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sch\Dropbox\WORK\ATTA\39Ar im Grundwasser\Holland Broers\"/>
    </mc:Choice>
  </mc:AlternateContent>
  <xr:revisionPtr revIDLastSave="0" documentId="13_ncr:1_{E6B27D44-92DE-4613-A862-3210200450A6}" xr6:coauthVersionLast="36" xr6:coauthVersionMax="36" xr10:uidLastSave="{00000000-0000-0000-0000-000000000000}"/>
  <bookViews>
    <workbookView xWindow="-113" yWindow="-113" windowWidth="26303" windowHeight="14303" xr2:uid="{0D2AC264-D506-4B8F-B5B0-120453D59AA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 s="1"/>
  <c r="H14" i="1"/>
  <c r="I14" i="1" s="1"/>
  <c r="H27" i="1"/>
  <c r="I27" i="1" s="1"/>
  <c r="H28" i="1"/>
  <c r="J28" i="1" s="1"/>
  <c r="H29" i="1"/>
  <c r="J29" i="1" s="1"/>
  <c r="I29" i="1"/>
  <c r="H30" i="1"/>
  <c r="I30" i="1"/>
  <c r="J30" i="1"/>
  <c r="H31" i="1"/>
  <c r="I31" i="1" s="1"/>
  <c r="H32" i="1"/>
  <c r="H33" i="1"/>
  <c r="I33" i="1"/>
  <c r="J33" i="1"/>
  <c r="H34" i="1"/>
  <c r="I34" i="1" s="1"/>
  <c r="H35" i="1"/>
  <c r="I35" i="1" s="1"/>
  <c r="H36" i="1"/>
  <c r="I36" i="1" s="1"/>
  <c r="J36" i="1"/>
  <c r="H37" i="1"/>
  <c r="I37" i="1" s="1"/>
  <c r="H38" i="1"/>
  <c r="I38" i="1"/>
  <c r="J38" i="1"/>
  <c r="J26" i="1"/>
  <c r="H26" i="1"/>
  <c r="I26" i="1" s="1"/>
  <c r="H25" i="1"/>
  <c r="I25" i="1" s="1"/>
  <c r="H24" i="1"/>
  <c r="I24" i="1" s="1"/>
  <c r="H23" i="1"/>
  <c r="J23" i="1" s="1"/>
  <c r="H22" i="1"/>
  <c r="I22" i="1" s="1"/>
  <c r="H21" i="1"/>
  <c r="I21" i="1" s="1"/>
  <c r="H20" i="1"/>
  <c r="J20" i="1" s="1"/>
  <c r="H18" i="1"/>
  <c r="I18" i="1" s="1"/>
  <c r="H17" i="1"/>
  <c r="I17" i="1" s="1"/>
  <c r="H13" i="1"/>
  <c r="J13" i="1" s="1"/>
  <c r="H12" i="1"/>
  <c r="J12" i="1" s="1"/>
  <c r="H11" i="1"/>
  <c r="I11" i="1" s="1"/>
  <c r="H10" i="1"/>
  <c r="J10" i="1" s="1"/>
  <c r="H9" i="1"/>
  <c r="J9" i="1" s="1"/>
  <c r="I8" i="1"/>
  <c r="H8" i="1"/>
  <c r="J8" i="1" s="1"/>
  <c r="H7" i="1"/>
  <c r="J7" i="1" s="1"/>
  <c r="H6" i="1"/>
  <c r="J6" i="1" s="1"/>
  <c r="H5" i="1"/>
  <c r="J5" i="1" s="1"/>
  <c r="H4" i="1"/>
  <c r="I4" i="1" s="1"/>
  <c r="H3" i="1"/>
  <c r="J3" i="1" s="1"/>
  <c r="H2" i="1"/>
  <c r="J2" i="1" s="1"/>
  <c r="I2" i="1" l="1"/>
  <c r="J24" i="1"/>
  <c r="I3" i="1"/>
  <c r="J11" i="1"/>
  <c r="J25" i="1"/>
  <c r="J34" i="1"/>
  <c r="I6" i="1"/>
  <c r="J37" i="1"/>
  <c r="J32" i="1"/>
  <c r="I16" i="1"/>
  <c r="J14" i="1"/>
  <c r="J35" i="1"/>
  <c r="J31" i="1"/>
  <c r="J27" i="1"/>
  <c r="J21" i="1"/>
  <c r="J22" i="1"/>
  <c r="J4" i="1"/>
  <c r="I10" i="1"/>
  <c r="J17" i="1"/>
  <c r="J18" i="1"/>
  <c r="I7" i="1"/>
  <c r="I12" i="1"/>
  <c r="I20" i="1"/>
  <c r="I5" i="1"/>
  <c r="I9" i="1"/>
  <c r="I13" i="1"/>
  <c r="I23" i="1"/>
</calcChain>
</file>

<file path=xl/sharedStrings.xml><?xml version="1.0" encoding="utf-8"?>
<sst xmlns="http://schemas.openxmlformats.org/spreadsheetml/2006/main" count="46" uniqueCount="45">
  <si>
    <t>pmAr</t>
  </si>
  <si>
    <t>+1Sigma [pmAr]</t>
  </si>
  <si>
    <t>-1Sigma [pmAr]</t>
  </si>
  <si>
    <t>+2Sigma [pmAr]</t>
  </si>
  <si>
    <t>-2Sigma [pmAr]</t>
  </si>
  <si>
    <t>ZeggeHO1</t>
  </si>
  <si>
    <t>ZeggeHO2</t>
  </si>
  <si>
    <t>ZeggeHO3</t>
  </si>
  <si>
    <t>ZeggeHO4</t>
  </si>
  <si>
    <t>ZeggeHO5</t>
  </si>
  <si>
    <t>ZeggeHO6</t>
  </si>
  <si>
    <t>ZeggeHO7</t>
  </si>
  <si>
    <t>ZeggeHO8</t>
  </si>
  <si>
    <t>ZeggeHO9</t>
  </si>
  <si>
    <t>ZeggeHO10</t>
  </si>
  <si>
    <t>ZeggeHO11</t>
  </si>
  <si>
    <t>ZeggeHO12</t>
  </si>
  <si>
    <t>ZeggeHO13_water</t>
  </si>
  <si>
    <t>VO1</t>
  </si>
  <si>
    <t>VT12</t>
  </si>
  <si>
    <t>39Ar app age [yr]</t>
  </si>
  <si>
    <t>Sample</t>
  </si>
  <si>
    <t>Δage +1S [yr]</t>
  </si>
  <si>
    <t>Δage -1S [yr]</t>
  </si>
  <si>
    <t>VT1</t>
  </si>
  <si>
    <t>VT2</t>
  </si>
  <si>
    <t>VT3</t>
  </si>
  <si>
    <t>VT4</t>
  </si>
  <si>
    <t>VT5</t>
  </si>
  <si>
    <t>VT6</t>
  </si>
  <si>
    <t>VT7</t>
  </si>
  <si>
    <t>VT8</t>
  </si>
  <si>
    <t>VO2</t>
  </si>
  <si>
    <t>VO3</t>
  </si>
  <si>
    <t>VT9</t>
  </si>
  <si>
    <t>VT10</t>
  </si>
  <si>
    <t>VT11</t>
  </si>
  <si>
    <t>VT13</t>
  </si>
  <si>
    <t>VT14</t>
  </si>
  <si>
    <t>VT15</t>
  </si>
  <si>
    <t>VT16</t>
  </si>
  <si>
    <t>VT17</t>
  </si>
  <si>
    <t>VT18</t>
  </si>
  <si>
    <t>VT19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</si>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</sst>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1BAB-E01F-4239-8557-0753AB24B9C3}">
  <dimension ref="A1:J38"/>
  <sheetViews>
    <sheetView tabSelected="1" workbookViewId="0">
      <selection activeCell="M30" sqref="M30"/>
    </sheetView>
  </sheetViews>
  <sheetFormatPr baseColWidth="10" defaultRowHeight="14.25" x14ac:dyDescent="0.45"/>
  <cols>
    <col min="1" max="1" width="16.3984375" customWidth="1"/>
    <col min="8" max="8" width="14.46484375" customWidth="1"/>
    <col min="9" max="10" width="11.19921875" customWidth="1"/>
  </cols>
  <sheetData>
    <row r="1" spans="1:10" x14ac:dyDescent="0.45">
      <c r="A1" t="s">
        <v>21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20</v>
      </c>
      <c r="I1" s="2" t="s">
        <v>22</v>
      </c>
      <c r="J1" s="2" t="s">
        <v>23</v>
      </c>
    </row>
    <row r="2" spans="1:10" x14ac:dyDescent="0.45">
      <c r="A2" t="s">
        <v>5</v>
      </c>
      <c r="B2">
        <v>0.59250000000000003</v>
      </c>
      <c r="C2">
        <v>0.13</v>
      </c>
      <c r="D2">
        <v>-0.11</v>
      </c>
      <c r="E2">
        <v>0.26500000000000001</v>
      </c>
      <c r="F2">
        <v>-0.21</v>
      </c>
      <c r="H2" s="2">
        <f>-388.08*LN(B2)</f>
        <v>203.12278186994391</v>
      </c>
      <c r="I2" s="2">
        <f>-388.08*LN(B2+D2)-H2</f>
        <v>79.699971061513708</v>
      </c>
      <c r="J2" s="2">
        <f>-388.08*LN(B2+C2)-H2</f>
        <v>-76.98208955095096</v>
      </c>
    </row>
    <row r="3" spans="1:10" x14ac:dyDescent="0.45">
      <c r="A3" t="s">
        <v>6</v>
      </c>
      <c r="B3">
        <v>0.77249999999999996</v>
      </c>
      <c r="C3">
        <v>0.14000000000000001</v>
      </c>
      <c r="D3">
        <v>-0.13</v>
      </c>
      <c r="E3">
        <v>0.29499999999999998</v>
      </c>
      <c r="F3">
        <v>-0.24</v>
      </c>
      <c r="H3" s="2">
        <f t="shared" ref="H3:H13" si="0">-388.08*LN(B3)</f>
        <v>100.1724787031886</v>
      </c>
      <c r="I3" s="2">
        <f t="shared" ref="I3:I13" si="1">-388.08*LN(B3+D3)-H3</f>
        <v>71.509635712340156</v>
      </c>
      <c r="J3" s="2">
        <f t="shared" ref="J3:J13" si="2">-388.08*LN(B3+C3)-H3</f>
        <v>-64.637082239816252</v>
      </c>
    </row>
    <row r="4" spans="1:10" x14ac:dyDescent="0.45">
      <c r="A4" t="s">
        <v>7</v>
      </c>
      <c r="B4">
        <v>0.31950000000000001</v>
      </c>
      <c r="C4">
        <v>8.6999999999999994E-2</v>
      </c>
      <c r="D4">
        <v>-8.1000000000000003E-2</v>
      </c>
      <c r="E4">
        <v>0.183</v>
      </c>
      <c r="F4">
        <v>-0.15</v>
      </c>
      <c r="H4" s="2">
        <f t="shared" si="0"/>
        <v>442.79850584425765</v>
      </c>
      <c r="I4" s="2">
        <f t="shared" si="1"/>
        <v>113.4699208708862</v>
      </c>
      <c r="J4" s="2">
        <f t="shared" si="2"/>
        <v>-93.460008338480634</v>
      </c>
    </row>
    <row r="5" spans="1:10" x14ac:dyDescent="0.45">
      <c r="A5" t="s">
        <v>8</v>
      </c>
      <c r="B5">
        <v>0.32550000000000001</v>
      </c>
      <c r="C5">
        <v>8.6999999999999994E-2</v>
      </c>
      <c r="D5">
        <v>-7.8E-2</v>
      </c>
      <c r="E5">
        <v>0.18</v>
      </c>
      <c r="F5">
        <v>-0.14699999999999999</v>
      </c>
      <c r="H5" s="2">
        <f t="shared" si="0"/>
        <v>435.57820455078979</v>
      </c>
      <c r="I5" s="2">
        <f t="shared" si="1"/>
        <v>106.31524545064417</v>
      </c>
      <c r="J5" s="2">
        <f t="shared" si="2"/>
        <v>-91.925962620461462</v>
      </c>
    </row>
    <row r="6" spans="1:10" x14ac:dyDescent="0.45">
      <c r="A6" t="s">
        <v>9</v>
      </c>
      <c r="B6">
        <v>1.0325</v>
      </c>
      <c r="C6">
        <v>0.155</v>
      </c>
      <c r="D6">
        <v>-0.14499999999999999</v>
      </c>
      <c r="E6">
        <v>0.33</v>
      </c>
      <c r="F6">
        <v>-0.27500000000000002</v>
      </c>
      <c r="H6" s="2">
        <f t="shared" si="0"/>
        <v>-12.411980434651932</v>
      </c>
      <c r="I6" s="2">
        <f t="shared" si="1"/>
        <v>58.728070136698236</v>
      </c>
      <c r="J6" s="2">
        <f t="shared" si="2"/>
        <v>-54.279667273445973</v>
      </c>
    </row>
    <row r="7" spans="1:10" x14ac:dyDescent="0.45">
      <c r="A7" t="s">
        <v>10</v>
      </c>
      <c r="B7">
        <v>0.59750000000000003</v>
      </c>
      <c r="C7">
        <v>0.12</v>
      </c>
      <c r="D7">
        <v>-0.105</v>
      </c>
      <c r="E7">
        <v>0.245</v>
      </c>
      <c r="F7">
        <v>-0.2</v>
      </c>
      <c r="H7" s="2">
        <f t="shared" si="0"/>
        <v>199.86158620808496</v>
      </c>
      <c r="I7" s="2">
        <f t="shared" si="1"/>
        <v>75.00027218494202</v>
      </c>
      <c r="J7" s="2">
        <f t="shared" si="2"/>
        <v>-71.025883058413086</v>
      </c>
    </row>
    <row r="8" spans="1:10" x14ac:dyDescent="0.45">
      <c r="A8" t="s">
        <v>11</v>
      </c>
      <c r="B8">
        <v>0.74750000000000005</v>
      </c>
      <c r="C8">
        <v>0.17499999999999999</v>
      </c>
      <c r="D8">
        <v>-0.155</v>
      </c>
      <c r="E8">
        <v>0.37</v>
      </c>
      <c r="F8">
        <v>-0.29499999999999998</v>
      </c>
      <c r="H8" s="2">
        <f t="shared" si="0"/>
        <v>112.93941948020802</v>
      </c>
      <c r="I8" s="2">
        <f t="shared" si="1"/>
        <v>90.18336238973589</v>
      </c>
      <c r="J8" s="2">
        <f t="shared" si="2"/>
        <v>-81.633819657790198</v>
      </c>
    </row>
    <row r="9" spans="1:10" x14ac:dyDescent="0.45">
      <c r="A9" t="s">
        <v>12</v>
      </c>
      <c r="B9">
        <v>0.70750000000000002</v>
      </c>
      <c r="C9">
        <v>0.155</v>
      </c>
      <c r="D9">
        <v>-0.13500000000000001</v>
      </c>
      <c r="E9">
        <v>0.32500000000000001</v>
      </c>
      <c r="F9">
        <v>-0.255</v>
      </c>
      <c r="H9" s="2">
        <f t="shared" si="0"/>
        <v>134.28252940427797</v>
      </c>
      <c r="I9" s="2">
        <f t="shared" si="1"/>
        <v>82.166196898058331</v>
      </c>
      <c r="J9" s="2">
        <f t="shared" si="2"/>
        <v>-76.877685324142419</v>
      </c>
    </row>
    <row r="10" spans="1:10" x14ac:dyDescent="0.45">
      <c r="A10" t="s">
        <v>13</v>
      </c>
      <c r="B10">
        <v>9.7000000000000003E-2</v>
      </c>
      <c r="C10">
        <v>6.6000000000000003E-2</v>
      </c>
      <c r="D10">
        <v>-0.06</v>
      </c>
      <c r="E10">
        <v>0.13800000000000001</v>
      </c>
      <c r="F10">
        <v>-0.112</v>
      </c>
      <c r="H10" s="2">
        <f t="shared" si="0"/>
        <v>905.40783212979477</v>
      </c>
      <c r="I10" s="2">
        <f t="shared" si="1"/>
        <v>374.02881299862224</v>
      </c>
      <c r="J10" s="2">
        <f t="shared" si="2"/>
        <v>-201.42874139149535</v>
      </c>
    </row>
    <row r="11" spans="1:10" x14ac:dyDescent="0.45">
      <c r="A11" t="s">
        <v>14</v>
      </c>
      <c r="B11">
        <v>0.115</v>
      </c>
      <c r="C11">
        <v>6.4000000000000001E-2</v>
      </c>
      <c r="D11">
        <v>-0.06</v>
      </c>
      <c r="E11">
        <v>0.13600000000000001</v>
      </c>
      <c r="F11">
        <v>-0.11</v>
      </c>
      <c r="H11" s="2">
        <f t="shared" si="0"/>
        <v>839.34840829217762</v>
      </c>
      <c r="I11" s="2">
        <f t="shared" si="1"/>
        <v>286.24739785019267</v>
      </c>
      <c r="J11" s="2">
        <f t="shared" si="2"/>
        <v>-171.70742315547011</v>
      </c>
    </row>
    <row r="12" spans="1:10" x14ac:dyDescent="0.45">
      <c r="A12" t="s">
        <v>15</v>
      </c>
      <c r="B12">
        <v>0.51749999999999996</v>
      </c>
      <c r="C12">
        <v>0.14000000000000001</v>
      </c>
      <c r="D12">
        <v>-0.125</v>
      </c>
      <c r="E12">
        <v>0.28999999999999998</v>
      </c>
      <c r="F12">
        <v>-0.23499999999999999</v>
      </c>
      <c r="H12" s="2">
        <f t="shared" si="0"/>
        <v>255.64605215124126</v>
      </c>
      <c r="I12" s="2">
        <f t="shared" si="1"/>
        <v>107.29363715085302</v>
      </c>
      <c r="J12" s="2">
        <f t="shared" si="2"/>
        <v>-92.920027517122463</v>
      </c>
    </row>
    <row r="13" spans="1:10" x14ac:dyDescent="0.45">
      <c r="A13" t="s">
        <v>16</v>
      </c>
      <c r="B13">
        <v>0.36449999999999999</v>
      </c>
      <c r="C13">
        <v>8.6999999999999994E-2</v>
      </c>
      <c r="D13">
        <v>-7.8E-2</v>
      </c>
      <c r="E13">
        <v>0.17699999999999999</v>
      </c>
      <c r="F13">
        <v>-0.14699999999999999</v>
      </c>
      <c r="H13" s="2">
        <f t="shared" si="0"/>
        <v>391.66148458117124</v>
      </c>
      <c r="I13" s="2">
        <f t="shared" si="1"/>
        <v>93.445012975264035</v>
      </c>
      <c r="J13" s="2">
        <f t="shared" si="2"/>
        <v>-83.068066612143639</v>
      </c>
    </row>
    <row r="14" spans="1:10" x14ac:dyDescent="0.45">
      <c r="A14" t="s">
        <v>17</v>
      </c>
      <c r="B14">
        <v>0.10100000000000001</v>
      </c>
      <c r="C14">
        <v>0.06</v>
      </c>
      <c r="D14">
        <v>-5.3999999999999999E-2</v>
      </c>
      <c r="E14">
        <v>0.122</v>
      </c>
      <c r="F14">
        <v>-0.1</v>
      </c>
      <c r="H14" s="2">
        <f t="shared" ref="H14" si="3">-388.08*LN(B14)</f>
        <v>889.72569849163176</v>
      </c>
      <c r="I14" s="2">
        <f t="shared" ref="I14" si="4">-388.08*LN(B14+D14)-H14</f>
        <v>296.87068890411626</v>
      </c>
      <c r="J14" s="2">
        <f t="shared" ref="J14" si="5">-388.08*LN(B14+C14)-H14</f>
        <v>-180.95543578741444</v>
      </c>
    </row>
    <row r="15" spans="1:10" x14ac:dyDescent="0.45">
      <c r="H15" s="2"/>
      <c r="I15" s="2"/>
      <c r="J15" s="2"/>
    </row>
    <row r="16" spans="1:10" x14ac:dyDescent="0.45">
      <c r="A16" t="s">
        <v>18</v>
      </c>
      <c r="B16">
        <v>8.5000000000000006E-2</v>
      </c>
      <c r="C16">
        <v>0.05</v>
      </c>
      <c r="D16">
        <v>-4.5999999999999999E-2</v>
      </c>
      <c r="E16">
        <v>0.104</v>
      </c>
      <c r="F16">
        <v>-8.7999999999999995E-2</v>
      </c>
      <c r="H16" s="2">
        <f t="shared" ref="H16" si="6">-388.08*LN(B16)</f>
        <v>956.65756904862565</v>
      </c>
      <c r="I16" s="2">
        <f t="shared" ref="I16" si="7">-388.08*LN(B16+D16)-H16</f>
        <v>302.34909598876879</v>
      </c>
      <c r="J16" s="2">
        <f t="shared" ref="J16" si="8">-388.08*LN(B16+C16)-H16</f>
        <v>-179.5349363976236</v>
      </c>
    </row>
    <row r="17" spans="1:10" x14ac:dyDescent="0.45">
      <c r="A17" s="3" t="s">
        <v>32</v>
      </c>
      <c r="B17" s="3">
        <v>0.33750000000000002</v>
      </c>
      <c r="C17" s="3">
        <v>0.108</v>
      </c>
      <c r="D17" s="3">
        <v>-9.6000000000000002E-2</v>
      </c>
      <c r="E17" s="3">
        <v>0.22500000000000001</v>
      </c>
      <c r="F17" s="3">
        <v>-0.18</v>
      </c>
      <c r="H17" s="2">
        <f t="shared" ref="H17:H26" si="9">-388.08*LN(B17)</f>
        <v>421.52852542527995</v>
      </c>
      <c r="I17" s="2">
        <f t="shared" ref="I17:I26" si="10">-388.08*LN(B17+D17)-H17</f>
        <v>129.8888381243209</v>
      </c>
      <c r="J17" s="2">
        <f t="shared" ref="J17:J26" si="11">-388.08*LN(B17+C17)-H17</f>
        <v>-107.74332433906028</v>
      </c>
    </row>
    <row r="18" spans="1:10" x14ac:dyDescent="0.45">
      <c r="A18" s="3" t="s">
        <v>33</v>
      </c>
      <c r="B18" s="3">
        <v>0.161</v>
      </c>
      <c r="C18" s="3">
        <v>5.8000000000000003E-2</v>
      </c>
      <c r="D18" s="3">
        <v>-5.3999999999999999E-2</v>
      </c>
      <c r="E18" s="3">
        <v>0.12</v>
      </c>
      <c r="F18" s="3">
        <v>-0.1</v>
      </c>
      <c r="H18" s="2">
        <f t="shared" si="9"/>
        <v>708.77026270421732</v>
      </c>
      <c r="I18" s="2">
        <f t="shared" si="10"/>
        <v>158.55999188519377</v>
      </c>
      <c r="J18" s="2">
        <f t="shared" si="11"/>
        <v>-119.39955094401716</v>
      </c>
    </row>
    <row r="19" spans="1:10" x14ac:dyDescent="0.45">
      <c r="H19" s="2"/>
      <c r="I19" s="2"/>
      <c r="J19" s="2"/>
    </row>
    <row r="20" spans="1:10" x14ac:dyDescent="0.45">
      <c r="A20" t="s">
        <v>24</v>
      </c>
      <c r="B20">
        <v>0.23250000000000001</v>
      </c>
      <c r="C20">
        <v>9.0000000000000094E-2</v>
      </c>
      <c r="D20">
        <v>-8.4000000000000005E-2</v>
      </c>
      <c r="E20">
        <v>0.186</v>
      </c>
      <c r="F20">
        <v>-0.16200000000000001</v>
      </c>
      <c r="H20" s="2">
        <f t="shared" si="9"/>
        <v>566.1563501387501</v>
      </c>
      <c r="I20" s="2">
        <f t="shared" si="10"/>
        <v>173.97830793378944</v>
      </c>
      <c r="J20" s="2">
        <f t="shared" si="11"/>
        <v>-126.98478658176231</v>
      </c>
    </row>
    <row r="21" spans="1:10" x14ac:dyDescent="0.45">
      <c r="A21" t="s">
        <v>25</v>
      </c>
      <c r="B21">
        <v>0.72250000000000003</v>
      </c>
      <c r="C21">
        <v>0.16</v>
      </c>
      <c r="D21">
        <v>-0.14000000000000001</v>
      </c>
      <c r="E21">
        <v>0.34</v>
      </c>
      <c r="F21">
        <v>-0.26500000000000001</v>
      </c>
      <c r="H21" s="2">
        <f t="shared" si="9"/>
        <v>126.14069231899295</v>
      </c>
      <c r="I21" s="2">
        <f t="shared" si="10"/>
        <v>83.587866062895628</v>
      </c>
      <c r="J21" s="2">
        <f t="shared" si="11"/>
        <v>-77.632054412001139</v>
      </c>
    </row>
    <row r="22" spans="1:10" x14ac:dyDescent="0.45">
      <c r="A22" t="s">
        <v>26</v>
      </c>
      <c r="B22">
        <v>0.29849999999999999</v>
      </c>
      <c r="C22">
        <v>0.108</v>
      </c>
      <c r="D22">
        <v>-0.10199999999999999</v>
      </c>
      <c r="E22">
        <v>0.222</v>
      </c>
      <c r="F22">
        <v>-0.20100000000000001</v>
      </c>
      <c r="H22" s="2">
        <f t="shared" si="9"/>
        <v>469.18303313369034</v>
      </c>
      <c r="I22" s="2">
        <f t="shared" si="10"/>
        <v>162.25915919117807</v>
      </c>
      <c r="J22" s="2">
        <f t="shared" si="11"/>
        <v>-119.84453562791333</v>
      </c>
    </row>
    <row r="23" spans="1:10" x14ac:dyDescent="0.45">
      <c r="A23" t="s">
        <v>27</v>
      </c>
      <c r="B23">
        <v>0.32850000000000001</v>
      </c>
      <c r="C23">
        <v>9.6000000000000002E-2</v>
      </c>
      <c r="D23">
        <v>-8.6999999999999994E-2</v>
      </c>
      <c r="E23">
        <v>0.19800000000000001</v>
      </c>
      <c r="F23">
        <v>-0.16200000000000001</v>
      </c>
      <c r="H23" s="2">
        <f t="shared" si="9"/>
        <v>432.01781260558357</v>
      </c>
      <c r="I23" s="2">
        <f t="shared" si="10"/>
        <v>119.39955094401728</v>
      </c>
      <c r="J23" s="2">
        <f t="shared" si="11"/>
        <v>-99.494075130199917</v>
      </c>
    </row>
    <row r="24" spans="1:10" x14ac:dyDescent="0.45">
      <c r="A24" t="s">
        <v>28</v>
      </c>
      <c r="B24">
        <v>4.9000000000000002E-2</v>
      </c>
      <c r="C24">
        <v>4.5999999999999999E-2</v>
      </c>
      <c r="D24">
        <v>-4.3999999999999997E-2</v>
      </c>
      <c r="E24">
        <v>9.6000000000000002E-2</v>
      </c>
      <c r="F24">
        <v>-8.2000000000000003E-2</v>
      </c>
      <c r="H24" s="2">
        <f t="shared" si="9"/>
        <v>1170.4240473766156</v>
      </c>
      <c r="I24" s="2">
        <f t="shared" si="10"/>
        <v>885.74695623334605</v>
      </c>
      <c r="J24" s="2">
        <f t="shared" si="11"/>
        <v>-256.93092280156588</v>
      </c>
    </row>
    <row r="25" spans="1:10" x14ac:dyDescent="0.45">
      <c r="A25" t="s">
        <v>29</v>
      </c>
      <c r="B25">
        <v>0.1245</v>
      </c>
      <c r="C25">
        <v>7.8E-2</v>
      </c>
      <c r="D25">
        <v>-6.9000000000000006E-2</v>
      </c>
      <c r="E25">
        <v>0.16200000000000001</v>
      </c>
      <c r="F25">
        <v>-0.129</v>
      </c>
      <c r="H25" s="2">
        <f t="shared" si="9"/>
        <v>808.54510643906758</v>
      </c>
      <c r="I25" s="2">
        <f t="shared" si="10"/>
        <v>313.53863953473308</v>
      </c>
      <c r="J25" s="2">
        <f t="shared" si="11"/>
        <v>-188.775372942682</v>
      </c>
    </row>
    <row r="26" spans="1:10" x14ac:dyDescent="0.45">
      <c r="A26" t="s">
        <v>30</v>
      </c>
      <c r="B26">
        <v>0.36249999999999999</v>
      </c>
      <c r="C26">
        <v>0.13</v>
      </c>
      <c r="D26">
        <v>-0.115</v>
      </c>
      <c r="E26">
        <v>0.27500000000000002</v>
      </c>
      <c r="F26">
        <v>-0.21</v>
      </c>
      <c r="H26" s="2">
        <f t="shared" si="9"/>
        <v>393.79673068308909</v>
      </c>
      <c r="I26" s="2">
        <f t="shared" si="10"/>
        <v>148.09671931834487</v>
      </c>
      <c r="J26" s="2">
        <f t="shared" si="11"/>
        <v>-118.93487229006206</v>
      </c>
    </row>
    <row r="27" spans="1:10" x14ac:dyDescent="0.45">
      <c r="A27" t="s">
        <v>31</v>
      </c>
      <c r="B27">
        <v>0.57750000000000001</v>
      </c>
      <c r="C27">
        <v>0.14000000000000001</v>
      </c>
      <c r="D27">
        <v>-0.13</v>
      </c>
      <c r="E27">
        <v>0.3</v>
      </c>
      <c r="F27">
        <v>-0.24</v>
      </c>
      <c r="H27" s="2">
        <f t="shared" ref="H27:H38" si="12">-388.08*LN(B27)</f>
        <v>213.07409634236802</v>
      </c>
      <c r="I27" s="2">
        <f t="shared" ref="I27:I38" si="13">-388.08*LN(B27+D27)-H27</f>
        <v>98.972781568617393</v>
      </c>
      <c r="J27" s="2">
        <f t="shared" ref="J27:J38" si="14">-388.08*LN(B27+C27)-H27</f>
        <v>-84.238393192696151</v>
      </c>
    </row>
    <row r="28" spans="1:10" x14ac:dyDescent="0.45">
      <c r="A28" t="s">
        <v>34</v>
      </c>
      <c r="B28">
        <v>2.7E-2</v>
      </c>
      <c r="C28">
        <v>6.2E-2</v>
      </c>
      <c r="D28">
        <v>-5.6000000000000001E-2</v>
      </c>
      <c r="E28">
        <v>0.128</v>
      </c>
      <c r="F28">
        <v>-0.104</v>
      </c>
      <c r="H28" s="2">
        <f t="shared" si="12"/>
        <v>1401.7132977084277</v>
      </c>
      <c r="I28" s="2" t="s">
        <v>44</v>
      </c>
      <c r="J28" s="2">
        <f t="shared" si="14"/>
        <v>-462.90163140668881</v>
      </c>
    </row>
    <row r="29" spans="1:10" x14ac:dyDescent="0.45">
      <c r="A29" t="s">
        <v>35</v>
      </c>
      <c r="B29">
        <v>0.22950000000000001</v>
      </c>
      <c r="C29">
        <v>7.8E-2</v>
      </c>
      <c r="D29">
        <v>-7.4999999999999997E-2</v>
      </c>
      <c r="E29">
        <v>0.16200000000000001</v>
      </c>
      <c r="F29">
        <v>-0.14399999999999999</v>
      </c>
      <c r="H29" s="2">
        <f t="shared" si="12"/>
        <v>571.19642097879489</v>
      </c>
      <c r="I29" s="2">
        <f t="shared" si="13"/>
        <v>153.56672278181929</v>
      </c>
      <c r="J29" s="2">
        <f t="shared" si="14"/>
        <v>-113.54136417005708</v>
      </c>
    </row>
    <row r="30" spans="1:10" x14ac:dyDescent="0.45">
      <c r="A30" t="s">
        <v>36</v>
      </c>
      <c r="B30">
        <v>0.41549999999999998</v>
      </c>
      <c r="C30">
        <v>0.11700000000000001</v>
      </c>
      <c r="D30">
        <v>-0.10199999999999999</v>
      </c>
      <c r="E30">
        <v>0.24</v>
      </c>
      <c r="F30">
        <v>-0.192</v>
      </c>
      <c r="H30" s="2">
        <f t="shared" si="12"/>
        <v>340.840055711589</v>
      </c>
      <c r="I30" s="2">
        <f t="shared" si="13"/>
        <v>109.31563729867844</v>
      </c>
      <c r="J30" s="2">
        <f t="shared" si="14"/>
        <v>-96.282757938437044</v>
      </c>
    </row>
    <row r="31" spans="1:10" x14ac:dyDescent="0.45">
      <c r="A31" t="s">
        <v>19</v>
      </c>
      <c r="B31">
        <v>0.63749999999999996</v>
      </c>
      <c r="C31">
        <v>0.125</v>
      </c>
      <c r="D31">
        <v>-0.115</v>
      </c>
      <c r="E31">
        <v>0.255</v>
      </c>
      <c r="F31">
        <v>-0.215</v>
      </c>
      <c r="H31" s="2">
        <f t="shared" si="12"/>
        <v>174.71400483658365</v>
      </c>
      <c r="I31" s="2">
        <f t="shared" si="13"/>
        <v>77.200480102578126</v>
      </c>
      <c r="J31" s="2">
        <f t="shared" si="14"/>
        <v>-69.485037660722298</v>
      </c>
    </row>
    <row r="32" spans="1:10" x14ac:dyDescent="0.45">
      <c r="A32" t="s">
        <v>37</v>
      </c>
      <c r="B32">
        <v>3.6999999999999998E-2</v>
      </c>
      <c r="C32">
        <v>5.6000000000000001E-2</v>
      </c>
      <c r="D32">
        <v>-0.05</v>
      </c>
      <c r="E32">
        <v>0.114</v>
      </c>
      <c r="F32">
        <v>-9.6000000000000002E-2</v>
      </c>
      <c r="H32" s="2">
        <f t="shared" si="12"/>
        <v>1279.436645128417</v>
      </c>
      <c r="I32" s="2" t="s">
        <v>44</v>
      </c>
      <c r="J32" s="2">
        <f t="shared" si="14"/>
        <v>-357.68618776394487</v>
      </c>
    </row>
    <row r="33" spans="1:10" x14ac:dyDescent="0.45">
      <c r="A33" t="s">
        <v>38</v>
      </c>
      <c r="B33">
        <v>1.0024999999999999</v>
      </c>
      <c r="C33">
        <v>0.18</v>
      </c>
      <c r="D33">
        <v>-0.16500000000000001</v>
      </c>
      <c r="E33">
        <v>0.38</v>
      </c>
      <c r="F33">
        <v>-0.30499999999999999</v>
      </c>
      <c r="H33" s="2">
        <f t="shared" si="12"/>
        <v>-0.96898926746769953</v>
      </c>
      <c r="I33" s="2">
        <f t="shared" si="13"/>
        <v>69.788773918461601</v>
      </c>
      <c r="J33" s="2">
        <f t="shared" si="14"/>
        <v>-64.085187656815947</v>
      </c>
    </row>
    <row r="34" spans="1:10" x14ac:dyDescent="0.45">
      <c r="A34" t="s">
        <v>39</v>
      </c>
      <c r="B34">
        <v>0.46750000000000003</v>
      </c>
      <c r="C34">
        <v>0.13500000000000001</v>
      </c>
      <c r="D34">
        <v>-0.12</v>
      </c>
      <c r="E34">
        <v>0.28000000000000003</v>
      </c>
      <c r="F34">
        <v>-0.22</v>
      </c>
      <c r="H34" s="2">
        <f t="shared" si="12"/>
        <v>295.07892941273764</v>
      </c>
      <c r="I34" s="2">
        <f t="shared" si="13"/>
        <v>115.11798805956914</v>
      </c>
      <c r="J34" s="2">
        <f t="shared" si="14"/>
        <v>-98.451361920125407</v>
      </c>
    </row>
    <row r="35" spans="1:10" x14ac:dyDescent="0.45">
      <c r="A35" t="s">
        <v>40</v>
      </c>
      <c r="B35">
        <v>0.71750000000000003</v>
      </c>
      <c r="C35">
        <v>0.13500000000000001</v>
      </c>
      <c r="D35">
        <v>-0.125</v>
      </c>
      <c r="E35">
        <v>0.28499999999999998</v>
      </c>
      <c r="F35">
        <v>-0.24</v>
      </c>
      <c r="H35" s="2">
        <f t="shared" si="12"/>
        <v>128.83570314967187</v>
      </c>
      <c r="I35" s="2">
        <f t="shared" si="13"/>
        <v>74.287078720272035</v>
      </c>
      <c r="J35" s="2">
        <f t="shared" si="14"/>
        <v>-66.90509349219343</v>
      </c>
    </row>
    <row r="36" spans="1:10" x14ac:dyDescent="0.45">
      <c r="A36" t="s">
        <v>41</v>
      </c>
      <c r="B36">
        <v>9.9000000000000005E-2</v>
      </c>
      <c r="C36">
        <v>6.8000000000000005E-2</v>
      </c>
      <c r="D36">
        <v>-0.06</v>
      </c>
      <c r="E36">
        <v>0.14199999999999999</v>
      </c>
      <c r="F36">
        <v>-0.11</v>
      </c>
      <c r="H36" s="2">
        <f t="shared" si="12"/>
        <v>897.487557227156</v>
      </c>
      <c r="I36" s="2">
        <f t="shared" si="13"/>
        <v>361.51910781023844</v>
      </c>
      <c r="J36" s="2">
        <f t="shared" si="14"/>
        <v>-202.91692728246267</v>
      </c>
    </row>
    <row r="37" spans="1:10" x14ac:dyDescent="0.45">
      <c r="A37" t="s">
        <v>42</v>
      </c>
      <c r="B37">
        <v>0.49049999999999999</v>
      </c>
      <c r="C37">
        <v>0.114</v>
      </c>
      <c r="D37">
        <v>-0.10199999999999999</v>
      </c>
      <c r="E37">
        <v>0.23699999999999999</v>
      </c>
      <c r="F37">
        <v>-0.19500000000000001</v>
      </c>
      <c r="H37" s="2">
        <f t="shared" si="12"/>
        <v>276.44102639096519</v>
      </c>
      <c r="I37" s="2">
        <f t="shared" si="13"/>
        <v>90.473908937449494</v>
      </c>
      <c r="J37" s="2">
        <f t="shared" si="14"/>
        <v>-81.09955783846263</v>
      </c>
    </row>
    <row r="38" spans="1:10" x14ac:dyDescent="0.45">
      <c r="A38" t="s">
        <v>43</v>
      </c>
      <c r="B38">
        <v>0.64749999999999996</v>
      </c>
      <c r="C38">
        <v>0.155</v>
      </c>
      <c r="D38">
        <v>-0.13500000000000001</v>
      </c>
      <c r="E38">
        <v>0.32500000000000001</v>
      </c>
      <c r="F38">
        <v>-0.255</v>
      </c>
      <c r="H38" s="2">
        <f t="shared" si="12"/>
        <v>168.67372725730905</v>
      </c>
      <c r="I38" s="2">
        <f t="shared" si="13"/>
        <v>90.740121480323182</v>
      </c>
      <c r="J38" s="2">
        <f t="shared" si="14"/>
        <v>-83.287036879939961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Werner Aeschbach</cp:lastModifiedBy>
  <dcterms:created xsi:type="dcterms:W3CDTF">2021-07-30T12:55:55Z</dcterms:created>
  <dcterms:modified xsi:type="dcterms:W3CDTF">2022-02-16T17:15:19Z</dcterms:modified>
</cp:coreProperties>
</file>