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esghojdam/Documents/"/>
    </mc:Choice>
  </mc:AlternateContent>
  <xr:revisionPtr revIDLastSave="0" documentId="8_{AD5CF7DA-54A7-304B-B8BC-E76C7F96DC48}" xr6:coauthVersionLast="47" xr6:coauthVersionMax="47" xr10:uidLastSave="{00000000-0000-0000-0000-000000000000}"/>
  <bookViews>
    <workbookView xWindow="1160" yWindow="740" windowWidth="17380" windowHeight="17260" xr2:uid="{8DF18FCC-8BD9-E64A-A093-559014747117}"/>
  </bookViews>
  <sheets>
    <sheet name="Data Base" sheetId="5" r:id="rId1"/>
    <sheet name="Interactive Calculator" sheetId="6" r:id="rId2"/>
    <sheet name="Service" sheetId="1" r:id="rId3"/>
    <sheet name="Package" sheetId="2" r:id="rId4"/>
    <sheet name="Invoice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6" l="1" a="1"/>
  <c r="B18" i="6" s="1"/>
  <c r="C5" i="6" a="1"/>
  <c r="C5" i="6" s="1"/>
  <c r="C6" i="6" a="1"/>
  <c r="C6" i="6" s="1"/>
  <c r="C7" i="6" a="1"/>
  <c r="C7" i="6" s="1"/>
  <c r="E22" i="5"/>
  <c r="E21" i="5"/>
  <c r="E20" i="5"/>
  <c r="E19" i="5"/>
  <c r="E18" i="5"/>
  <c r="E17" i="5"/>
  <c r="E16" i="5"/>
  <c r="E15" i="5"/>
  <c r="E14" i="5"/>
  <c r="E3" i="5"/>
  <c r="E4" i="5"/>
  <c r="E5" i="5"/>
  <c r="E6" i="5"/>
  <c r="E7" i="5"/>
  <c r="E8" i="5"/>
  <c r="E9" i="5"/>
  <c r="E10" i="5"/>
  <c r="E11" i="5"/>
  <c r="E12" i="5"/>
  <c r="E13" i="5"/>
  <c r="E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<sst xmlns="http://schemas.openxmlformats.org/spreadsheetml/2006/main" count="106" uniqueCount="88">
  <si>
    <t>Logo</t>
  </si>
  <si>
    <t>Banner</t>
  </si>
  <si>
    <t>Infographics</t>
  </si>
  <si>
    <t>Landing page</t>
  </si>
  <si>
    <t>Flyers</t>
  </si>
  <si>
    <t>Email designs</t>
  </si>
  <si>
    <t>Presentations</t>
  </si>
  <si>
    <t>Business cards</t>
  </si>
  <si>
    <t xml:space="preserve">Website </t>
  </si>
  <si>
    <t xml:space="preserve">Marketing &amp; Advertising </t>
  </si>
  <si>
    <t>print ads</t>
  </si>
  <si>
    <t>social media ads</t>
  </si>
  <si>
    <t>email graphics</t>
  </si>
  <si>
    <t>brochures</t>
  </si>
  <si>
    <t>Social Media</t>
  </si>
  <si>
    <t>Posts</t>
  </si>
  <si>
    <t>stories</t>
  </si>
  <si>
    <t>avatars</t>
  </si>
  <si>
    <t xml:space="preserve"> Blog images</t>
  </si>
  <si>
    <t>landing page graphics</t>
  </si>
  <si>
    <t xml:space="preserve">UI/UX </t>
  </si>
  <si>
    <t>app design mockups</t>
  </si>
  <si>
    <t xml:space="preserve"> labels</t>
  </si>
  <si>
    <t>brand guide</t>
  </si>
  <si>
    <t>Branding</t>
  </si>
  <si>
    <t>Category:</t>
  </si>
  <si>
    <t xml:space="preserve">Price will depend on time consumed, firm category, industry and sercive type. </t>
  </si>
  <si>
    <t>Price will be agreed upon prestation and sign over a contract with a 10% down payment and 90% to be delivered within 14 days upon service received.</t>
  </si>
  <si>
    <t>Service ID</t>
  </si>
  <si>
    <t>Service Name</t>
  </si>
  <si>
    <t>Hourly Rate (€)</t>
  </si>
  <si>
    <t>Avg. Hours</t>
  </si>
  <si>
    <t>Baseline Price (€)</t>
  </si>
  <si>
    <t>Social Media Posts</t>
  </si>
  <si>
    <t>Social Media Stories</t>
  </si>
  <si>
    <t>Product Desgin</t>
  </si>
  <si>
    <t>Reels/Shorts editing</t>
  </si>
  <si>
    <t>Company Size</t>
  </si>
  <si>
    <t>Size ID</t>
  </si>
  <si>
    <t>Size Tier</t>
  </si>
  <si>
    <t>Multiplier</t>
  </si>
  <si>
    <t>Startup</t>
  </si>
  <si>
    <t>Small Business</t>
  </si>
  <si>
    <t>Independent</t>
  </si>
  <si>
    <t>Mize-Size Firm</t>
  </si>
  <si>
    <t>Large Firm</t>
  </si>
  <si>
    <t>Industry:</t>
  </si>
  <si>
    <t>Industry</t>
  </si>
  <si>
    <t>industry ID</t>
  </si>
  <si>
    <t>Non-Profit</t>
  </si>
  <si>
    <t>Tech</t>
  </si>
  <si>
    <t>FinTech</t>
  </si>
  <si>
    <t>Corporate</t>
  </si>
  <si>
    <t>Luxury goods</t>
  </si>
  <si>
    <t>Food</t>
  </si>
  <si>
    <t>Healthcare</t>
  </si>
  <si>
    <r>
      <t>Timeline</t>
    </r>
    <r>
      <rPr>
        <sz val="11"/>
        <color theme="1"/>
        <rFont val="Helvetica Neue"/>
        <family val="2"/>
      </rPr>
      <t>:</t>
    </r>
  </si>
  <si>
    <t>Timeline:</t>
  </si>
  <si>
    <t>Timeline ID</t>
  </si>
  <si>
    <t>Timeline</t>
  </si>
  <si>
    <t>Surcharge (%</t>
  </si>
  <si>
    <t>Standard</t>
  </si>
  <si>
    <t>Rush</t>
  </si>
  <si>
    <t>late payment</t>
  </si>
  <si>
    <t>Calculate your quote:</t>
  </si>
  <si>
    <t>Input Field</t>
  </si>
  <si>
    <t>Data Validation (Dropdowns)</t>
  </si>
  <si>
    <t>Formula Example</t>
  </si>
  <si>
    <t>List from Service Names</t>
  </si>
  <si>
    <t>Links to Service ID</t>
  </si>
  <si>
    <t>List from Size Tier</t>
  </si>
  <si>
    <t>List from Industry</t>
  </si>
  <si>
    <t>List from Timeline</t>
  </si>
  <si>
    <r>
      <t>Service Type</t>
    </r>
    <r>
      <rPr>
        <sz val="11"/>
        <color theme="1"/>
        <rFont val="Helvetica Neue"/>
        <family val="2"/>
      </rPr>
      <t>:</t>
    </r>
  </si>
  <si>
    <r>
      <t>Company Size</t>
    </r>
    <r>
      <rPr>
        <sz val="11"/>
        <color theme="1"/>
        <rFont val="Helvetica Neue"/>
        <family val="2"/>
      </rPr>
      <t>:</t>
    </r>
  </si>
  <si>
    <r>
      <t>Industry</t>
    </r>
    <r>
      <rPr>
        <sz val="11"/>
        <color theme="1"/>
        <rFont val="Helvetica Neue"/>
        <family val="2"/>
      </rPr>
      <t>:</t>
    </r>
  </si>
  <si>
    <t>Finale Price Formula</t>
  </si>
  <si>
    <t xml:space="preserve">(Baseline Price × Size Multiplier × Industry Multiplier) × (1 + Surcharge %)  </t>
  </si>
  <si>
    <t>Quote Summary</t>
  </si>
  <si>
    <t>Quote Details</t>
  </si>
  <si>
    <t>Dynamic Values</t>
  </si>
  <si>
    <t>Service:</t>
  </si>
  <si>
    <t>Base Price:</t>
  </si>
  <si>
    <t>=Baseline Price</t>
  </si>
  <si>
    <t>Adjusted Price:</t>
  </si>
  <si>
    <t>=Final Price</t>
  </si>
  <si>
    <t>Breakdown:</t>
  </si>
  <si>
    <t>"€300 × 1.2 (Size) × 1.3 (Tech) + 20% Rush = €468"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</si>
</sst>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Helvetica Neue"/>
      <family val="2"/>
    </font>
    <font>
      <sz val="11"/>
      <color theme="1"/>
      <name val="Helvetica Neue"/>
      <family val="2"/>
    </font>
    <font>
      <i/>
      <sz val="11"/>
      <color theme="1"/>
      <name val="Helvetica Neue"/>
      <family val="2"/>
    </font>
    <font>
      <b/>
      <sz val="12"/>
      <color theme="1"/>
      <name val="Helvetica Neue"/>
      <family val="2"/>
    </font>
    <font>
      <b/>
      <sz val="11"/>
      <color theme="1"/>
      <name val="Helvetica Neue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9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</xdr:row>
      <xdr:rowOff>25400</xdr:rowOff>
    </xdr:from>
    <xdr:to>
      <xdr:col>4</xdr:col>
      <xdr:colOff>0</xdr:colOff>
      <xdr:row>28</xdr:row>
      <xdr:rowOff>177800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38C7B93-B309-6923-3E84-06727618DD02}"/>
            </a:ext>
          </a:extLst>
        </xdr:cNvPr>
        <xdr:cNvSpPr/>
      </xdr:nvSpPr>
      <xdr:spPr>
        <a:xfrm>
          <a:off x="12700" y="228600"/>
          <a:ext cx="3289300" cy="5638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Package A:  Product</a:t>
          </a:r>
          <a:r>
            <a:rPr lang="en-GB" sz="1100" baseline="0"/>
            <a:t> Design</a:t>
          </a:r>
        </a:p>
        <a:p>
          <a:pPr algn="l"/>
          <a:r>
            <a:rPr lang="en-GB" sz="1100" baseline="0"/>
            <a:t>Includes: Product shape + Logo+ Text+Label</a:t>
          </a:r>
        </a:p>
        <a:p>
          <a:pPr algn="l"/>
          <a:endParaRPr lang="en-GB" sz="1100" baseline="0"/>
        </a:p>
        <a:p>
          <a:pPr algn="l"/>
          <a:r>
            <a:rPr lang="en-GB" sz="1100" baseline="0"/>
            <a:t>Price will depend on time per hours spent</a:t>
          </a:r>
          <a:endParaRPr lang="en-GB" sz="1100"/>
        </a:p>
      </xdr:txBody>
    </xdr:sp>
    <xdr:clientData/>
  </xdr:twoCellAnchor>
  <xdr:twoCellAnchor>
    <xdr:from>
      <xdr:col>5</xdr:col>
      <xdr:colOff>25400</xdr:colOff>
      <xdr:row>1</xdr:row>
      <xdr:rowOff>12700</xdr:rowOff>
    </xdr:from>
    <xdr:to>
      <xdr:col>9</xdr:col>
      <xdr:colOff>25400</xdr:colOff>
      <xdr:row>29</xdr:row>
      <xdr:rowOff>12700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8BDA35B-AFC9-E548-8387-E42DE908F208}"/>
            </a:ext>
          </a:extLst>
        </xdr:cNvPr>
        <xdr:cNvSpPr/>
      </xdr:nvSpPr>
      <xdr:spPr>
        <a:xfrm>
          <a:off x="4152900" y="215900"/>
          <a:ext cx="3302000" cy="5689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Package B:  Social Media</a:t>
          </a:r>
          <a:endParaRPr lang="en-GB" sz="1100" baseline="0"/>
        </a:p>
        <a:p>
          <a:pPr algn="l"/>
          <a:r>
            <a:rPr lang="en-GB" sz="1100" baseline="0"/>
            <a:t>Includes: Posts+ Reel/Shorts editing+ Ads+Photo Editing</a:t>
          </a:r>
        </a:p>
        <a:p>
          <a:pPr algn="l"/>
          <a:endParaRPr lang="en-GB" sz="1100" baseline="0"/>
        </a:p>
        <a:p>
          <a:pPr algn="l"/>
          <a:r>
            <a:rPr lang="en-GB" sz="1100" baseline="0"/>
            <a:t>Price will depend on lengh of contracts (long term-Short term)</a:t>
          </a:r>
        </a:p>
        <a:p>
          <a:pPr algn="l"/>
          <a:endParaRPr lang="en-GB" sz="1100"/>
        </a:p>
      </xdr:txBody>
    </xdr:sp>
    <xdr:clientData/>
  </xdr:twoCellAnchor>
  <xdr:twoCellAnchor>
    <xdr:from>
      <xdr:col>9</xdr:col>
      <xdr:colOff>812800</xdr:colOff>
      <xdr:row>0</xdr:row>
      <xdr:rowOff>190500</xdr:rowOff>
    </xdr:from>
    <xdr:to>
      <xdr:col>14</xdr:col>
      <xdr:colOff>12700</xdr:colOff>
      <xdr:row>29</xdr:row>
      <xdr:rowOff>12700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F08C3A2-1B66-F046-B7E1-0989F293AE2F}"/>
            </a:ext>
          </a:extLst>
        </xdr:cNvPr>
        <xdr:cNvSpPr/>
      </xdr:nvSpPr>
      <xdr:spPr>
        <a:xfrm>
          <a:off x="8242300" y="190500"/>
          <a:ext cx="3327400" cy="5715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Package C:  100% Custumizable</a:t>
          </a:r>
          <a:endParaRPr lang="en-GB" sz="1100" baseline="0"/>
        </a:p>
        <a:p>
          <a:pPr algn="l"/>
          <a:r>
            <a:rPr lang="en-GB" sz="1100" baseline="0"/>
            <a:t>Includes:  All services you need</a:t>
          </a:r>
        </a:p>
        <a:p>
          <a:pPr algn="l"/>
          <a:endParaRPr lang="en-GB" sz="1100" baseline="0"/>
        </a:p>
        <a:p>
          <a:pPr algn="l"/>
          <a:endParaRPr lang="en-GB" sz="1100" baseline="0"/>
        </a:p>
        <a:p>
          <a:pPr algn="l"/>
          <a:r>
            <a:rPr lang="en-GB" sz="1100" baseline="0"/>
            <a:t>Price will discuss on your company size,budget and time frame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994E-68CC-9449-8575-7C1EB3725502}">
  <dimension ref="A1:K30"/>
  <sheetViews>
    <sheetView tabSelected="1" zoomScale="86" workbookViewId="0">
      <selection activeCell="G24" sqref="G24"/>
    </sheetView>
  </sheetViews>
  <sheetFormatPr baseColWidth="10" defaultRowHeight="16" x14ac:dyDescent="0.2"/>
  <cols>
    <col min="2" max="2" width="18.6640625" customWidth="1"/>
    <col min="3" max="3" width="17.6640625" customWidth="1"/>
    <col min="4" max="4" width="11" customWidth="1"/>
    <col min="5" max="5" width="15.33203125" customWidth="1"/>
    <col min="10" max="10" width="14.1640625" customWidth="1"/>
  </cols>
  <sheetData>
    <row r="1" spans="1:11" x14ac:dyDescent="0.2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/>
      <c r="G1" s="1"/>
    </row>
    <row r="2" spans="1:11" x14ac:dyDescent="0.2">
      <c r="A2">
        <v>1</v>
      </c>
      <c r="B2" t="s">
        <v>0</v>
      </c>
      <c r="C2">
        <v>60</v>
      </c>
      <c r="D2">
        <v>5</v>
      </c>
      <c r="E2">
        <f>D2*C2</f>
        <v>300</v>
      </c>
    </row>
    <row r="3" spans="1:11" x14ac:dyDescent="0.2">
      <c r="A3">
        <v>2</v>
      </c>
      <c r="B3" t="s">
        <v>7</v>
      </c>
      <c r="C3">
        <v>20</v>
      </c>
      <c r="D3">
        <v>3</v>
      </c>
      <c r="E3">
        <f t="shared" ref="E3:E22" si="0">D3*C3</f>
        <v>60</v>
      </c>
    </row>
    <row r="4" spans="1:11" x14ac:dyDescent="0.2">
      <c r="A4">
        <v>3</v>
      </c>
      <c r="B4" t="s">
        <v>22</v>
      </c>
      <c r="C4">
        <v>15</v>
      </c>
      <c r="D4">
        <v>2</v>
      </c>
      <c r="E4">
        <f t="shared" si="0"/>
        <v>30</v>
      </c>
      <c r="I4" s="8" t="s">
        <v>37</v>
      </c>
    </row>
    <row r="5" spans="1:11" x14ac:dyDescent="0.2">
      <c r="A5">
        <v>4</v>
      </c>
      <c r="B5" t="s">
        <v>3</v>
      </c>
      <c r="C5">
        <v>30</v>
      </c>
      <c r="D5">
        <v>4</v>
      </c>
      <c r="E5">
        <f t="shared" si="0"/>
        <v>120</v>
      </c>
      <c r="I5" s="2" t="s">
        <v>38</v>
      </c>
      <c r="J5" s="2" t="s">
        <v>39</v>
      </c>
      <c r="K5" s="2" t="s">
        <v>40</v>
      </c>
    </row>
    <row r="6" spans="1:11" x14ac:dyDescent="0.2">
      <c r="A6">
        <v>5</v>
      </c>
      <c r="B6" t="s">
        <v>4</v>
      </c>
      <c r="C6">
        <v>30</v>
      </c>
      <c r="D6">
        <v>2</v>
      </c>
      <c r="E6">
        <f t="shared" si="0"/>
        <v>60</v>
      </c>
      <c r="I6">
        <v>1</v>
      </c>
      <c r="J6" s="3" t="s">
        <v>41</v>
      </c>
      <c r="K6">
        <v>1</v>
      </c>
    </row>
    <row r="7" spans="1:11" x14ac:dyDescent="0.2">
      <c r="A7">
        <v>6</v>
      </c>
      <c r="B7" t="s">
        <v>5</v>
      </c>
      <c r="C7">
        <v>25</v>
      </c>
      <c r="D7">
        <v>1</v>
      </c>
      <c r="E7">
        <f t="shared" si="0"/>
        <v>25</v>
      </c>
      <c r="I7">
        <v>2</v>
      </c>
      <c r="J7" s="3" t="s">
        <v>42</v>
      </c>
      <c r="K7">
        <v>1.2</v>
      </c>
    </row>
    <row r="8" spans="1:11" x14ac:dyDescent="0.2">
      <c r="A8">
        <v>7</v>
      </c>
      <c r="B8" t="s">
        <v>6</v>
      </c>
      <c r="C8">
        <v>45</v>
      </c>
      <c r="D8">
        <v>3</v>
      </c>
      <c r="E8">
        <f t="shared" si="0"/>
        <v>135</v>
      </c>
      <c r="I8">
        <v>3</v>
      </c>
      <c r="J8" t="s">
        <v>43</v>
      </c>
      <c r="K8">
        <v>0.5</v>
      </c>
    </row>
    <row r="9" spans="1:11" x14ac:dyDescent="0.2">
      <c r="A9">
        <v>8</v>
      </c>
      <c r="B9" t="s">
        <v>23</v>
      </c>
      <c r="C9">
        <v>15</v>
      </c>
      <c r="D9">
        <v>2</v>
      </c>
      <c r="E9">
        <f t="shared" si="0"/>
        <v>30</v>
      </c>
      <c r="I9">
        <v>4</v>
      </c>
      <c r="J9" t="s">
        <v>44</v>
      </c>
      <c r="K9">
        <v>1.3</v>
      </c>
    </row>
    <row r="10" spans="1:11" x14ac:dyDescent="0.2">
      <c r="A10">
        <v>9</v>
      </c>
      <c r="B10" t="s">
        <v>10</v>
      </c>
      <c r="C10">
        <v>15</v>
      </c>
      <c r="D10">
        <v>2</v>
      </c>
      <c r="E10">
        <f t="shared" si="0"/>
        <v>30</v>
      </c>
      <c r="I10">
        <v>5</v>
      </c>
      <c r="J10" t="s">
        <v>45</v>
      </c>
      <c r="K10">
        <v>1.5</v>
      </c>
    </row>
    <row r="11" spans="1:11" x14ac:dyDescent="0.2">
      <c r="A11">
        <v>10</v>
      </c>
      <c r="B11" t="s">
        <v>11</v>
      </c>
      <c r="C11">
        <v>25</v>
      </c>
      <c r="D11">
        <v>1</v>
      </c>
      <c r="E11">
        <f t="shared" si="0"/>
        <v>25</v>
      </c>
    </row>
    <row r="12" spans="1:11" x14ac:dyDescent="0.2">
      <c r="A12">
        <v>11</v>
      </c>
      <c r="B12" t="s">
        <v>36</v>
      </c>
      <c r="C12">
        <v>15</v>
      </c>
      <c r="D12">
        <v>1.5</v>
      </c>
      <c r="E12">
        <f t="shared" si="0"/>
        <v>22.5</v>
      </c>
    </row>
    <row r="13" spans="1:11" x14ac:dyDescent="0.2">
      <c r="A13">
        <v>12</v>
      </c>
      <c r="B13" t="s">
        <v>12</v>
      </c>
      <c r="C13">
        <v>15</v>
      </c>
      <c r="D13">
        <v>1</v>
      </c>
      <c r="E13">
        <f t="shared" si="0"/>
        <v>15</v>
      </c>
    </row>
    <row r="14" spans="1:11" x14ac:dyDescent="0.2">
      <c r="A14">
        <v>13</v>
      </c>
      <c r="B14" t="s">
        <v>13</v>
      </c>
      <c r="C14">
        <v>20</v>
      </c>
      <c r="D14">
        <v>2</v>
      </c>
      <c r="E14">
        <f t="shared" si="0"/>
        <v>40</v>
      </c>
    </row>
    <row r="15" spans="1:11" x14ac:dyDescent="0.2">
      <c r="A15">
        <v>14</v>
      </c>
      <c r="B15" t="s">
        <v>33</v>
      </c>
      <c r="C15">
        <v>25</v>
      </c>
      <c r="D15">
        <v>2</v>
      </c>
      <c r="E15">
        <f t="shared" si="0"/>
        <v>50</v>
      </c>
      <c r="I15" s="8" t="s">
        <v>46</v>
      </c>
    </row>
    <row r="16" spans="1:11" x14ac:dyDescent="0.2">
      <c r="A16">
        <v>15</v>
      </c>
      <c r="B16" t="s">
        <v>34</v>
      </c>
      <c r="C16">
        <v>15</v>
      </c>
      <c r="D16">
        <v>1</v>
      </c>
      <c r="E16">
        <f t="shared" si="0"/>
        <v>15</v>
      </c>
      <c r="I16" s="2" t="s">
        <v>48</v>
      </c>
      <c r="J16" s="2" t="s">
        <v>47</v>
      </c>
      <c r="K16" s="2" t="s">
        <v>40</v>
      </c>
    </row>
    <row r="17" spans="1:11" x14ac:dyDescent="0.2">
      <c r="A17">
        <v>16</v>
      </c>
      <c r="B17" t="s">
        <v>1</v>
      </c>
      <c r="C17">
        <v>15</v>
      </c>
      <c r="D17">
        <v>2</v>
      </c>
      <c r="E17">
        <f t="shared" si="0"/>
        <v>30</v>
      </c>
      <c r="I17">
        <v>1</v>
      </c>
      <c r="J17" s="3" t="s">
        <v>49</v>
      </c>
      <c r="K17">
        <v>0</v>
      </c>
    </row>
    <row r="18" spans="1:11" x14ac:dyDescent="0.2">
      <c r="A18">
        <v>17</v>
      </c>
      <c r="B18" t="s">
        <v>17</v>
      </c>
      <c r="C18">
        <v>25</v>
      </c>
      <c r="D18">
        <v>3</v>
      </c>
      <c r="E18">
        <f t="shared" si="0"/>
        <v>75</v>
      </c>
      <c r="I18">
        <v>2</v>
      </c>
      <c r="J18" s="3" t="s">
        <v>50</v>
      </c>
      <c r="K18">
        <v>1.3</v>
      </c>
    </row>
    <row r="19" spans="1:11" x14ac:dyDescent="0.2">
      <c r="A19">
        <v>18</v>
      </c>
      <c r="B19" t="s">
        <v>18</v>
      </c>
      <c r="C19">
        <v>15</v>
      </c>
      <c r="D19">
        <v>3</v>
      </c>
      <c r="E19">
        <f t="shared" si="0"/>
        <v>45</v>
      </c>
      <c r="I19">
        <v>3</v>
      </c>
      <c r="J19" s="1" t="s">
        <v>51</v>
      </c>
      <c r="K19">
        <v>1.5</v>
      </c>
    </row>
    <row r="20" spans="1:11" x14ac:dyDescent="0.2">
      <c r="A20">
        <v>19</v>
      </c>
      <c r="B20" t="s">
        <v>19</v>
      </c>
      <c r="C20">
        <v>40</v>
      </c>
      <c r="D20">
        <v>3</v>
      </c>
      <c r="E20">
        <f t="shared" si="0"/>
        <v>120</v>
      </c>
      <c r="I20">
        <v>4</v>
      </c>
      <c r="J20" s="1" t="s">
        <v>52</v>
      </c>
      <c r="K20">
        <v>2</v>
      </c>
    </row>
    <row r="21" spans="1:11" x14ac:dyDescent="0.2">
      <c r="A21">
        <v>20</v>
      </c>
      <c r="B21" t="s">
        <v>21</v>
      </c>
      <c r="C21">
        <v>60</v>
      </c>
      <c r="D21">
        <v>5</v>
      </c>
      <c r="E21">
        <f t="shared" si="0"/>
        <v>300</v>
      </c>
      <c r="I21">
        <v>5</v>
      </c>
      <c r="J21" s="1" t="s">
        <v>53</v>
      </c>
      <c r="K21">
        <v>3</v>
      </c>
    </row>
    <row r="22" spans="1:11" x14ac:dyDescent="0.2">
      <c r="A22">
        <v>21</v>
      </c>
      <c r="B22" t="s">
        <v>35</v>
      </c>
      <c r="C22">
        <v>80</v>
      </c>
      <c r="D22">
        <v>7</v>
      </c>
      <c r="E22">
        <f t="shared" si="0"/>
        <v>560</v>
      </c>
      <c r="I22">
        <v>6</v>
      </c>
      <c r="J22" s="1" t="s">
        <v>54</v>
      </c>
      <c r="K22">
        <v>2</v>
      </c>
    </row>
    <row r="23" spans="1:11" x14ac:dyDescent="0.2">
      <c r="I23">
        <v>7</v>
      </c>
      <c r="J23" s="1" t="s">
        <v>55</v>
      </c>
      <c r="K23">
        <v>1.4</v>
      </c>
    </row>
    <row r="26" spans="1:11" x14ac:dyDescent="0.2">
      <c r="I26" s="6" t="s">
        <v>57</v>
      </c>
    </row>
    <row r="27" spans="1:11" x14ac:dyDescent="0.2">
      <c r="I27" s="2" t="s">
        <v>58</v>
      </c>
      <c r="J27" s="2" t="s">
        <v>59</v>
      </c>
      <c r="K27" s="2" t="s">
        <v>60</v>
      </c>
    </row>
    <row r="28" spans="1:11" x14ac:dyDescent="0.2">
      <c r="J28" t="s">
        <v>61</v>
      </c>
      <c r="K28" s="5">
        <v>0</v>
      </c>
    </row>
    <row r="29" spans="1:11" x14ac:dyDescent="0.2">
      <c r="J29" t="s">
        <v>62</v>
      </c>
      <c r="K29" s="5">
        <v>0.2</v>
      </c>
    </row>
    <row r="30" spans="1:11" x14ac:dyDescent="0.2">
      <c r="J30" t="s">
        <v>63</v>
      </c>
      <c r="K30" s="5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5066-11BB-5D4C-BA85-CDC59EA88EE8}">
  <dimension ref="A2:C21"/>
  <sheetViews>
    <sheetView workbookViewId="0">
      <selection activeCell="B28" sqref="B28"/>
    </sheetView>
  </sheetViews>
  <sheetFormatPr baseColWidth="10" defaultRowHeight="16" x14ac:dyDescent="0.2"/>
  <cols>
    <col min="1" max="1" width="19.6640625" customWidth="1"/>
    <col min="2" max="2" width="21.83203125" customWidth="1"/>
    <col min="3" max="3" width="18.33203125" customWidth="1"/>
  </cols>
  <sheetData>
    <row r="2" spans="1:3" x14ac:dyDescent="0.2">
      <c r="A2" t="s">
        <v>64</v>
      </c>
    </row>
    <row r="3" spans="1:3" x14ac:dyDescent="0.2">
      <c r="A3" s="7" t="s">
        <v>65</v>
      </c>
      <c r="B3" s="7" t="s">
        <v>66</v>
      </c>
      <c r="C3" s="7" t="s">
        <v>67</v>
      </c>
    </row>
    <row r="4" spans="1:3" x14ac:dyDescent="0.2">
      <c r="A4" s="7" t="s">
        <v>73</v>
      </c>
      <c r="B4" s="3" t="s">
        <v>68</v>
      </c>
      <c r="C4" s="4" t="s">
        <v>69</v>
      </c>
    </row>
    <row r="5" spans="1:3" x14ac:dyDescent="0.2">
      <c r="A5" s="7" t="s">
        <v>74</v>
      </c>
      <c r="B5" s="3" t="s">
        <v>70</v>
      </c>
      <c r="C5" s="1" t="e" cm="1">
        <f t="array" ref="C5">VLOOKUP(size, SizeTable, 3, 0)</f>
        <v>#NAME?</v>
      </c>
    </row>
    <row r="6" spans="1:3" x14ac:dyDescent="0.2">
      <c r="A6" s="7" t="s">
        <v>75</v>
      </c>
      <c r="B6" s="3" t="s">
        <v>71</v>
      </c>
      <c r="C6" s="1" t="e" cm="1">
        <f t="array" ref="C6">VLOOKUP(industry, IndustryTable, 3, 0)</f>
        <v>#NAME?</v>
      </c>
    </row>
    <row r="7" spans="1:3" x14ac:dyDescent="0.2">
      <c r="A7" s="7" t="s">
        <v>56</v>
      </c>
      <c r="B7" s="3" t="s">
        <v>72</v>
      </c>
      <c r="C7" s="1" t="e" cm="1">
        <f t="array" ref="C7">VLOOKUP(timeline, TimelineTable, 3, 0)</f>
        <v>#NAME?</v>
      </c>
    </row>
    <row r="10" spans="1:3" x14ac:dyDescent="0.2">
      <c r="A10" s="7" t="s">
        <v>76</v>
      </c>
    </row>
    <row r="11" spans="1:3" x14ac:dyDescent="0.2">
      <c r="A11" s="7" t="s">
        <v>77</v>
      </c>
    </row>
    <row r="15" spans="1:3" x14ac:dyDescent="0.2">
      <c r="A15" t="s">
        <v>78</v>
      </c>
    </row>
    <row r="17" spans="1:2" x14ac:dyDescent="0.2">
      <c r="A17" s="7" t="s">
        <v>79</v>
      </c>
      <c r="B17" s="7" t="s">
        <v>80</v>
      </c>
    </row>
    <row r="18" spans="1:2" x14ac:dyDescent="0.2">
      <c r="A18" s="3" t="s">
        <v>81</v>
      </c>
      <c r="B18" s="3" t="e" cm="1">
        <f t="array" ref="B18">Selected Service Name</f>
        <v>#NAME?</v>
      </c>
    </row>
    <row r="19" spans="1:2" x14ac:dyDescent="0.2">
      <c r="A19" s="3" t="s">
        <v>82</v>
      </c>
      <c r="B19" s="3" t="s">
        <v>83</v>
      </c>
    </row>
    <row r="20" spans="1:2" x14ac:dyDescent="0.2">
      <c r="A20" s="3" t="s">
        <v>84</v>
      </c>
      <c r="B20" s="3" t="s">
        <v>85</v>
      </c>
    </row>
    <row r="21" spans="1:2" x14ac:dyDescent="0.2">
      <c r="A21" s="3" t="s">
        <v>86</v>
      </c>
      <c r="B21" s="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742D-B3F3-E24D-BE86-48DAD587F0F1}">
  <dimension ref="A1:A32"/>
  <sheetViews>
    <sheetView workbookViewId="0">
      <selection activeCell="E14" sqref="E14"/>
    </sheetView>
  </sheetViews>
  <sheetFormatPr baseColWidth="10" defaultRowHeight="16" x14ac:dyDescent="0.2"/>
  <cols>
    <col min="1" max="1" width="17.5" customWidth="1"/>
    <col min="4" max="4" width="17.83203125" customWidth="1"/>
  </cols>
  <sheetData>
    <row r="1" spans="1:1" x14ac:dyDescent="0.2">
      <c r="A1" t="s">
        <v>25</v>
      </c>
    </row>
    <row r="2" spans="1:1" x14ac:dyDescent="0.2">
      <c r="A2" t="s">
        <v>24</v>
      </c>
    </row>
    <row r="3" spans="1:1" x14ac:dyDescent="0.2">
      <c r="A3" t="s">
        <v>0</v>
      </c>
    </row>
    <row r="4" spans="1:1" x14ac:dyDescent="0.2">
      <c r="A4" t="s">
        <v>7</v>
      </c>
    </row>
    <row r="5" spans="1:1" x14ac:dyDescent="0.2">
      <c r="A5" t="s">
        <v>22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23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2</v>
      </c>
    </row>
    <row r="16" spans="1:1" x14ac:dyDescent="0.2">
      <c r="A16" t="s">
        <v>12</v>
      </c>
    </row>
    <row r="17" spans="1:1" x14ac:dyDescent="0.2">
      <c r="A17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</v>
      </c>
    </row>
    <row r="23" spans="1:1" x14ac:dyDescent="0.2">
      <c r="A23" t="s">
        <v>17</v>
      </c>
    </row>
    <row r="26" spans="1:1" x14ac:dyDescent="0.2">
      <c r="A26" t="s">
        <v>8</v>
      </c>
    </row>
    <row r="27" spans="1:1" x14ac:dyDescent="0.2">
      <c r="A27" t="s">
        <v>18</v>
      </c>
    </row>
    <row r="28" spans="1:1" x14ac:dyDescent="0.2">
      <c r="A28" t="s">
        <v>19</v>
      </c>
    </row>
    <row r="31" spans="1:1" x14ac:dyDescent="0.2">
      <c r="A31" t="s">
        <v>20</v>
      </c>
    </row>
    <row r="32" spans="1:1" x14ac:dyDescent="0.2">
      <c r="A3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7A91-EFC0-6D4E-BED3-2A39A3AEF772}">
  <dimension ref="A1"/>
  <sheetViews>
    <sheetView workbookViewId="0">
      <selection activeCell="N33" sqref="N3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6E18-AF25-8C41-91D4-267CED07802F}">
  <dimension ref="A3:A5"/>
  <sheetViews>
    <sheetView workbookViewId="0">
      <selection activeCell="A7" sqref="A7"/>
    </sheetView>
  </sheetViews>
  <sheetFormatPr baseColWidth="10" defaultRowHeight="16" x14ac:dyDescent="0.2"/>
  <cols>
    <col min="1" max="1" width="9.6640625" customWidth="1"/>
  </cols>
  <sheetData>
    <row r="3" spans="1:1" x14ac:dyDescent="0.2">
      <c r="A3" t="s">
        <v>26</v>
      </c>
    </row>
    <row r="5" spans="1:1" x14ac:dyDescent="0.2">
      <c r="A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Base</vt:lpstr>
      <vt:lpstr>Interactive Calculator</vt:lpstr>
      <vt:lpstr>Service</vt:lpstr>
      <vt:lpstr>Package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Gho</dc:creator>
  <cp:lastModifiedBy>Pro Gho</cp:lastModifiedBy>
  <dcterms:created xsi:type="dcterms:W3CDTF">2025-04-08T20:27:55Z</dcterms:created>
  <dcterms:modified xsi:type="dcterms:W3CDTF">2025-04-16T20:10:31Z</dcterms:modified>
</cp:coreProperties>
</file>