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epsol365-my.sharepoint.com/personal/ines_gonzalez_pv_beca_repsol_com/Documents/"/>
    </mc:Choice>
  </mc:AlternateContent>
  <xr:revisionPtr revIDLastSave="0" documentId="8_{8D277F97-6DC9-40EB-8698-65D224182DE7}" xr6:coauthVersionLast="47" xr6:coauthVersionMax="47" xr10:uidLastSave="{00000000-0000-0000-0000-000000000000}"/>
  <bookViews>
    <workbookView xWindow="10245" yWindow="0" windowWidth="10245" windowHeight="10920" firstSheet="1" activeTab="1" xr2:uid="{00000000-000D-0000-FFFF-FFFF00000000}"/>
  </bookViews>
  <sheets>
    <sheet name="tabla-10839" sheetId="1" r:id="rId1"/>
    <sheet name="Hoja3" sheetId="6" r:id="rId2"/>
    <sheet name="Hoja1" sheetId="2" r:id="rId3"/>
  </sheet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C11" i="1"/>
  <c r="B22" i="1" s="1"/>
  <c r="D11" i="1"/>
  <c r="C22" i="1" s="1"/>
  <c r="E11" i="1"/>
  <c r="D22" i="1" s="1"/>
  <c r="F11" i="1"/>
  <c r="G11" i="1"/>
  <c r="H11" i="1"/>
  <c r="G22" i="1" s="1"/>
  <c r="I11" i="1"/>
  <c r="J11" i="1"/>
  <c r="I22" i="1" s="1"/>
  <c r="K11" i="1"/>
  <c r="J22" i="1" s="1"/>
  <c r="L11" i="1"/>
  <c r="K22" i="1" s="1"/>
  <c r="M11" i="1"/>
  <c r="L22" i="1" s="1"/>
  <c r="N11" i="1"/>
  <c r="O11" i="1"/>
  <c r="P11" i="1"/>
  <c r="O22" i="1" s="1"/>
  <c r="Q11" i="1"/>
  <c r="R11" i="1"/>
  <c r="Q22" i="1" s="1"/>
  <c r="S11" i="1"/>
  <c r="R22" i="1" s="1"/>
  <c r="T11" i="1"/>
  <c r="S22" i="1" s="1"/>
  <c r="U11" i="1"/>
  <c r="T22" i="1" s="1"/>
  <c r="V11" i="1"/>
  <c r="W11" i="1"/>
  <c r="X11" i="1"/>
  <c r="W22" i="1" s="1"/>
  <c r="Y11" i="1"/>
  <c r="Z11" i="1"/>
  <c r="Y22" i="1" s="1"/>
  <c r="AA11" i="1"/>
  <c r="Z22" i="1" s="1"/>
  <c r="AB11" i="1"/>
  <c r="AA22" i="1" s="1"/>
  <c r="AC11" i="1"/>
  <c r="AB22" i="1" s="1"/>
  <c r="AD11" i="1"/>
  <c r="AE11" i="1"/>
  <c r="AF11" i="1"/>
  <c r="AE22" i="1" s="1"/>
  <c r="AG11" i="1"/>
  <c r="AH11" i="1"/>
  <c r="AG22" i="1" s="1"/>
  <c r="AI11" i="1"/>
  <c r="AH22" i="1" s="1"/>
  <c r="AJ11" i="1"/>
  <c r="AI22" i="1" s="1"/>
  <c r="AK11" i="1"/>
  <c r="AJ22" i="1" s="1"/>
  <c r="AL11" i="1"/>
  <c r="AM11" i="1"/>
  <c r="AN11" i="1"/>
  <c r="AM22" i="1" s="1"/>
  <c r="AO11" i="1"/>
  <c r="AP11" i="1"/>
  <c r="AO22" i="1" s="1"/>
  <c r="AQ11" i="1"/>
  <c r="AP22" i="1" s="1"/>
  <c r="AR11" i="1"/>
  <c r="AQ22" i="1" s="1"/>
  <c r="AS11" i="1"/>
  <c r="AR22" i="1" s="1"/>
  <c r="AT11" i="1"/>
  <c r="AU11" i="1"/>
  <c r="AV11" i="1"/>
  <c r="AU22" i="1" s="1"/>
  <c r="AW11" i="1"/>
  <c r="AX11" i="1"/>
  <c r="AW22" i="1" s="1"/>
  <c r="AY11" i="1"/>
  <c r="AX22" i="1" s="1"/>
  <c r="AZ11" i="1"/>
  <c r="AY22" i="1" s="1"/>
  <c r="BA11" i="1"/>
  <c r="AZ22" i="1" s="1"/>
  <c r="BB11" i="1"/>
  <c r="BC11" i="1"/>
  <c r="BD11" i="1"/>
  <c r="BC22" i="1" s="1"/>
  <c r="BE11" i="1"/>
  <c r="BF11" i="1"/>
  <c r="BE22" i="1" s="1"/>
  <c r="BG11" i="1"/>
  <c r="BF22" i="1" s="1"/>
  <c r="BH11" i="1"/>
  <c r="BG22" i="1" s="1"/>
  <c r="BI11" i="1"/>
  <c r="BH22" i="1" s="1"/>
  <c r="BJ11" i="1"/>
  <c r="BK11" i="1"/>
  <c r="BL11" i="1"/>
  <c r="BK22" i="1" s="1"/>
  <c r="BM11" i="1"/>
  <c r="BN11" i="1"/>
  <c r="BM22" i="1" s="1"/>
  <c r="BO11" i="1"/>
  <c r="BN22" i="1" s="1"/>
  <c r="BP11" i="1"/>
  <c r="BO22" i="1" s="1"/>
  <c r="BQ11" i="1"/>
  <c r="BP22" i="1" s="1"/>
  <c r="BR11" i="1"/>
  <c r="BS11" i="1"/>
  <c r="BT11" i="1"/>
  <c r="BS22" i="1" s="1"/>
  <c r="BU11" i="1"/>
  <c r="BV11" i="1"/>
  <c r="BU22" i="1" s="1"/>
  <c r="BW11" i="1"/>
  <c r="BV22" i="1" s="1"/>
  <c r="BX11" i="1"/>
  <c r="BW22" i="1" s="1"/>
  <c r="BY11" i="1"/>
  <c r="BX22" i="1" s="1"/>
  <c r="BZ11" i="1"/>
  <c r="CA11" i="1"/>
  <c r="CB11" i="1"/>
  <c r="CA22" i="1" s="1"/>
  <c r="CC11" i="1"/>
  <c r="CD11" i="1"/>
  <c r="CC22" i="1" s="1"/>
  <c r="CE11" i="1"/>
  <c r="CD22" i="1" s="1"/>
  <c r="CF11" i="1"/>
  <c r="CE22" i="1" s="1"/>
  <c r="CG11" i="1"/>
  <c r="CF22" i="1" s="1"/>
  <c r="CH11" i="1"/>
  <c r="CI11" i="1"/>
  <c r="CJ11" i="1"/>
  <c r="CI22" i="1" s="1"/>
  <c r="CK11" i="1"/>
  <c r="CL11" i="1"/>
  <c r="CK22" i="1" s="1"/>
  <c r="CM11" i="1"/>
  <c r="CL22" i="1" s="1"/>
  <c r="CN11" i="1"/>
  <c r="CM22" i="1" s="1"/>
  <c r="CO11" i="1"/>
  <c r="CN22" i="1" s="1"/>
  <c r="CP11" i="1"/>
  <c r="CQ11" i="1"/>
  <c r="CR11" i="1"/>
  <c r="CQ22" i="1" s="1"/>
  <c r="CS11" i="1"/>
  <c r="CT11" i="1"/>
  <c r="CS22" i="1" s="1"/>
  <c r="CU11" i="1"/>
  <c r="CT22" i="1" s="1"/>
  <c r="CV11" i="1"/>
  <c r="CU22" i="1" s="1"/>
  <c r="CW11" i="1"/>
  <c r="CV22" i="1" s="1"/>
  <c r="CX11" i="1"/>
  <c r="CY11" i="1"/>
  <c r="CZ11" i="1"/>
  <c r="CY22" i="1" s="1"/>
  <c r="DA11" i="1"/>
  <c r="DB11" i="1"/>
  <c r="DA22" i="1" s="1"/>
  <c r="DC11" i="1"/>
  <c r="DB22" i="1" s="1"/>
  <c r="DD11" i="1"/>
  <c r="DC22" i="1" s="1"/>
  <c r="DE11" i="1"/>
  <c r="DD22" i="1" s="1"/>
  <c r="DF11" i="1"/>
  <c r="DG11" i="1"/>
  <c r="DH11" i="1"/>
  <c r="DG22" i="1" s="1"/>
  <c r="B11" i="1"/>
  <c r="A22" i="1" s="1"/>
  <c r="E22" i="1"/>
  <c r="F22" i="1"/>
  <c r="H22" i="1"/>
  <c r="M22" i="1"/>
  <c r="N22" i="1"/>
  <c r="P22" i="1"/>
  <c r="U22" i="1"/>
  <c r="V22" i="1"/>
  <c r="X22" i="1"/>
  <c r="AC22" i="1"/>
  <c r="AD22" i="1"/>
  <c r="AF22" i="1"/>
  <c r="AK22" i="1"/>
  <c r="AL22" i="1"/>
  <c r="AN22" i="1"/>
  <c r="AS22" i="1"/>
  <c r="AT22" i="1"/>
  <c r="AV22" i="1"/>
  <c r="BA22" i="1"/>
  <c r="BB22" i="1"/>
  <c r="BD22" i="1"/>
  <c r="BI22" i="1"/>
  <c r="BJ22" i="1"/>
  <c r="BL22" i="1"/>
  <c r="BQ22" i="1"/>
  <c r="BR22" i="1"/>
  <c r="BT22" i="1"/>
  <c r="BY22" i="1"/>
  <c r="BZ22" i="1"/>
  <c r="CB22" i="1"/>
  <c r="CG22" i="1"/>
  <c r="CH22" i="1"/>
  <c r="CJ22" i="1"/>
  <c r="CO22" i="1"/>
  <c r="CP22" i="1"/>
  <c r="CR22" i="1"/>
  <c r="CW22" i="1"/>
  <c r="CX22" i="1"/>
  <c r="CZ22" i="1"/>
  <c r="DE22" i="1"/>
  <c r="DF22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A21" i="1"/>
</calcChain>
</file>

<file path=xl/sharedStrings.xml><?xml version="1.0" encoding="utf-8"?>
<sst xmlns="http://schemas.openxmlformats.org/spreadsheetml/2006/main" count="422" uniqueCount="174">
  <si>
    <t>Gasto Turístico</t>
  </si>
  <si>
    <t>Resultados por comunidades autónomas</t>
  </si>
  <si>
    <t/>
  </si>
  <si>
    <t>Gasto de los turistas internacionales según comunidad autónoma de destino principal</t>
  </si>
  <si>
    <t>Unidades: Millones €</t>
  </si>
  <si>
    <t xml:space="preserve"> </t>
  </si>
  <si>
    <t>2024M12</t>
  </si>
  <si>
    <t>2024M11</t>
  </si>
  <si>
    <t>2024M10</t>
  </si>
  <si>
    <t>2024M09</t>
  </si>
  <si>
    <t>2024M08</t>
  </si>
  <si>
    <t>2024M07</t>
  </si>
  <si>
    <t>2024M06</t>
  </si>
  <si>
    <t>2024M05</t>
  </si>
  <si>
    <t>2024M04</t>
  </si>
  <si>
    <t>2024M03</t>
  </si>
  <si>
    <t>2024M02</t>
  </si>
  <si>
    <t>2024M01</t>
  </si>
  <si>
    <t>2023M12</t>
  </si>
  <si>
    <t>2023M11</t>
  </si>
  <si>
    <t>2023M10</t>
  </si>
  <si>
    <t>2023M09</t>
  </si>
  <si>
    <t>2023M08</t>
  </si>
  <si>
    <t>2023M07</t>
  </si>
  <si>
    <t>2023M06</t>
  </si>
  <si>
    <t>2023M05</t>
  </si>
  <si>
    <t>2023M04</t>
  </si>
  <si>
    <t>2023M03</t>
  </si>
  <si>
    <t>2023M02</t>
  </si>
  <si>
    <t>2023M01</t>
  </si>
  <si>
    <t>2022M12</t>
  </si>
  <si>
    <t>2022M11</t>
  </si>
  <si>
    <t>2022M10</t>
  </si>
  <si>
    <t>2022M09</t>
  </si>
  <si>
    <t>2022M08</t>
  </si>
  <si>
    <t>2022M07</t>
  </si>
  <si>
    <t>2022M06</t>
  </si>
  <si>
    <t>2022M05</t>
  </si>
  <si>
    <t>2022M04</t>
  </si>
  <si>
    <t>2022M03</t>
  </si>
  <si>
    <t>2022M02</t>
  </si>
  <si>
    <t>2022M01</t>
  </si>
  <si>
    <t>2021M12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</si>
  <si>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</si>
  <si>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</si>
  <si>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</si>
  <si>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</si>
  <si>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</si>
  <si>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</si>
  <si>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</si>
  <si>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</si>
  <si>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</si>
  <si>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</si>
  <si>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</si>
  <si>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</si>
  <si>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</si>
  <si>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</si>
  <si>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</si>
  <si>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</si>
  <si>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</si>
  <si>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</si>
  <si>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</si>
  <si>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</si>
  <si>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</si>
  <si>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</si>
  <si>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</si>
  <si>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</si>
  <si>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</si>
  <si>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</si>
  <si>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</si>
  <si>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</si>
  <si>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</si>
  <si>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</si>
  <si>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</si>
  <si>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</si>
  <si>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</si>
  <si>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</si>
  <si>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</si>
  <si>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</si>
  <si>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</si>
  <si>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</si>
  <si>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</si>
  <si>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</si>
  <si>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</si>
  <si>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</si>
  <si>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</si>
  <si>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</si>
  <si>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</si>
  <si>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</si>
  <si>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</si>
  <si>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</si>
  <si>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</si>
  <si>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</si>
  <si>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</si>
  <si>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</si>
  <si>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</si>
  <si>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</si>
  <si>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</si>
  <si>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</si>
  <si>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</si>
  <si>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</si>
  <si>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</si>
  <si>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</si>
  <si>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</si>
  <si>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</si>
  <si>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</si>
  <si>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</si>
  <si>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</si>
  <si>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</si>
  <si>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</si>
  <si>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</si>
  <si>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</si>
  <si>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</si>
  <si>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</si>
  <si>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</si>
  <si>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</si>
  <si>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</si>
  <si>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Total</t>
  </si>
  <si>
    <t xml:space="preserve">    Gasto total</t>
  </si>
  <si>
    <t xml:space="preserve">        Dato base</t>
  </si>
  <si>
    <t>Notas:</t>
  </si>
  <si>
    <t>Desde enero de 2022, Turquía se clasifica dentro del agregado "Resto de Europa"</t>
  </si>
  <si>
    <t>Desde marzo de 2022, se incluye "Rusia" en el agregado "Resto de Europa"</t>
  </si>
  <si>
    <t>Los datos de enero del año 2024 y posteriores son provisionales.</t>
  </si>
  <si>
    <t xml:space="preserve">Fuente: </t>
  </si>
  <si>
    <t>Instituto Nacional de Estadística</t>
  </si>
  <si>
    <t>2024T4</t>
  </si>
  <si>
    <t>2024T3</t>
  </si>
  <si>
    <t>2024T2</t>
  </si>
  <si>
    <t>2024T1</t>
  </si>
  <si>
    <t>2023T4</t>
  </si>
  <si>
    <t>2023T3</t>
  </si>
  <si>
    <t>2023T2</t>
  </si>
  <si>
    <t>2023T1</t>
  </si>
  <si>
    <t>2022T4</t>
  </si>
  <si>
    <t>2022T3</t>
  </si>
  <si>
    <t>2022T2</t>
  </si>
  <si>
    <t>2022T1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</si>
  <si>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</si>
  <si>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</si>
  <si>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</si>
  <si>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</si>
  <si>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</si>
  <si>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</si>
  <si>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</si>
  <si>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</si>
  <si>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</si>
  <si>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</si>
  <si>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</si>
  <si>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</si>
  <si>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</si>
  <si>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</si>
  <si>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</si>
  <si>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</si>
  <si>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</si>
  <si>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</si>
  <si>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</si>
  <si>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</si>
  <si>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</si>
  <si>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</si>
  <si>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</si>
  <si>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</si>
  <si>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</si>
  <si>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trimestres</t>
  </si>
  <si>
    <t>turismo</t>
  </si>
  <si>
    <t>Etiquetas de fila</t>
  </si>
  <si>
    <t>Total general</t>
  </si>
  <si>
    <t>Promedio de turismo</t>
  </si>
  <si>
    <t>ANTERIOR A 2015</t>
  </si>
  <si>
    <t>Mes</t>
  </si>
  <si>
    <t>% Var.</t>
  </si>
  <si>
    <t>Totales</t>
  </si>
  <si>
    <t>MES</t>
  </si>
  <si>
    <t xml:space="preserve">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</si>
</sst>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  <font>
      <sz val="10"/>
      <color rgb="FF000000"/>
      <name val="Times New Roman"/>
      <family val="1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rgb="FFF5F5F5"/>
        <bgColor indexed="64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2" borderId="2" xfId="0" applyFill="1" applyBorder="1"/>
    <xf numFmtId="4" fontId="4" fillId="6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7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" fontId="7" fillId="0" borderId="3" xfId="0" applyNumberFormat="1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10" fontId="7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center" wrapText="1"/>
    </xf>
    <xf numFmtId="3" fontId="6" fillId="8" borderId="3" xfId="0" applyNumberFormat="1" applyFont="1" applyFill="1" applyBorder="1" applyAlignment="1">
      <alignment horizontal="right" vertical="center" wrapText="1"/>
    </xf>
    <xf numFmtId="0" fontId="6" fillId="8" borderId="3" xfId="0" applyFont="1" applyFill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ález Pérez-Villacastín, Inés" refreshedDate="45696.782744328702" createdVersion="8" refreshedVersion="8" minRefreshableVersion="3" recordCount="111" xr:uid="{CDFA2D50-9EF4-4108-9F63-F7840DFF5884}">
  <cacheSource type="worksheet">
    <worksheetSource ref="A1:B112" sheet="Hoja1"/>
  </cacheSource>
  <cacheFields count="2">
    <cacheField name="trimestres" numFmtId="0">
      <sharedItems count="37">
        <s v="2024T4"/>
        <s v="2024T3"/>
        <s v="2024T2"/>
        <s v="2024T1"/>
        <s v="2023T4"/>
        <s v="2023T3"/>
        <s v="2023T2"/>
        <s v="2023T1"/>
        <s v="2022T4"/>
        <s v="2022T3"/>
        <s v="2022T2"/>
        <s v="2022T1"/>
        <s v="2021T4"/>
        <s v="2021T3"/>
        <s v="2021T2"/>
        <s v="2021T1"/>
        <s v="2020T4"/>
        <s v="2020T3"/>
        <s v="2020T2"/>
        <s v="2020T1"/>
        <s v="2019T4"/>
        <s v="2019T3"/>
        <s v="2019T2"/>
        <s v="2019T1"/>
        <s v="2018T4"/>
        <s v="2018T3"/>
        <s v="2018T2"/>
        <s v="2018T1"/>
        <s v="2017T4"/>
        <s v="2017T3"/>
        <s v="2017T2"/>
        <s v="2017T1"/>
        <s v="2016T4"/>
        <s v="2016T3"/>
        <s v="2016T2"/>
        <s v="2016T1"/>
        <s v="2015T4"/>
      </sharedItems>
    </cacheField>
    <cacheField name="turismo" numFmtId="0">
      <sharedItems containsSemiMixedTypes="0" containsString="0" containsNumber="1" minValue="0" maxValue="155346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n v="7589220000"/>
  </r>
  <r>
    <x v="0"/>
    <n v="7709100000"/>
  </r>
  <r>
    <x v="0"/>
    <n v="11897620000"/>
  </r>
  <r>
    <x v="1"/>
    <n v="12615130000"/>
  </r>
  <r>
    <x v="1"/>
    <n v="15362780000"/>
  </r>
  <r>
    <x v="1"/>
    <n v="15534680000"/>
  </r>
  <r>
    <x v="2"/>
    <n v="12373280000"/>
  </r>
  <r>
    <x v="2"/>
    <n v="11687330000"/>
  </r>
  <r>
    <x v="2"/>
    <n v="9565400000"/>
  </r>
  <r>
    <x v="3"/>
    <n v="8651550000"/>
  </r>
  <r>
    <x v="3"/>
    <n v="6746530000"/>
  </r>
  <r>
    <x v="3"/>
    <n v="6549600000"/>
  </r>
  <r>
    <x v="4"/>
    <n v="7090500000"/>
  </r>
  <r>
    <x v="4"/>
    <n v="6644470000"/>
  </r>
  <r>
    <x v="4"/>
    <n v="10302070000"/>
  </r>
  <r>
    <x v="5"/>
    <n v="11193590000"/>
  </r>
  <r>
    <x v="5"/>
    <n v="13599390000"/>
  </r>
  <r>
    <x v="5"/>
    <n v="13880830000"/>
  </r>
  <r>
    <x v="6"/>
    <n v="10607990000"/>
  </r>
  <r>
    <x v="6"/>
    <n v="9766970000"/>
  </r>
  <r>
    <x v="6"/>
    <n v="8454470000"/>
  </r>
  <r>
    <x v="7"/>
    <n v="6668070000"/>
  </r>
  <r>
    <x v="7"/>
    <n v="5364130000"/>
  </r>
  <r>
    <x v="7"/>
    <n v="5216940000"/>
  </r>
  <r>
    <x v="8"/>
    <n v="5238800000"/>
  </r>
  <r>
    <x v="8"/>
    <n v="5381970000"/>
  </r>
  <r>
    <x v="8"/>
    <n v="8311200000.000001"/>
  </r>
  <r>
    <x v="9"/>
    <n v="9147690000"/>
  </r>
  <r>
    <x v="9"/>
    <n v="11281820000"/>
  </r>
  <r>
    <x v="9"/>
    <n v="11902100000"/>
  </r>
  <r>
    <x v="10"/>
    <n v="9025670000"/>
  </r>
  <r>
    <x v="10"/>
    <n v="8046910000"/>
  </r>
  <r>
    <x v="10"/>
    <n v="6910110000"/>
  </r>
  <r>
    <x v="11"/>
    <n v="5077450000"/>
  </r>
  <r>
    <x v="11"/>
    <n v="3774690000"/>
  </r>
  <r>
    <x v="11"/>
    <n v="3039780000"/>
  </r>
  <r>
    <x v="12"/>
    <n v="3536590000"/>
  </r>
  <r>
    <x v="12"/>
    <n v="3761500000"/>
  </r>
  <r>
    <x v="12"/>
    <n v="5606290000"/>
  </r>
  <r>
    <x v="13"/>
    <n v="5051200000"/>
  </r>
  <r>
    <x v="13"/>
    <n v="5907300000"/>
  </r>
  <r>
    <x v="13"/>
    <n v="5229470000"/>
  </r>
  <r>
    <x v="14"/>
    <n v="2421690000"/>
  </r>
  <r>
    <x v="14"/>
    <n v="1395780000"/>
  </r>
  <r>
    <x v="14"/>
    <n v="668420000"/>
  </r>
  <r>
    <x v="15"/>
    <n v="543890000"/>
  </r>
  <r>
    <x v="15"/>
    <n v="323820000"/>
  </r>
  <r>
    <x v="15"/>
    <n v="457430000"/>
  </r>
  <r>
    <x v="16"/>
    <n v="696810000"/>
  </r>
  <r>
    <x v="16"/>
    <n v="481980000"/>
  </r>
  <r>
    <x v="16"/>
    <n v="864490000"/>
  </r>
  <r>
    <x v="17"/>
    <n v="964490000"/>
  </r>
  <r>
    <x v="17"/>
    <n v="2456850000"/>
  </r>
  <r>
    <x v="17"/>
    <n v="2457940000"/>
  </r>
  <r>
    <x v="18"/>
    <n v="133890000"/>
  </r>
  <r>
    <x v="18"/>
    <n v="0"/>
  </r>
  <r>
    <x v="18"/>
    <n v="0"/>
  </r>
  <r>
    <x v="19"/>
    <n v="2173730000"/>
  </r>
  <r>
    <x v="19"/>
    <n v="4789290000"/>
  </r>
  <r>
    <x v="19"/>
    <n v="4767310000"/>
  </r>
  <r>
    <x v="20"/>
    <n v="5010840000"/>
  </r>
  <r>
    <x v="20"/>
    <n v="5062630000"/>
  </r>
  <r>
    <x v="20"/>
    <n v="8322549999.999999"/>
  </r>
  <r>
    <x v="21"/>
    <n v="9617210000"/>
  </r>
  <r>
    <x v="21"/>
    <n v="11704760000"/>
  </r>
  <r>
    <x v="21"/>
    <n v="11941510000"/>
  </r>
  <r>
    <x v="22"/>
    <n v="9686120000"/>
  </r>
  <r>
    <x v="22"/>
    <n v="8137840000"/>
  </r>
  <r>
    <x v="22"/>
    <n v="7056360000"/>
  </r>
  <r>
    <x v="23"/>
    <n v="6034870000"/>
  </r>
  <r>
    <x v="23"/>
    <n v="4658610000"/>
  </r>
  <r>
    <x v="23"/>
    <n v="4678670000"/>
  </r>
  <r>
    <x v="24"/>
    <n v="5009520000"/>
  </r>
  <r>
    <x v="24"/>
    <n v="4888550000"/>
  </r>
  <r>
    <x v="24"/>
    <n v="8164580000"/>
  </r>
  <r>
    <x v="25"/>
    <n v="9545810000"/>
  </r>
  <r>
    <x v="25"/>
    <n v="11459690000"/>
  </r>
  <r>
    <x v="25"/>
    <n v="11748100000"/>
  </r>
  <r>
    <x v="26"/>
    <n v="9370810000"/>
  </r>
  <r>
    <x v="26"/>
    <n v="8155060000"/>
  </r>
  <r>
    <x v="26"/>
    <n v="6621530000"/>
  </r>
  <r>
    <x v="27"/>
    <n v="5726730000"/>
  </r>
  <r>
    <x v="27"/>
    <n v="4535940000"/>
  </r>
  <r>
    <x v="27"/>
    <n v="4524430000"/>
  </r>
  <r>
    <x v="28"/>
    <n v="4530660000"/>
  </r>
  <r>
    <x v="28"/>
    <n v="4642350000"/>
  </r>
  <r>
    <x v="28"/>
    <n v="7789230000"/>
  </r>
  <r>
    <x v="29"/>
    <n v="9476290000"/>
  </r>
  <r>
    <x v="29"/>
    <n v="11340290000"/>
  </r>
  <r>
    <x v="29"/>
    <n v="11850990000"/>
  </r>
  <r>
    <x v="30"/>
    <n v="8987770000"/>
  </r>
  <r>
    <x v="30"/>
    <n v="7927070000"/>
  </r>
  <r>
    <x v="30"/>
    <n v="6782080000"/>
  </r>
  <r>
    <x v="31"/>
    <n v="5109490000"/>
  </r>
  <r>
    <x v="31"/>
    <n v="4304730000"/>
  </r>
  <r>
    <x v="31"/>
    <n v="4262990000"/>
  </r>
  <r>
    <x v="32"/>
    <n v="4525450000"/>
  </r>
  <r>
    <x v="32"/>
    <n v="4205060000"/>
  </r>
  <r>
    <x v="32"/>
    <n v="7333850000"/>
  </r>
  <r>
    <x v="33"/>
    <n v="8399310000"/>
  </r>
  <r>
    <x v="33"/>
    <n v="10281980000"/>
  </r>
  <r>
    <x v="33"/>
    <n v="10238540000"/>
  </r>
  <r>
    <x v="34"/>
    <n v="7817410000"/>
  </r>
  <r>
    <x v="34"/>
    <n v="6917930000"/>
  </r>
  <r>
    <x v="34"/>
    <n v="5627990000"/>
  </r>
  <r>
    <x v="35"/>
    <n v="4624470000"/>
  </r>
  <r>
    <x v="35"/>
    <n v="3706270000"/>
  </r>
  <r>
    <x v="35"/>
    <n v="3737260000"/>
  </r>
  <r>
    <x v="36"/>
    <n v="3773270000"/>
  </r>
  <r>
    <x v="36"/>
    <n v="3872840000"/>
  </r>
  <r>
    <x v="36"/>
    <n v="62806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1BA81-341B-4B87-B5E6-BBB9F29E368D}" name="TablaDiná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1" firstHeaderRow="1" firstDataRow="1" firstDataCol="1"/>
  <pivotFields count="2">
    <pivotField axis="axisRow" showAll="0">
      <items count="38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Promedio de turism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69"/>
  <sheetViews>
    <sheetView topLeftCell="C152" workbookViewId="0">
      <selection activeCell="F170" sqref="F170"/>
    </sheetView>
  </sheetViews>
  <sheetFormatPr baseColWidth="10" defaultColWidth="9.140625" defaultRowHeight="15" x14ac:dyDescent="0.25"/>
  <cols>
    <col min="1" max="1" width="39" customWidth="1"/>
    <col min="2" max="112" width="19.5703125" customWidth="1"/>
  </cols>
  <sheetData>
    <row r="1" spans="1:11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2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2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2" x14ac:dyDescent="0.2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2" x14ac:dyDescent="0.25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2" x14ac:dyDescent="0.25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2" x14ac:dyDescent="0.25">
      <c r="A7" s="4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24</v>
      </c>
      <c r="U7" s="2" t="s">
        <v>25</v>
      </c>
      <c r="V7" s="2" t="s">
        <v>26</v>
      </c>
      <c r="W7" s="2" t="s">
        <v>27</v>
      </c>
      <c r="X7" s="2" t="s">
        <v>28</v>
      </c>
      <c r="Y7" s="2" t="s">
        <v>29</v>
      </c>
      <c r="Z7" s="2" t="s">
        <v>30</v>
      </c>
      <c r="AA7" s="2" t="s">
        <v>31</v>
      </c>
      <c r="AB7" s="2" t="s">
        <v>32</v>
      </c>
      <c r="AC7" s="2" t="s">
        <v>33</v>
      </c>
      <c r="AD7" s="2" t="s">
        <v>34</v>
      </c>
      <c r="AE7" s="2" t="s">
        <v>35</v>
      </c>
      <c r="AF7" s="2" t="s">
        <v>36</v>
      </c>
      <c r="AG7" s="2" t="s">
        <v>37</v>
      </c>
      <c r="AH7" s="2" t="s">
        <v>38</v>
      </c>
      <c r="AI7" s="2" t="s">
        <v>39</v>
      </c>
      <c r="AJ7" s="2" t="s">
        <v>40</v>
      </c>
      <c r="AK7" s="2" t="s">
        <v>41</v>
      </c>
      <c r="AL7" s="2" t="s">
        <v>42</v>
      </c>
      <c r="AM7" s="2" t="s">
        <v>43</v>
      </c>
      <c r="AN7" s="2" t="s">
        <v>44</v>
      </c>
      <c r="AO7" s="2" t="s">
        <v>45</v>
      </c>
      <c r="AP7" s="2" t="s">
        <v>46</v>
      </c>
      <c r="AQ7" s="2" t="s">
        <v>47</v>
      </c>
      <c r="AR7" s="2" t="s">
        <v>48</v>
      </c>
      <c r="AS7" s="2" t="s">
        <v>49</v>
      </c>
      <c r="AT7" s="2" t="s">
        <v>50</v>
      </c>
      <c r="AU7" s="2" t="s">
        <v>51</v>
      </c>
      <c r="AV7" s="2" t="s">
        <v>52</v>
      </c>
      <c r="AW7" s="2" t="s">
        <v>53</v>
      </c>
      <c r="AX7" s="2" t="s">
        <v>54</v>
      </c>
      <c r="AY7" s="2" t="s">
        <v>55</v>
      </c>
      <c r="AZ7" s="2" t="s">
        <v>56</v>
      </c>
      <c r="BA7" s="2" t="s">
        <v>57</v>
      </c>
      <c r="BB7" s="2" t="s">
        <v>58</v>
      </c>
      <c r="BC7" s="2" t="s">
        <v>59</v>
      </c>
      <c r="BD7" s="2" t="s">
        <v>60</v>
      </c>
      <c r="BE7" s="2" t="s">
        <v>61</v>
      </c>
      <c r="BF7" s="2" t="s">
        <v>62</v>
      </c>
      <c r="BG7" s="2" t="s">
        <v>63</v>
      </c>
      <c r="BH7" s="2" t="s">
        <v>64</v>
      </c>
      <c r="BI7" s="2" t="s">
        <v>65</v>
      </c>
      <c r="BJ7" s="2" t="s">
        <v>66</v>
      </c>
      <c r="BK7" s="2" t="s">
        <v>67</v>
      </c>
      <c r="BL7" s="2" t="s">
        <v>68</v>
      </c>
      <c r="BM7" s="2" t="s">
        <v>69</v>
      </c>
      <c r="BN7" s="2" t="s">
        <v>70</v>
      </c>
      <c r="BO7" s="2" t="s">
        <v>71</v>
      </c>
      <c r="BP7" s="2" t="s">
        <v>72</v>
      </c>
      <c r="BQ7" s="2" t="s">
        <v>73</v>
      </c>
      <c r="BR7" s="2" t="s">
        <v>74</v>
      </c>
      <c r="BS7" s="2" t="s">
        <v>75</v>
      </c>
      <c r="BT7" s="2" t="s">
        <v>76</v>
      </c>
      <c r="BU7" s="2" t="s">
        <v>77</v>
      </c>
      <c r="BV7" s="2" t="s">
        <v>78</v>
      </c>
      <c r="BW7" s="2" t="s">
        <v>79</v>
      </c>
      <c r="BX7" s="2" t="s">
        <v>80</v>
      </c>
      <c r="BY7" s="2" t="s">
        <v>81</v>
      </c>
      <c r="BZ7" s="2" t="s">
        <v>82</v>
      </c>
      <c r="CA7" s="2" t="s">
        <v>83</v>
      </c>
      <c r="CB7" s="2" t="s">
        <v>84</v>
      </c>
      <c r="CC7" s="2" t="s">
        <v>85</v>
      </c>
      <c r="CD7" s="2" t="s">
        <v>86</v>
      </c>
      <c r="CE7" s="2" t="s">
        <v>87</v>
      </c>
      <c r="CF7" s="2" t="s">
        <v>88</v>
      </c>
      <c r="CG7" s="2" t="s">
        <v>89</v>
      </c>
      <c r="CH7" s="2" t="s">
        <v>90</v>
      </c>
      <c r="CI7" s="2" t="s">
        <v>91</v>
      </c>
      <c r="CJ7" s="2" t="s">
        <v>92</v>
      </c>
      <c r="CK7" s="2" t="s">
        <v>93</v>
      </c>
      <c r="CL7" s="2" t="s">
        <v>94</v>
      </c>
      <c r="CM7" s="2" t="s">
        <v>95</v>
      </c>
      <c r="CN7" s="2" t="s">
        <v>96</v>
      </c>
      <c r="CO7" s="2" t="s">
        <v>97</v>
      </c>
      <c r="CP7" s="2" t="s">
        <v>98</v>
      </c>
      <c r="CQ7" s="2" t="s">
        <v>99</v>
      </c>
      <c r="CR7" s="2" t="s">
        <v>100</v>
      </c>
      <c r="CS7" s="2" t="s">
        <v>101</v>
      </c>
      <c r="CT7" s="2" t="s">
        <v>102</v>
      </c>
      <c r="CU7" s="2" t="s">
        <v>103</v>
      </c>
      <c r="CV7" s="2" t="s">
        <v>104</v>
      </c>
      <c r="CW7" s="2" t="s">
        <v>105</v>
      </c>
      <c r="CX7" s="2" t="s">
        <v>106</v>
      </c>
      <c r="CY7" s="2" t="s">
        <v>107</v>
      </c>
      <c r="CZ7" s="2" t="s">
        <v>108</v>
      </c>
      <c r="DA7" s="2" t="s">
        <v>109</v>
      </c>
      <c r="DB7" s="2" t="s">
        <v>110</v>
      </c>
      <c r="DC7" s="2" t="s">
        <v>111</v>
      </c>
      <c r="DD7" s="2" t="s">
        <v>112</v>
      </c>
      <c r="DE7" s="2" t="s">
        <v>113</v>
      </c>
      <c r="DF7" s="2" t="s">
        <v>114</v>
      </c>
      <c r="DG7" s="2" t="s">
        <v>115</v>
      </c>
      <c r="DH7" s="2" t="s">
        <v>116</v>
      </c>
    </row>
    <row r="8" spans="1:112" x14ac:dyDescent="0.25">
      <c r="A8" s="11" t="s">
        <v>117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</row>
    <row r="9" spans="1:112" x14ac:dyDescent="0.25">
      <c r="A9" s="12" t="s">
        <v>118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</row>
    <row r="10" spans="1:112" x14ac:dyDescent="0.25">
      <c r="A10" s="3" t="s">
        <v>119</v>
      </c>
      <c r="B10" s="5">
        <v>7589.22</v>
      </c>
      <c r="C10" s="5">
        <v>7709.1</v>
      </c>
      <c r="D10" s="5">
        <v>11897.62</v>
      </c>
      <c r="E10" s="5">
        <v>12615.13</v>
      </c>
      <c r="F10" s="5">
        <v>15362.78</v>
      </c>
      <c r="G10" s="5">
        <v>15534.68</v>
      </c>
      <c r="H10" s="5">
        <v>12373.28</v>
      </c>
      <c r="I10" s="5">
        <v>11687.33</v>
      </c>
      <c r="J10" s="5">
        <v>9565.4</v>
      </c>
      <c r="K10" s="5">
        <v>8651.5499999999993</v>
      </c>
      <c r="L10" s="5">
        <v>6746.53</v>
      </c>
      <c r="M10" s="5">
        <v>6549.6</v>
      </c>
      <c r="N10" s="5">
        <v>7090.5</v>
      </c>
      <c r="O10" s="5">
        <v>6644.47</v>
      </c>
      <c r="P10" s="5">
        <v>10302.07</v>
      </c>
      <c r="Q10" s="5">
        <v>11193.59</v>
      </c>
      <c r="R10" s="5">
        <v>13599.39</v>
      </c>
      <c r="S10" s="5">
        <v>13880.83</v>
      </c>
      <c r="T10" s="5">
        <v>10607.99</v>
      </c>
      <c r="U10" s="5">
        <v>9766.9699999999993</v>
      </c>
      <c r="V10" s="5">
        <v>8454.4699999999993</v>
      </c>
      <c r="W10" s="5">
        <v>6668.07</v>
      </c>
      <c r="X10" s="5">
        <v>5364.13</v>
      </c>
      <c r="Y10" s="5">
        <v>5216.9399999999996</v>
      </c>
      <c r="Z10" s="5">
        <v>5238.8</v>
      </c>
      <c r="AA10" s="5">
        <v>5381.97</v>
      </c>
      <c r="AB10" s="5">
        <v>8311.2000000000007</v>
      </c>
      <c r="AC10" s="5">
        <v>9147.69</v>
      </c>
      <c r="AD10" s="5">
        <v>11281.82</v>
      </c>
      <c r="AE10" s="5">
        <v>11902.1</v>
      </c>
      <c r="AF10" s="5">
        <v>9025.67</v>
      </c>
      <c r="AG10" s="5">
        <v>8046.91</v>
      </c>
      <c r="AH10" s="5">
        <v>6910.11</v>
      </c>
      <c r="AI10" s="5">
        <v>5077.45</v>
      </c>
      <c r="AJ10" s="5">
        <v>3774.69</v>
      </c>
      <c r="AK10" s="5">
        <v>3039.78</v>
      </c>
      <c r="AL10" s="5">
        <v>3536.59</v>
      </c>
      <c r="AM10" s="5">
        <v>3761.5</v>
      </c>
      <c r="AN10" s="5">
        <v>5606.29</v>
      </c>
      <c r="AO10" s="5">
        <v>5051.2</v>
      </c>
      <c r="AP10" s="5">
        <v>5907.3</v>
      </c>
      <c r="AQ10" s="5">
        <v>5229.47</v>
      </c>
      <c r="AR10" s="5">
        <v>2421.69</v>
      </c>
      <c r="AS10" s="5">
        <v>1395.78</v>
      </c>
      <c r="AT10" s="5">
        <v>668.42</v>
      </c>
      <c r="AU10" s="5">
        <v>543.89</v>
      </c>
      <c r="AV10" s="5">
        <v>323.82</v>
      </c>
      <c r="AW10" s="5">
        <v>457.43</v>
      </c>
      <c r="AX10" s="5">
        <v>696.81</v>
      </c>
      <c r="AY10" s="5">
        <v>481.98</v>
      </c>
      <c r="AZ10" s="5">
        <v>864.49</v>
      </c>
      <c r="BA10" s="5">
        <v>964.49</v>
      </c>
      <c r="BB10" s="5">
        <v>2456.85</v>
      </c>
      <c r="BC10" s="5">
        <v>2457.94</v>
      </c>
      <c r="BD10" s="5">
        <v>133.88999999999999</v>
      </c>
      <c r="BE10" s="5">
        <v>0</v>
      </c>
      <c r="BF10" s="5">
        <v>0</v>
      </c>
      <c r="BG10" s="5">
        <v>2173.73</v>
      </c>
      <c r="BH10" s="5">
        <v>4789.29</v>
      </c>
      <c r="BI10" s="5">
        <v>4767.3100000000004</v>
      </c>
      <c r="BJ10" s="5">
        <v>5010.84</v>
      </c>
      <c r="BK10" s="5">
        <v>5062.63</v>
      </c>
      <c r="BL10" s="5">
        <v>8322.5499999999993</v>
      </c>
      <c r="BM10" s="5">
        <v>9617.2099999999991</v>
      </c>
      <c r="BN10" s="5">
        <v>11704.76</v>
      </c>
      <c r="BO10" s="5">
        <v>11941.51</v>
      </c>
      <c r="BP10" s="5">
        <v>9686.1200000000008</v>
      </c>
      <c r="BQ10" s="5">
        <v>8137.84</v>
      </c>
      <c r="BR10" s="5">
        <v>7056.36</v>
      </c>
      <c r="BS10" s="5">
        <v>6034.87</v>
      </c>
      <c r="BT10" s="5">
        <v>4658.6099999999997</v>
      </c>
      <c r="BU10" s="5">
        <v>4678.67</v>
      </c>
      <c r="BV10" s="5">
        <v>5009.5200000000004</v>
      </c>
      <c r="BW10" s="5">
        <v>4888.55</v>
      </c>
      <c r="BX10" s="5">
        <v>8164.58</v>
      </c>
      <c r="BY10" s="5">
        <v>9545.81</v>
      </c>
      <c r="BZ10" s="5">
        <v>11459.69</v>
      </c>
      <c r="CA10" s="5">
        <v>11748.1</v>
      </c>
      <c r="CB10" s="5">
        <v>9370.81</v>
      </c>
      <c r="CC10" s="5">
        <v>8155.06</v>
      </c>
      <c r="CD10" s="5">
        <v>6621.53</v>
      </c>
      <c r="CE10" s="5">
        <v>5726.73</v>
      </c>
      <c r="CF10" s="5">
        <v>4535.9399999999996</v>
      </c>
      <c r="CG10" s="5">
        <v>4524.43</v>
      </c>
      <c r="CH10" s="5">
        <v>4530.66</v>
      </c>
      <c r="CI10" s="5">
        <v>4642.3500000000004</v>
      </c>
      <c r="CJ10" s="5">
        <v>7789.23</v>
      </c>
      <c r="CK10" s="5">
        <v>9476.2900000000009</v>
      </c>
      <c r="CL10" s="5">
        <v>11340.29</v>
      </c>
      <c r="CM10" s="5">
        <v>11850.99</v>
      </c>
      <c r="CN10" s="5">
        <v>8987.77</v>
      </c>
      <c r="CO10" s="5">
        <v>7927.07</v>
      </c>
      <c r="CP10" s="5">
        <v>6782.08</v>
      </c>
      <c r="CQ10" s="5">
        <v>5109.49</v>
      </c>
      <c r="CR10" s="5">
        <v>4304.7299999999996</v>
      </c>
      <c r="CS10" s="5">
        <v>4262.99</v>
      </c>
      <c r="CT10" s="5">
        <v>4525.45</v>
      </c>
      <c r="CU10" s="5">
        <v>4205.0600000000004</v>
      </c>
      <c r="CV10" s="5">
        <v>7333.85</v>
      </c>
      <c r="CW10" s="5">
        <v>8399.31</v>
      </c>
      <c r="CX10" s="5">
        <v>10281.98</v>
      </c>
      <c r="CY10" s="5">
        <v>10238.540000000001</v>
      </c>
      <c r="CZ10" s="5">
        <v>7817.41</v>
      </c>
      <c r="DA10" s="5">
        <v>6917.93</v>
      </c>
      <c r="DB10" s="5">
        <v>5627.99</v>
      </c>
      <c r="DC10" s="5">
        <v>4624.47</v>
      </c>
      <c r="DD10" s="5">
        <v>3706.27</v>
      </c>
      <c r="DE10" s="5">
        <v>3737.26</v>
      </c>
      <c r="DF10" s="5">
        <v>3773.27</v>
      </c>
      <c r="DG10" s="5">
        <v>3872.84</v>
      </c>
      <c r="DH10" s="5">
        <v>6280.63</v>
      </c>
    </row>
    <row r="11" spans="1:112" x14ac:dyDescent="0.25">
      <c r="B11">
        <f>B10*1000</f>
        <v>7589220</v>
      </c>
      <c r="C11">
        <f t="shared" ref="C11:BN11" si="0">C10*1000</f>
        <v>7709100</v>
      </c>
      <c r="D11">
        <f t="shared" si="0"/>
        <v>11897620</v>
      </c>
      <c r="E11">
        <f t="shared" si="0"/>
        <v>12615130</v>
      </c>
      <c r="F11">
        <f t="shared" si="0"/>
        <v>15362780</v>
      </c>
      <c r="G11">
        <f t="shared" si="0"/>
        <v>15534680</v>
      </c>
      <c r="H11">
        <f t="shared" si="0"/>
        <v>12373280</v>
      </c>
      <c r="I11">
        <f t="shared" si="0"/>
        <v>11687330</v>
      </c>
      <c r="J11">
        <f t="shared" si="0"/>
        <v>9565400</v>
      </c>
      <c r="K11">
        <f t="shared" si="0"/>
        <v>8651550</v>
      </c>
      <c r="L11">
        <f t="shared" si="0"/>
        <v>6746530</v>
      </c>
      <c r="M11">
        <f t="shared" si="0"/>
        <v>6549600</v>
      </c>
      <c r="N11">
        <f t="shared" si="0"/>
        <v>7090500</v>
      </c>
      <c r="O11">
        <f t="shared" si="0"/>
        <v>6644470</v>
      </c>
      <c r="P11">
        <f t="shared" si="0"/>
        <v>10302070</v>
      </c>
      <c r="Q11">
        <f t="shared" si="0"/>
        <v>11193590</v>
      </c>
      <c r="R11">
        <f t="shared" si="0"/>
        <v>13599390</v>
      </c>
      <c r="S11">
        <f t="shared" si="0"/>
        <v>13880830</v>
      </c>
      <c r="T11">
        <f t="shared" si="0"/>
        <v>10607990</v>
      </c>
      <c r="U11">
        <f t="shared" si="0"/>
        <v>9766970</v>
      </c>
      <c r="V11">
        <f t="shared" si="0"/>
        <v>8454470</v>
      </c>
      <c r="W11">
        <f t="shared" si="0"/>
        <v>6668070</v>
      </c>
      <c r="X11">
        <f t="shared" si="0"/>
        <v>5364130</v>
      </c>
      <c r="Y11">
        <f t="shared" si="0"/>
        <v>5216940</v>
      </c>
      <c r="Z11">
        <f t="shared" si="0"/>
        <v>5238800</v>
      </c>
      <c r="AA11">
        <f t="shared" si="0"/>
        <v>5381970</v>
      </c>
      <c r="AB11">
        <f t="shared" si="0"/>
        <v>8311200.0000000009</v>
      </c>
      <c r="AC11">
        <f t="shared" si="0"/>
        <v>9147690</v>
      </c>
      <c r="AD11">
        <f t="shared" si="0"/>
        <v>11281820</v>
      </c>
      <c r="AE11">
        <f t="shared" si="0"/>
        <v>11902100</v>
      </c>
      <c r="AF11">
        <f t="shared" si="0"/>
        <v>9025670</v>
      </c>
      <c r="AG11">
        <f t="shared" si="0"/>
        <v>8046910</v>
      </c>
      <c r="AH11">
        <f t="shared" si="0"/>
        <v>6910110</v>
      </c>
      <c r="AI11">
        <f t="shared" si="0"/>
        <v>5077450</v>
      </c>
      <c r="AJ11">
        <f t="shared" si="0"/>
        <v>3774690</v>
      </c>
      <c r="AK11">
        <f t="shared" si="0"/>
        <v>3039780</v>
      </c>
      <c r="AL11">
        <f t="shared" si="0"/>
        <v>3536590</v>
      </c>
      <c r="AM11">
        <f t="shared" si="0"/>
        <v>3761500</v>
      </c>
      <c r="AN11">
        <f t="shared" si="0"/>
        <v>5606290</v>
      </c>
      <c r="AO11">
        <f t="shared" si="0"/>
        <v>5051200</v>
      </c>
      <c r="AP11">
        <f t="shared" si="0"/>
        <v>5907300</v>
      </c>
      <c r="AQ11">
        <f t="shared" si="0"/>
        <v>5229470</v>
      </c>
      <c r="AR11">
        <f t="shared" si="0"/>
        <v>2421690</v>
      </c>
      <c r="AS11">
        <f t="shared" si="0"/>
        <v>1395780</v>
      </c>
      <c r="AT11">
        <f t="shared" si="0"/>
        <v>668420</v>
      </c>
      <c r="AU11">
        <f t="shared" si="0"/>
        <v>543890</v>
      </c>
      <c r="AV11">
        <f t="shared" si="0"/>
        <v>323820</v>
      </c>
      <c r="AW11">
        <f t="shared" si="0"/>
        <v>457430</v>
      </c>
      <c r="AX11">
        <f t="shared" si="0"/>
        <v>696810</v>
      </c>
      <c r="AY11">
        <f t="shared" si="0"/>
        <v>481980</v>
      </c>
      <c r="AZ11">
        <f t="shared" si="0"/>
        <v>864490</v>
      </c>
      <c r="BA11">
        <f t="shared" si="0"/>
        <v>964490</v>
      </c>
      <c r="BB11">
        <f t="shared" si="0"/>
        <v>2456850</v>
      </c>
      <c r="BC11">
        <f t="shared" si="0"/>
        <v>2457940</v>
      </c>
      <c r="BD11">
        <f t="shared" si="0"/>
        <v>133890</v>
      </c>
      <c r="BE11">
        <f t="shared" si="0"/>
        <v>0</v>
      </c>
      <c r="BF11">
        <f t="shared" si="0"/>
        <v>0</v>
      </c>
      <c r="BG11">
        <f t="shared" si="0"/>
        <v>2173730</v>
      </c>
      <c r="BH11">
        <f t="shared" si="0"/>
        <v>4789290</v>
      </c>
      <c r="BI11">
        <f t="shared" si="0"/>
        <v>4767310</v>
      </c>
      <c r="BJ11">
        <f t="shared" si="0"/>
        <v>5010840</v>
      </c>
      <c r="BK11">
        <f t="shared" si="0"/>
        <v>5062630</v>
      </c>
      <c r="BL11">
        <f t="shared" si="0"/>
        <v>8322549.9999999991</v>
      </c>
      <c r="BM11">
        <f t="shared" si="0"/>
        <v>9617210</v>
      </c>
      <c r="BN11">
        <f t="shared" si="0"/>
        <v>11704760</v>
      </c>
      <c r="BO11">
        <f t="shared" ref="BO11:DH11" si="1">BO10*1000</f>
        <v>11941510</v>
      </c>
      <c r="BP11">
        <f t="shared" si="1"/>
        <v>9686120</v>
      </c>
      <c r="BQ11">
        <f t="shared" si="1"/>
        <v>8137840</v>
      </c>
      <c r="BR11">
        <f t="shared" si="1"/>
        <v>7056360</v>
      </c>
      <c r="BS11">
        <f t="shared" si="1"/>
        <v>6034870</v>
      </c>
      <c r="BT11">
        <f t="shared" si="1"/>
        <v>4658610</v>
      </c>
      <c r="BU11">
        <f t="shared" si="1"/>
        <v>4678670</v>
      </c>
      <c r="BV11">
        <f t="shared" si="1"/>
        <v>5009520</v>
      </c>
      <c r="BW11">
        <f t="shared" si="1"/>
        <v>4888550</v>
      </c>
      <c r="BX11">
        <f t="shared" si="1"/>
        <v>8164580</v>
      </c>
      <c r="BY11">
        <f t="shared" si="1"/>
        <v>9545810</v>
      </c>
      <c r="BZ11">
        <f t="shared" si="1"/>
        <v>11459690</v>
      </c>
      <c r="CA11">
        <f t="shared" si="1"/>
        <v>11748100</v>
      </c>
      <c r="CB11">
        <f t="shared" si="1"/>
        <v>9370810</v>
      </c>
      <c r="CC11">
        <f t="shared" si="1"/>
        <v>8155060</v>
      </c>
      <c r="CD11">
        <f t="shared" si="1"/>
        <v>6621530</v>
      </c>
      <c r="CE11">
        <f t="shared" si="1"/>
        <v>5726730</v>
      </c>
      <c r="CF11">
        <f t="shared" si="1"/>
        <v>4535940</v>
      </c>
      <c r="CG11">
        <f t="shared" si="1"/>
        <v>4524430</v>
      </c>
      <c r="CH11">
        <f t="shared" si="1"/>
        <v>4530660</v>
      </c>
      <c r="CI11">
        <f t="shared" si="1"/>
        <v>4642350</v>
      </c>
      <c r="CJ11">
        <f t="shared" si="1"/>
        <v>7789230</v>
      </c>
      <c r="CK11">
        <f t="shared" si="1"/>
        <v>9476290</v>
      </c>
      <c r="CL11">
        <f t="shared" si="1"/>
        <v>11340290</v>
      </c>
      <c r="CM11">
        <f t="shared" si="1"/>
        <v>11850990</v>
      </c>
      <c r="CN11">
        <f t="shared" si="1"/>
        <v>8987770</v>
      </c>
      <c r="CO11">
        <f t="shared" si="1"/>
        <v>7927070</v>
      </c>
      <c r="CP11">
        <f t="shared" si="1"/>
        <v>6782080</v>
      </c>
      <c r="CQ11">
        <f t="shared" si="1"/>
        <v>5109490</v>
      </c>
      <c r="CR11">
        <f t="shared" si="1"/>
        <v>4304730</v>
      </c>
      <c r="CS11">
        <f t="shared" si="1"/>
        <v>4262990</v>
      </c>
      <c r="CT11">
        <f t="shared" si="1"/>
        <v>4525450</v>
      </c>
      <c r="CU11">
        <f t="shared" si="1"/>
        <v>4205060</v>
      </c>
      <c r="CV11">
        <f t="shared" si="1"/>
        <v>7333850</v>
      </c>
      <c r="CW11">
        <f t="shared" si="1"/>
        <v>8399310</v>
      </c>
      <c r="CX11">
        <f t="shared" si="1"/>
        <v>10281980</v>
      </c>
      <c r="CY11">
        <f t="shared" si="1"/>
        <v>10238540</v>
      </c>
      <c r="CZ11">
        <f t="shared" si="1"/>
        <v>7817410</v>
      </c>
      <c r="DA11">
        <f t="shared" si="1"/>
        <v>6917930</v>
      </c>
      <c r="DB11">
        <f t="shared" si="1"/>
        <v>5627990</v>
      </c>
      <c r="DC11">
        <f t="shared" si="1"/>
        <v>4624470</v>
      </c>
      <c r="DD11">
        <f t="shared" si="1"/>
        <v>3706270</v>
      </c>
      <c r="DE11">
        <f t="shared" si="1"/>
        <v>3737260</v>
      </c>
      <c r="DF11">
        <f t="shared" si="1"/>
        <v>3773270</v>
      </c>
      <c r="DG11">
        <f t="shared" si="1"/>
        <v>3872840</v>
      </c>
      <c r="DH11">
        <f t="shared" si="1"/>
        <v>6280630</v>
      </c>
    </row>
    <row r="13" spans="1:112" x14ac:dyDescent="0.25">
      <c r="A13" s="1" t="s">
        <v>120</v>
      </c>
    </row>
    <row r="14" spans="1:112" x14ac:dyDescent="0.25">
      <c r="A14" t="s">
        <v>121</v>
      </c>
    </row>
    <row r="15" spans="1:112" x14ac:dyDescent="0.25">
      <c r="A15" t="s">
        <v>122</v>
      </c>
    </row>
    <row r="16" spans="1:112" x14ac:dyDescent="0.25">
      <c r="A16" t="s">
        <v>123</v>
      </c>
    </row>
    <row r="18" spans="1:111" x14ac:dyDescent="0.25">
      <c r="A18" s="1" t="s">
        <v>124</v>
      </c>
    </row>
    <row r="19" spans="1:111" x14ac:dyDescent="0.25">
      <c r="A19" t="s">
        <v>125</v>
      </c>
    </row>
    <row r="21" spans="1:111" x14ac:dyDescent="0.25">
      <c r="A21" t="str">
        <f>LEFT(B7,4) &amp; "T" &amp; TRUNC((VALUE(RIGHT(B7,2))+2)/3)</f>
        <v>2024T4</v>
      </c>
      <c r="B21" t="str">
        <f t="shared" ref="B21:BM21" si="2">LEFT(C7,4) &amp; "T" &amp; TRUNC((VALUE(RIGHT(C7,2))+2)/3)</f>
        <v>2024T4</v>
      </c>
      <c r="C21" t="str">
        <f t="shared" si="2"/>
        <v>2024T4</v>
      </c>
      <c r="D21" t="str">
        <f t="shared" si="2"/>
        <v>2024T3</v>
      </c>
      <c r="E21" t="str">
        <f t="shared" si="2"/>
        <v>2024T3</v>
      </c>
      <c r="F21" t="str">
        <f t="shared" si="2"/>
        <v>2024T3</v>
      </c>
      <c r="G21" t="str">
        <f t="shared" si="2"/>
        <v>2024T2</v>
      </c>
      <c r="H21" t="str">
        <f t="shared" si="2"/>
        <v>2024T2</v>
      </c>
      <c r="I21" t="str">
        <f t="shared" si="2"/>
        <v>2024T2</v>
      </c>
      <c r="J21" t="str">
        <f t="shared" si="2"/>
        <v>2024T1</v>
      </c>
      <c r="K21" t="str">
        <f t="shared" si="2"/>
        <v>2024T1</v>
      </c>
      <c r="L21" t="str">
        <f t="shared" si="2"/>
        <v>2024T1</v>
      </c>
      <c r="M21" t="str">
        <f t="shared" si="2"/>
        <v>2023T4</v>
      </c>
      <c r="N21" t="str">
        <f t="shared" si="2"/>
        <v>2023T4</v>
      </c>
      <c r="O21" t="str">
        <f t="shared" si="2"/>
        <v>2023T4</v>
      </c>
      <c r="P21" t="str">
        <f t="shared" si="2"/>
        <v>2023T3</v>
      </c>
      <c r="Q21" t="str">
        <f t="shared" si="2"/>
        <v>2023T3</v>
      </c>
      <c r="R21" t="str">
        <f t="shared" si="2"/>
        <v>2023T3</v>
      </c>
      <c r="S21" t="str">
        <f t="shared" si="2"/>
        <v>2023T2</v>
      </c>
      <c r="T21" t="str">
        <f t="shared" si="2"/>
        <v>2023T2</v>
      </c>
      <c r="U21" t="str">
        <f t="shared" si="2"/>
        <v>2023T2</v>
      </c>
      <c r="V21" t="str">
        <f t="shared" si="2"/>
        <v>2023T1</v>
      </c>
      <c r="W21" t="str">
        <f t="shared" si="2"/>
        <v>2023T1</v>
      </c>
      <c r="X21" t="str">
        <f t="shared" si="2"/>
        <v>2023T1</v>
      </c>
      <c r="Y21" t="str">
        <f t="shared" si="2"/>
        <v>2022T4</v>
      </c>
      <c r="Z21" t="str">
        <f t="shared" si="2"/>
        <v>2022T4</v>
      </c>
      <c r="AA21" t="str">
        <f t="shared" si="2"/>
        <v>2022T4</v>
      </c>
      <c r="AB21" t="str">
        <f t="shared" si="2"/>
        <v>2022T3</v>
      </c>
      <c r="AC21" t="str">
        <f t="shared" si="2"/>
        <v>2022T3</v>
      </c>
      <c r="AD21" t="str">
        <f t="shared" si="2"/>
        <v>2022T3</v>
      </c>
      <c r="AE21" t="str">
        <f t="shared" si="2"/>
        <v>2022T2</v>
      </c>
      <c r="AF21" t="str">
        <f t="shared" si="2"/>
        <v>2022T2</v>
      </c>
      <c r="AG21" t="str">
        <f t="shared" si="2"/>
        <v>2022T2</v>
      </c>
      <c r="AH21" t="str">
        <f t="shared" si="2"/>
        <v>2022T1</v>
      </c>
      <c r="AI21" t="str">
        <f t="shared" si="2"/>
        <v>2022T1</v>
      </c>
      <c r="AJ21" t="str">
        <f t="shared" si="2"/>
        <v>2022T1</v>
      </c>
      <c r="AK21" t="str">
        <f t="shared" si="2"/>
        <v>2021T4</v>
      </c>
      <c r="AL21" t="str">
        <f t="shared" si="2"/>
        <v>2021T4</v>
      </c>
      <c r="AM21" t="str">
        <f t="shared" si="2"/>
        <v>2021T4</v>
      </c>
      <c r="AN21" t="str">
        <f t="shared" si="2"/>
        <v>2021T3</v>
      </c>
      <c r="AO21" t="str">
        <f t="shared" si="2"/>
        <v>2021T3</v>
      </c>
      <c r="AP21" t="str">
        <f t="shared" si="2"/>
        <v>2021T3</v>
      </c>
      <c r="AQ21" t="str">
        <f t="shared" si="2"/>
        <v>2021T2</v>
      </c>
      <c r="AR21" t="str">
        <f t="shared" si="2"/>
        <v>2021T2</v>
      </c>
      <c r="AS21" t="str">
        <f t="shared" si="2"/>
        <v>2021T2</v>
      </c>
      <c r="AT21" t="str">
        <f t="shared" si="2"/>
        <v>2021T1</v>
      </c>
      <c r="AU21" t="str">
        <f t="shared" si="2"/>
        <v>2021T1</v>
      </c>
      <c r="AV21" t="str">
        <f t="shared" si="2"/>
        <v>2021T1</v>
      </c>
      <c r="AW21" t="str">
        <f t="shared" si="2"/>
        <v>2020T4</v>
      </c>
      <c r="AX21" t="str">
        <f t="shared" si="2"/>
        <v>2020T4</v>
      </c>
      <c r="AY21" t="str">
        <f t="shared" si="2"/>
        <v>2020T4</v>
      </c>
      <c r="AZ21" t="str">
        <f t="shared" si="2"/>
        <v>2020T3</v>
      </c>
      <c r="BA21" t="str">
        <f t="shared" si="2"/>
        <v>2020T3</v>
      </c>
      <c r="BB21" t="str">
        <f t="shared" si="2"/>
        <v>2020T3</v>
      </c>
      <c r="BC21" t="str">
        <f t="shared" si="2"/>
        <v>2020T2</v>
      </c>
      <c r="BD21" t="str">
        <f t="shared" si="2"/>
        <v>2020T2</v>
      </c>
      <c r="BE21" t="str">
        <f t="shared" si="2"/>
        <v>2020T2</v>
      </c>
      <c r="BF21" t="str">
        <f t="shared" si="2"/>
        <v>2020T1</v>
      </c>
      <c r="BG21" t="str">
        <f t="shared" si="2"/>
        <v>2020T1</v>
      </c>
      <c r="BH21" t="str">
        <f t="shared" si="2"/>
        <v>2020T1</v>
      </c>
      <c r="BI21" t="str">
        <f t="shared" si="2"/>
        <v>2019T4</v>
      </c>
      <c r="BJ21" t="str">
        <f t="shared" si="2"/>
        <v>2019T4</v>
      </c>
      <c r="BK21" t="str">
        <f t="shared" si="2"/>
        <v>2019T4</v>
      </c>
      <c r="BL21" t="str">
        <f t="shared" si="2"/>
        <v>2019T3</v>
      </c>
      <c r="BM21" t="str">
        <f t="shared" si="2"/>
        <v>2019T3</v>
      </c>
      <c r="BN21" t="str">
        <f t="shared" ref="BN21:DH21" si="3">LEFT(BO7,4) &amp; "T" &amp; TRUNC((VALUE(RIGHT(BO7,2))+2)/3)</f>
        <v>2019T3</v>
      </c>
      <c r="BO21" t="str">
        <f t="shared" si="3"/>
        <v>2019T2</v>
      </c>
      <c r="BP21" t="str">
        <f t="shared" si="3"/>
        <v>2019T2</v>
      </c>
      <c r="BQ21" t="str">
        <f t="shared" si="3"/>
        <v>2019T2</v>
      </c>
      <c r="BR21" t="str">
        <f t="shared" si="3"/>
        <v>2019T1</v>
      </c>
      <c r="BS21" t="str">
        <f t="shared" si="3"/>
        <v>2019T1</v>
      </c>
      <c r="BT21" t="str">
        <f t="shared" si="3"/>
        <v>2019T1</v>
      </c>
      <c r="BU21" t="str">
        <f t="shared" si="3"/>
        <v>2018T4</v>
      </c>
      <c r="BV21" t="str">
        <f t="shared" si="3"/>
        <v>2018T4</v>
      </c>
      <c r="BW21" t="str">
        <f t="shared" si="3"/>
        <v>2018T4</v>
      </c>
      <c r="BX21" t="str">
        <f t="shared" si="3"/>
        <v>2018T3</v>
      </c>
      <c r="BY21" t="str">
        <f t="shared" si="3"/>
        <v>2018T3</v>
      </c>
      <c r="BZ21" t="str">
        <f t="shared" si="3"/>
        <v>2018T3</v>
      </c>
      <c r="CA21" t="str">
        <f t="shared" si="3"/>
        <v>2018T2</v>
      </c>
      <c r="CB21" t="str">
        <f t="shared" si="3"/>
        <v>2018T2</v>
      </c>
      <c r="CC21" t="str">
        <f t="shared" si="3"/>
        <v>2018T2</v>
      </c>
      <c r="CD21" t="str">
        <f t="shared" si="3"/>
        <v>2018T1</v>
      </c>
      <c r="CE21" t="str">
        <f t="shared" si="3"/>
        <v>2018T1</v>
      </c>
      <c r="CF21" t="str">
        <f t="shared" si="3"/>
        <v>2018T1</v>
      </c>
      <c r="CG21" t="str">
        <f t="shared" si="3"/>
        <v>2017T4</v>
      </c>
      <c r="CH21" t="str">
        <f t="shared" si="3"/>
        <v>2017T4</v>
      </c>
      <c r="CI21" t="str">
        <f t="shared" si="3"/>
        <v>2017T4</v>
      </c>
      <c r="CJ21" t="str">
        <f t="shared" si="3"/>
        <v>2017T3</v>
      </c>
      <c r="CK21" t="str">
        <f t="shared" si="3"/>
        <v>2017T3</v>
      </c>
      <c r="CL21" t="str">
        <f t="shared" si="3"/>
        <v>2017T3</v>
      </c>
      <c r="CM21" t="str">
        <f t="shared" si="3"/>
        <v>2017T2</v>
      </c>
      <c r="CN21" t="str">
        <f t="shared" si="3"/>
        <v>2017T2</v>
      </c>
      <c r="CO21" t="str">
        <f t="shared" si="3"/>
        <v>2017T2</v>
      </c>
      <c r="CP21" t="str">
        <f t="shared" si="3"/>
        <v>2017T1</v>
      </c>
      <c r="CQ21" t="str">
        <f t="shared" si="3"/>
        <v>2017T1</v>
      </c>
      <c r="CR21" t="str">
        <f t="shared" si="3"/>
        <v>2017T1</v>
      </c>
      <c r="CS21" t="str">
        <f t="shared" si="3"/>
        <v>2016T4</v>
      </c>
      <c r="CT21" t="str">
        <f t="shared" si="3"/>
        <v>2016T4</v>
      </c>
      <c r="CU21" t="str">
        <f t="shared" si="3"/>
        <v>2016T4</v>
      </c>
      <c r="CV21" t="str">
        <f t="shared" si="3"/>
        <v>2016T3</v>
      </c>
      <c r="CW21" t="str">
        <f t="shared" si="3"/>
        <v>2016T3</v>
      </c>
      <c r="CX21" t="str">
        <f t="shared" si="3"/>
        <v>2016T3</v>
      </c>
      <c r="CY21" t="str">
        <f t="shared" si="3"/>
        <v>2016T2</v>
      </c>
      <c r="CZ21" t="str">
        <f t="shared" si="3"/>
        <v>2016T2</v>
      </c>
      <c r="DA21" t="str">
        <f t="shared" si="3"/>
        <v>2016T2</v>
      </c>
      <c r="DB21" t="str">
        <f t="shared" si="3"/>
        <v>2016T1</v>
      </c>
      <c r="DC21" t="str">
        <f t="shared" si="3"/>
        <v>2016T1</v>
      </c>
      <c r="DD21" t="str">
        <f t="shared" si="3"/>
        <v>2016T1</v>
      </c>
      <c r="DE21" t="str">
        <f t="shared" si="3"/>
        <v>2015T4</v>
      </c>
      <c r="DF21" t="str">
        <f t="shared" si="3"/>
        <v>2015T4</v>
      </c>
      <c r="DG21" t="str">
        <f t="shared" si="3"/>
        <v>2015T4</v>
      </c>
    </row>
    <row r="22" spans="1:111" x14ac:dyDescent="0.25">
      <c r="A22">
        <f>B11</f>
        <v>7589220</v>
      </c>
      <c r="B22">
        <f t="shared" ref="B22:BM22" si="4">C11</f>
        <v>7709100</v>
      </c>
      <c r="C22">
        <f t="shared" si="4"/>
        <v>11897620</v>
      </c>
      <c r="D22">
        <f t="shared" si="4"/>
        <v>12615130</v>
      </c>
      <c r="E22">
        <f t="shared" si="4"/>
        <v>15362780</v>
      </c>
      <c r="F22">
        <f t="shared" si="4"/>
        <v>15534680</v>
      </c>
      <c r="G22">
        <f t="shared" si="4"/>
        <v>12373280</v>
      </c>
      <c r="H22">
        <f t="shared" si="4"/>
        <v>11687330</v>
      </c>
      <c r="I22">
        <f t="shared" si="4"/>
        <v>9565400</v>
      </c>
      <c r="J22">
        <f t="shared" si="4"/>
        <v>8651550</v>
      </c>
      <c r="K22">
        <f t="shared" si="4"/>
        <v>6746530</v>
      </c>
      <c r="L22">
        <f t="shared" si="4"/>
        <v>6549600</v>
      </c>
      <c r="M22">
        <f t="shared" si="4"/>
        <v>7090500</v>
      </c>
      <c r="N22">
        <f t="shared" si="4"/>
        <v>6644470</v>
      </c>
      <c r="O22">
        <f t="shared" si="4"/>
        <v>10302070</v>
      </c>
      <c r="P22">
        <f t="shared" si="4"/>
        <v>11193590</v>
      </c>
      <c r="Q22">
        <f t="shared" si="4"/>
        <v>13599390</v>
      </c>
      <c r="R22">
        <f t="shared" si="4"/>
        <v>13880830</v>
      </c>
      <c r="S22">
        <f t="shared" si="4"/>
        <v>10607990</v>
      </c>
      <c r="T22">
        <f t="shared" si="4"/>
        <v>9766970</v>
      </c>
      <c r="U22">
        <f t="shared" si="4"/>
        <v>8454470</v>
      </c>
      <c r="V22">
        <f t="shared" si="4"/>
        <v>6668070</v>
      </c>
      <c r="W22">
        <f t="shared" si="4"/>
        <v>5364130</v>
      </c>
      <c r="X22">
        <f t="shared" si="4"/>
        <v>5216940</v>
      </c>
      <c r="Y22">
        <f t="shared" si="4"/>
        <v>5238800</v>
      </c>
      <c r="Z22">
        <f t="shared" si="4"/>
        <v>5381970</v>
      </c>
      <c r="AA22">
        <f t="shared" si="4"/>
        <v>8311200.0000000009</v>
      </c>
      <c r="AB22">
        <f t="shared" si="4"/>
        <v>9147690</v>
      </c>
      <c r="AC22">
        <f t="shared" si="4"/>
        <v>11281820</v>
      </c>
      <c r="AD22">
        <f t="shared" si="4"/>
        <v>11902100</v>
      </c>
      <c r="AE22">
        <f t="shared" si="4"/>
        <v>9025670</v>
      </c>
      <c r="AF22">
        <f t="shared" si="4"/>
        <v>8046910</v>
      </c>
      <c r="AG22">
        <f t="shared" si="4"/>
        <v>6910110</v>
      </c>
      <c r="AH22">
        <f t="shared" si="4"/>
        <v>5077450</v>
      </c>
      <c r="AI22">
        <f t="shared" si="4"/>
        <v>3774690</v>
      </c>
      <c r="AJ22">
        <f t="shared" si="4"/>
        <v>3039780</v>
      </c>
      <c r="AK22">
        <f t="shared" si="4"/>
        <v>3536590</v>
      </c>
      <c r="AL22">
        <f t="shared" si="4"/>
        <v>3761500</v>
      </c>
      <c r="AM22">
        <f t="shared" si="4"/>
        <v>5606290</v>
      </c>
      <c r="AN22">
        <f t="shared" si="4"/>
        <v>5051200</v>
      </c>
      <c r="AO22">
        <f t="shared" si="4"/>
        <v>5907300</v>
      </c>
      <c r="AP22">
        <f t="shared" si="4"/>
        <v>5229470</v>
      </c>
      <c r="AQ22">
        <f t="shared" si="4"/>
        <v>2421690</v>
      </c>
      <c r="AR22">
        <f t="shared" si="4"/>
        <v>1395780</v>
      </c>
      <c r="AS22">
        <f t="shared" si="4"/>
        <v>668420</v>
      </c>
      <c r="AT22">
        <f t="shared" si="4"/>
        <v>543890</v>
      </c>
      <c r="AU22">
        <f t="shared" si="4"/>
        <v>323820</v>
      </c>
      <c r="AV22">
        <f t="shared" si="4"/>
        <v>457430</v>
      </c>
      <c r="AW22">
        <f t="shared" si="4"/>
        <v>696810</v>
      </c>
      <c r="AX22">
        <f t="shared" si="4"/>
        <v>481980</v>
      </c>
      <c r="AY22">
        <f t="shared" si="4"/>
        <v>864490</v>
      </c>
      <c r="AZ22">
        <f t="shared" si="4"/>
        <v>964490</v>
      </c>
      <c r="BA22">
        <f t="shared" si="4"/>
        <v>2456850</v>
      </c>
      <c r="BB22">
        <f t="shared" si="4"/>
        <v>2457940</v>
      </c>
      <c r="BC22">
        <f t="shared" si="4"/>
        <v>133890</v>
      </c>
      <c r="BD22">
        <f t="shared" si="4"/>
        <v>0</v>
      </c>
      <c r="BE22">
        <f t="shared" si="4"/>
        <v>0</v>
      </c>
      <c r="BF22">
        <f t="shared" si="4"/>
        <v>2173730</v>
      </c>
      <c r="BG22">
        <f t="shared" si="4"/>
        <v>4789290</v>
      </c>
      <c r="BH22">
        <f t="shared" si="4"/>
        <v>4767310</v>
      </c>
      <c r="BI22">
        <f t="shared" si="4"/>
        <v>5010840</v>
      </c>
      <c r="BJ22">
        <f t="shared" si="4"/>
        <v>5062630</v>
      </c>
      <c r="BK22">
        <f t="shared" si="4"/>
        <v>8322549.9999999991</v>
      </c>
      <c r="BL22">
        <f t="shared" si="4"/>
        <v>9617210</v>
      </c>
      <c r="BM22">
        <f t="shared" si="4"/>
        <v>11704760</v>
      </c>
      <c r="BN22">
        <f t="shared" ref="BN22:DG22" si="5">BO11</f>
        <v>11941510</v>
      </c>
      <c r="BO22">
        <f t="shared" si="5"/>
        <v>9686120</v>
      </c>
      <c r="BP22">
        <f t="shared" si="5"/>
        <v>8137840</v>
      </c>
      <c r="BQ22">
        <f t="shared" si="5"/>
        <v>7056360</v>
      </c>
      <c r="BR22">
        <f t="shared" si="5"/>
        <v>6034870</v>
      </c>
      <c r="BS22">
        <f t="shared" si="5"/>
        <v>4658610</v>
      </c>
      <c r="BT22">
        <f t="shared" si="5"/>
        <v>4678670</v>
      </c>
      <c r="BU22">
        <f t="shared" si="5"/>
        <v>5009520</v>
      </c>
      <c r="BV22">
        <f t="shared" si="5"/>
        <v>4888550</v>
      </c>
      <c r="BW22">
        <f t="shared" si="5"/>
        <v>8164580</v>
      </c>
      <c r="BX22">
        <f t="shared" si="5"/>
        <v>9545810</v>
      </c>
      <c r="BY22">
        <f t="shared" si="5"/>
        <v>11459690</v>
      </c>
      <c r="BZ22">
        <f t="shared" si="5"/>
        <v>11748100</v>
      </c>
      <c r="CA22">
        <f t="shared" si="5"/>
        <v>9370810</v>
      </c>
      <c r="CB22">
        <f t="shared" si="5"/>
        <v>8155060</v>
      </c>
      <c r="CC22">
        <f t="shared" si="5"/>
        <v>6621530</v>
      </c>
      <c r="CD22">
        <f t="shared" si="5"/>
        <v>5726730</v>
      </c>
      <c r="CE22">
        <f t="shared" si="5"/>
        <v>4535940</v>
      </c>
      <c r="CF22">
        <f t="shared" si="5"/>
        <v>4524430</v>
      </c>
      <c r="CG22">
        <f t="shared" si="5"/>
        <v>4530660</v>
      </c>
      <c r="CH22">
        <f t="shared" si="5"/>
        <v>4642350</v>
      </c>
      <c r="CI22">
        <f t="shared" si="5"/>
        <v>7789230</v>
      </c>
      <c r="CJ22">
        <f t="shared" si="5"/>
        <v>9476290</v>
      </c>
      <c r="CK22">
        <f t="shared" si="5"/>
        <v>11340290</v>
      </c>
      <c r="CL22">
        <f t="shared" si="5"/>
        <v>11850990</v>
      </c>
      <c r="CM22">
        <f t="shared" si="5"/>
        <v>8987770</v>
      </c>
      <c r="CN22">
        <f t="shared" si="5"/>
        <v>7927070</v>
      </c>
      <c r="CO22">
        <f t="shared" si="5"/>
        <v>6782080</v>
      </c>
      <c r="CP22">
        <f t="shared" si="5"/>
        <v>5109490</v>
      </c>
      <c r="CQ22">
        <f t="shared" si="5"/>
        <v>4304730</v>
      </c>
      <c r="CR22">
        <f t="shared" si="5"/>
        <v>4262990</v>
      </c>
      <c r="CS22">
        <f t="shared" si="5"/>
        <v>4525450</v>
      </c>
      <c r="CT22">
        <f t="shared" si="5"/>
        <v>4205060</v>
      </c>
      <c r="CU22">
        <f t="shared" si="5"/>
        <v>7333850</v>
      </c>
      <c r="CV22">
        <f t="shared" si="5"/>
        <v>8399310</v>
      </c>
      <c r="CW22">
        <f t="shared" si="5"/>
        <v>10281980</v>
      </c>
      <c r="CX22">
        <f t="shared" si="5"/>
        <v>10238540</v>
      </c>
      <c r="CY22">
        <f t="shared" si="5"/>
        <v>7817410</v>
      </c>
      <c r="CZ22">
        <f t="shared" si="5"/>
        <v>6917930</v>
      </c>
      <c r="DA22">
        <f t="shared" si="5"/>
        <v>5627990</v>
      </c>
      <c r="DB22">
        <f t="shared" si="5"/>
        <v>4624470</v>
      </c>
      <c r="DC22">
        <f t="shared" si="5"/>
        <v>3706270</v>
      </c>
      <c r="DD22">
        <f t="shared" si="5"/>
        <v>3737260</v>
      </c>
      <c r="DE22">
        <f t="shared" si="5"/>
        <v>3773270</v>
      </c>
      <c r="DF22">
        <f t="shared" si="5"/>
        <v>3872840</v>
      </c>
      <c r="DG22">
        <f t="shared" si="5"/>
        <v>6280630</v>
      </c>
    </row>
    <row r="25" spans="1:111" x14ac:dyDescent="0.25">
      <c r="A25" t="s">
        <v>126</v>
      </c>
      <c r="B25" t="s">
        <v>126</v>
      </c>
      <c r="C25" t="s">
        <v>126</v>
      </c>
      <c r="D25" t="s">
        <v>127</v>
      </c>
      <c r="E25" t="s">
        <v>127</v>
      </c>
      <c r="F25" t="s">
        <v>127</v>
      </c>
      <c r="G25" t="s">
        <v>128</v>
      </c>
      <c r="H25" t="s">
        <v>128</v>
      </c>
      <c r="I25" t="s">
        <v>128</v>
      </c>
      <c r="J25" t="s">
        <v>129</v>
      </c>
      <c r="K25" t="s">
        <v>129</v>
      </c>
      <c r="L25" t="s">
        <v>129</v>
      </c>
      <c r="M25" t="s">
        <v>130</v>
      </c>
      <c r="N25" t="s">
        <v>130</v>
      </c>
      <c r="O25" t="s">
        <v>130</v>
      </c>
      <c r="P25" t="s">
        <v>131</v>
      </c>
      <c r="Q25" t="s">
        <v>131</v>
      </c>
      <c r="R25" t="s">
        <v>131</v>
      </c>
      <c r="S25" t="s">
        <v>132</v>
      </c>
      <c r="T25" t="s">
        <v>132</v>
      </c>
      <c r="U25" t="s">
        <v>132</v>
      </c>
      <c r="V25" t="s">
        <v>133</v>
      </c>
      <c r="W25" t="s">
        <v>133</v>
      </c>
      <c r="X25" t="s">
        <v>133</v>
      </c>
      <c r="Y25" t="s">
        <v>134</v>
      </c>
      <c r="Z25" t="s">
        <v>134</v>
      </c>
      <c r="AA25" t="s">
        <v>134</v>
      </c>
      <c r="AB25" t="s">
        <v>135</v>
      </c>
      <c r="AC25" t="s">
        <v>135</v>
      </c>
      <c r="AD25" t="s">
        <v>135</v>
      </c>
      <c r="AE25" t="s">
        <v>136</v>
      </c>
      <c r="AF25" t="s">
        <v>136</v>
      </c>
      <c r="AG25" t="s">
        <v>136</v>
      </c>
      <c r="AH25" t="s">
        <v>137</v>
      </c>
      <c r="AI25" t="s">
        <v>137</v>
      </c>
      <c r="AJ25" t="s">
        <v>137</v>
      </c>
      <c r="AK25" t="s">
        <v>138</v>
      </c>
      <c r="AL25" t="s">
        <v>138</v>
      </c>
      <c r="AM25" t="s">
        <v>138</v>
      </c>
      <c r="AN25" t="s">
        <v>139</v>
      </c>
      <c r="AO25" t="s">
        <v>139</v>
      </c>
      <c r="AP25" t="s">
        <v>139</v>
      </c>
      <c r="AQ25" t="s">
        <v>140</v>
      </c>
      <c r="AR25" t="s">
        <v>140</v>
      </c>
      <c r="AS25" t="s">
        <v>140</v>
      </c>
      <c r="AT25" t="s">
        <v>141</v>
      </c>
      <c r="AU25" t="s">
        <v>141</v>
      </c>
      <c r="AV25" t="s">
        <v>141</v>
      </c>
      <c r="AW25" t="s">
        <v>142</v>
      </c>
      <c r="AX25" t="s">
        <v>142</v>
      </c>
      <c r="AY25" t="s">
        <v>142</v>
      </c>
      <c r="AZ25" t="s">
        <v>143</v>
      </c>
      <c r="BA25" t="s">
        <v>143</v>
      </c>
      <c r="BB25" t="s">
        <v>143</v>
      </c>
      <c r="BC25" t="s">
        <v>144</v>
      </c>
      <c r="BD25" t="s">
        <v>144</v>
      </c>
      <c r="BE25" t="s">
        <v>144</v>
      </c>
      <c r="BF25" t="s">
        <v>145</v>
      </c>
      <c r="BG25" t="s">
        <v>145</v>
      </c>
      <c r="BH25" t="s">
        <v>145</v>
      </c>
      <c r="BI25" t="s">
        <v>146</v>
      </c>
      <c r="BJ25" t="s">
        <v>146</v>
      </c>
      <c r="BK25" t="s">
        <v>146</v>
      </c>
      <c r="BL25" t="s">
        <v>147</v>
      </c>
      <c r="BM25" t="s">
        <v>147</v>
      </c>
      <c r="BN25" t="s">
        <v>147</v>
      </c>
      <c r="BO25" t="s">
        <v>148</v>
      </c>
      <c r="BP25" t="s">
        <v>148</v>
      </c>
      <c r="BQ25" t="s">
        <v>148</v>
      </c>
      <c r="BR25" t="s">
        <v>149</v>
      </c>
      <c r="BS25" t="s">
        <v>149</v>
      </c>
      <c r="BT25" t="s">
        <v>149</v>
      </c>
      <c r="BU25" t="s">
        <v>150</v>
      </c>
      <c r="BV25" t="s">
        <v>150</v>
      </c>
      <c r="BW25" t="s">
        <v>150</v>
      </c>
      <c r="BX25" t="s">
        <v>151</v>
      </c>
      <c r="BY25" t="s">
        <v>151</v>
      </c>
      <c r="BZ25" t="s">
        <v>151</v>
      </c>
      <c r="CA25" t="s">
        <v>152</v>
      </c>
      <c r="CB25" t="s">
        <v>152</v>
      </c>
      <c r="CC25" t="s">
        <v>152</v>
      </c>
      <c r="CD25" t="s">
        <v>153</v>
      </c>
      <c r="CE25" t="s">
        <v>153</v>
      </c>
      <c r="CF25" t="s">
        <v>153</v>
      </c>
      <c r="CG25" t="s">
        <v>154</v>
      </c>
      <c r="CH25" t="s">
        <v>154</v>
      </c>
      <c r="CI25" t="s">
        <v>154</v>
      </c>
      <c r="CJ25" t="s">
        <v>155</v>
      </c>
      <c r="CK25" t="s">
        <v>155</v>
      </c>
      <c r="CL25" t="s">
        <v>155</v>
      </c>
      <c r="CM25" t="s">
        <v>156</v>
      </c>
      <c r="CN25" t="s">
        <v>156</v>
      </c>
      <c r="CO25" t="s">
        <v>156</v>
      </c>
      <c r="CP25" t="s">
        <v>157</v>
      </c>
      <c r="CQ25" t="s">
        <v>157</v>
      </c>
      <c r="CR25" t="s">
        <v>157</v>
      </c>
      <c r="CS25" t="s">
        <v>158</v>
      </c>
      <c r="CT25" t="s">
        <v>158</v>
      </c>
      <c r="CU25" t="s">
        <v>158</v>
      </c>
      <c r="CV25" t="s">
        <v>159</v>
      </c>
      <c r="CW25" t="s">
        <v>159</v>
      </c>
      <c r="CX25" t="s">
        <v>159</v>
      </c>
      <c r="CY25" t="s">
        <v>160</v>
      </c>
      <c r="CZ25" t="s">
        <v>160</v>
      </c>
      <c r="DA25" t="s">
        <v>160</v>
      </c>
      <c r="DB25" t="s">
        <v>161</v>
      </c>
      <c r="DC25" t="s">
        <v>161</v>
      </c>
      <c r="DD25" t="s">
        <v>161</v>
      </c>
      <c r="DE25" t="s">
        <v>162</v>
      </c>
      <c r="DF25" t="s">
        <v>162</v>
      </c>
      <c r="DG25" t="s">
        <v>162</v>
      </c>
    </row>
    <row r="26" spans="1:111" x14ac:dyDescent="0.25">
      <c r="A26">
        <v>7589220</v>
      </c>
      <c r="B26">
        <v>7709100</v>
      </c>
      <c r="C26">
        <v>11897620</v>
      </c>
      <c r="D26">
        <v>12615130</v>
      </c>
      <c r="E26">
        <v>15362780</v>
      </c>
      <c r="F26">
        <v>15534680</v>
      </c>
      <c r="G26">
        <v>12373280</v>
      </c>
      <c r="H26">
        <v>11687330</v>
      </c>
      <c r="I26">
        <v>9565400</v>
      </c>
      <c r="J26">
        <v>8651550</v>
      </c>
      <c r="K26">
        <v>6746530</v>
      </c>
      <c r="L26">
        <v>6549600</v>
      </c>
      <c r="M26">
        <v>7090500</v>
      </c>
      <c r="N26">
        <v>6644470</v>
      </c>
      <c r="O26">
        <v>10302070</v>
      </c>
      <c r="P26">
        <v>11193590</v>
      </c>
      <c r="Q26">
        <v>13599390</v>
      </c>
      <c r="R26">
        <v>13880830</v>
      </c>
      <c r="S26">
        <v>10607990</v>
      </c>
      <c r="T26">
        <v>9766970</v>
      </c>
      <c r="U26">
        <v>8454470</v>
      </c>
      <c r="V26">
        <v>6668070</v>
      </c>
      <c r="W26">
        <v>5364130</v>
      </c>
      <c r="X26">
        <v>5216940</v>
      </c>
      <c r="Y26">
        <v>5238800</v>
      </c>
      <c r="Z26">
        <v>5381970</v>
      </c>
      <c r="AA26">
        <v>8311200.0000000009</v>
      </c>
      <c r="AB26">
        <v>9147690</v>
      </c>
      <c r="AC26">
        <v>11281820</v>
      </c>
      <c r="AD26">
        <v>11902100</v>
      </c>
      <c r="AE26">
        <v>9025670</v>
      </c>
      <c r="AF26">
        <v>8046910</v>
      </c>
      <c r="AG26">
        <v>6910110</v>
      </c>
      <c r="AH26">
        <v>5077450</v>
      </c>
      <c r="AI26">
        <v>3774690</v>
      </c>
      <c r="AJ26">
        <v>3039780</v>
      </c>
      <c r="AK26">
        <v>3536590</v>
      </c>
      <c r="AL26">
        <v>3761500</v>
      </c>
      <c r="AM26">
        <v>5606290</v>
      </c>
      <c r="AN26">
        <v>5051200</v>
      </c>
      <c r="AO26">
        <v>5907300</v>
      </c>
      <c r="AP26">
        <v>5229470</v>
      </c>
      <c r="AQ26">
        <v>2421690</v>
      </c>
      <c r="AR26">
        <v>1395780</v>
      </c>
      <c r="AS26">
        <v>668420</v>
      </c>
      <c r="AT26">
        <v>543890</v>
      </c>
      <c r="AU26">
        <v>323820</v>
      </c>
      <c r="AV26">
        <v>457430</v>
      </c>
      <c r="AW26">
        <v>696810</v>
      </c>
      <c r="AX26">
        <v>481980</v>
      </c>
      <c r="AY26">
        <v>864490</v>
      </c>
      <c r="AZ26">
        <v>964490</v>
      </c>
      <c r="BA26">
        <v>2456850</v>
      </c>
      <c r="BB26">
        <v>2457940</v>
      </c>
      <c r="BC26">
        <v>133890</v>
      </c>
      <c r="BD26">
        <v>0</v>
      </c>
      <c r="BE26">
        <v>0</v>
      </c>
      <c r="BF26">
        <v>2173730</v>
      </c>
      <c r="BG26">
        <v>4789290</v>
      </c>
      <c r="BH26">
        <v>4767310</v>
      </c>
      <c r="BI26">
        <v>5010840</v>
      </c>
      <c r="BJ26">
        <v>5062630</v>
      </c>
      <c r="BK26">
        <v>8322549.9999999991</v>
      </c>
      <c r="BL26">
        <v>9617210</v>
      </c>
      <c r="BM26">
        <v>11704760</v>
      </c>
      <c r="BN26">
        <v>11941510</v>
      </c>
      <c r="BO26">
        <v>9686120</v>
      </c>
      <c r="BP26">
        <v>8137840</v>
      </c>
      <c r="BQ26">
        <v>7056360</v>
      </c>
      <c r="BR26">
        <v>6034870</v>
      </c>
      <c r="BS26">
        <v>4658610</v>
      </c>
      <c r="BT26">
        <v>4678670</v>
      </c>
      <c r="BU26">
        <v>5009520</v>
      </c>
      <c r="BV26">
        <v>4888550</v>
      </c>
      <c r="BW26">
        <v>8164580</v>
      </c>
      <c r="BX26">
        <v>9545810</v>
      </c>
      <c r="BY26">
        <v>11459690</v>
      </c>
      <c r="BZ26">
        <v>11748100</v>
      </c>
      <c r="CA26">
        <v>9370810</v>
      </c>
      <c r="CB26">
        <v>8155060</v>
      </c>
      <c r="CC26">
        <v>6621530</v>
      </c>
      <c r="CD26">
        <v>5726730</v>
      </c>
      <c r="CE26">
        <v>4535940</v>
      </c>
      <c r="CF26">
        <v>4524430</v>
      </c>
      <c r="CG26">
        <v>4530660</v>
      </c>
      <c r="CH26">
        <v>4642350</v>
      </c>
      <c r="CI26">
        <v>7789230</v>
      </c>
      <c r="CJ26">
        <v>9476290</v>
      </c>
      <c r="CK26">
        <v>11340290</v>
      </c>
      <c r="CL26">
        <v>11850990</v>
      </c>
      <c r="CM26">
        <v>8987770</v>
      </c>
      <c r="CN26">
        <v>7927070</v>
      </c>
      <c r="CO26">
        <v>6782080</v>
      </c>
      <c r="CP26">
        <v>5109490</v>
      </c>
      <c r="CQ26">
        <v>4304730</v>
      </c>
      <c r="CR26">
        <v>4262990</v>
      </c>
      <c r="CS26">
        <v>4525450</v>
      </c>
      <c r="CT26">
        <v>4205060</v>
      </c>
      <c r="CU26">
        <v>7333850</v>
      </c>
      <c r="CV26">
        <v>8399310</v>
      </c>
      <c r="CW26">
        <v>10281980</v>
      </c>
      <c r="CX26">
        <v>10238540</v>
      </c>
      <c r="CY26">
        <v>7817410</v>
      </c>
      <c r="CZ26">
        <v>6917930</v>
      </c>
      <c r="DA26">
        <v>5627990</v>
      </c>
      <c r="DB26">
        <v>4624470</v>
      </c>
      <c r="DC26">
        <v>3706270</v>
      </c>
      <c r="DD26">
        <v>3737260</v>
      </c>
      <c r="DE26">
        <v>3773270</v>
      </c>
      <c r="DF26">
        <v>3872840</v>
      </c>
      <c r="DG26">
        <v>6280630</v>
      </c>
    </row>
    <row r="30" spans="1:111" x14ac:dyDescent="0.25">
      <c r="A30" t="s">
        <v>168</v>
      </c>
    </row>
    <row r="31" spans="1:111" ht="15.75" thickBot="1" x14ac:dyDescent="0.3"/>
    <row r="32" spans="1:111" ht="15.75" thickBot="1" x14ac:dyDescent="0.3">
      <c r="A32" s="16" t="s">
        <v>169</v>
      </c>
      <c r="B32" s="16" t="s">
        <v>172</v>
      </c>
      <c r="C32" s="16">
        <v>2015</v>
      </c>
      <c r="D32" s="16">
        <v>2014</v>
      </c>
      <c r="E32" s="16">
        <v>2015</v>
      </c>
      <c r="F32" s="16">
        <v>2014</v>
      </c>
      <c r="G32" s="16" t="s">
        <v>170</v>
      </c>
    </row>
    <row r="33" spans="1:9" ht="15.75" thickBot="1" x14ac:dyDescent="0.3">
      <c r="A33" s="17"/>
      <c r="B33" s="18">
        <v>42005</v>
      </c>
      <c r="C33" s="19">
        <v>3408565727</v>
      </c>
      <c r="D33" s="19">
        <v>3113811831</v>
      </c>
      <c r="E33" s="20">
        <v>9.5000000000000001E-2</v>
      </c>
      <c r="F33" s="19">
        <v>439680739</v>
      </c>
      <c r="G33" s="19">
        <v>389032774</v>
      </c>
      <c r="H33" s="20">
        <v>0.13</v>
      </c>
    </row>
    <row r="34" spans="1:9" ht="15.75" thickBot="1" x14ac:dyDescent="0.3">
      <c r="A34" s="17"/>
      <c r="B34" s="18">
        <v>42036</v>
      </c>
      <c r="C34" s="19">
        <v>3172732800</v>
      </c>
      <c r="D34" s="19">
        <v>2982150707</v>
      </c>
      <c r="E34" s="20">
        <v>6.4000000000000001E-2</v>
      </c>
      <c r="F34" s="19">
        <v>324484393</v>
      </c>
      <c r="G34" s="19">
        <v>401604753</v>
      </c>
      <c r="H34" s="20">
        <v>-0.192</v>
      </c>
    </row>
    <row r="35" spans="1:9" ht="15.75" thickBot="1" x14ac:dyDescent="0.3">
      <c r="A35" s="17"/>
      <c r="B35" s="18">
        <v>42064</v>
      </c>
      <c r="C35" s="19">
        <v>4200984593</v>
      </c>
      <c r="D35" s="19">
        <v>3988548721</v>
      </c>
      <c r="E35" s="20">
        <v>5.2999999999999999E-2</v>
      </c>
      <c r="F35" s="19">
        <v>544273182</v>
      </c>
      <c r="G35" s="19">
        <v>503937659</v>
      </c>
      <c r="H35" s="20">
        <v>0.08</v>
      </c>
    </row>
    <row r="36" spans="1:9" ht="15.75" thickBot="1" x14ac:dyDescent="0.3">
      <c r="A36" s="17"/>
      <c r="B36" s="18">
        <v>42095</v>
      </c>
      <c r="C36" s="19">
        <v>5160586834</v>
      </c>
      <c r="D36" s="19">
        <v>4800448309</v>
      </c>
      <c r="E36" s="20">
        <v>7.4999999999999997E-2</v>
      </c>
      <c r="F36" s="19">
        <v>478947378</v>
      </c>
      <c r="G36" s="19">
        <v>628752506</v>
      </c>
      <c r="H36" s="20">
        <v>-0.23799999999999999</v>
      </c>
    </row>
    <row r="37" spans="1:9" ht="15.75" thickBot="1" x14ac:dyDescent="0.3">
      <c r="A37" s="17"/>
      <c r="B37" s="18">
        <v>42125</v>
      </c>
      <c r="C37" s="19">
        <v>5904113621</v>
      </c>
      <c r="D37" s="19">
        <v>5276459514</v>
      </c>
      <c r="E37" s="20">
        <v>0.11899999999999999</v>
      </c>
      <c r="F37" s="19">
        <v>460905514</v>
      </c>
      <c r="G37" s="19">
        <v>563361812</v>
      </c>
      <c r="H37" s="20">
        <v>-0.182</v>
      </c>
    </row>
    <row r="38" spans="1:9" ht="15.75" thickBot="1" x14ac:dyDescent="0.3">
      <c r="A38" s="17"/>
      <c r="B38" s="18">
        <v>42156</v>
      </c>
      <c r="C38" s="19">
        <v>6507293363</v>
      </c>
      <c r="D38" s="19">
        <v>6222185806</v>
      </c>
      <c r="E38" s="20">
        <v>4.5999999999999999E-2</v>
      </c>
      <c r="F38" s="19">
        <v>477732047</v>
      </c>
      <c r="G38" s="19">
        <v>536118404</v>
      </c>
      <c r="H38" s="20">
        <v>-0.109</v>
      </c>
    </row>
    <row r="39" spans="1:9" ht="15.75" thickBot="1" x14ac:dyDescent="0.3">
      <c r="A39" s="17"/>
      <c r="B39" s="18">
        <v>42186</v>
      </c>
      <c r="C39" s="19">
        <v>8872340787</v>
      </c>
      <c r="D39" s="19">
        <v>8137784416</v>
      </c>
      <c r="E39" s="20">
        <v>0.09</v>
      </c>
      <c r="F39" s="19">
        <v>556870552</v>
      </c>
      <c r="G39" s="19">
        <v>508484468</v>
      </c>
      <c r="H39" s="20">
        <v>9.5000000000000001E-2</v>
      </c>
    </row>
    <row r="40" spans="1:9" ht="15.75" thickBot="1" x14ac:dyDescent="0.3">
      <c r="A40" s="17"/>
      <c r="B40" s="18">
        <v>42217</v>
      </c>
      <c r="C40" s="19">
        <v>9516210970</v>
      </c>
      <c r="D40" s="19">
        <v>9103446228</v>
      </c>
      <c r="E40" s="20">
        <v>4.4999999999999998E-2</v>
      </c>
      <c r="F40" s="19">
        <v>787707315</v>
      </c>
      <c r="G40" s="19">
        <v>769658368</v>
      </c>
      <c r="H40" s="20">
        <v>2.3E-2</v>
      </c>
    </row>
    <row r="41" spans="1:9" ht="15.75" thickBot="1" x14ac:dyDescent="0.3">
      <c r="A41" s="17"/>
      <c r="B41" s="18">
        <v>42248</v>
      </c>
      <c r="C41" s="19">
        <v>7250420386</v>
      </c>
      <c r="D41" s="19">
        <v>7053709668</v>
      </c>
      <c r="E41" s="20">
        <v>2.8000000000000001E-2</v>
      </c>
      <c r="F41" s="19">
        <v>565856256</v>
      </c>
      <c r="G41" s="19">
        <v>646845139</v>
      </c>
      <c r="H41" s="20">
        <v>-0.125</v>
      </c>
    </row>
    <row r="42" spans="1:9" ht="15.75" thickBot="1" x14ac:dyDescent="0.3">
      <c r="A42" s="17"/>
      <c r="B42" s="21"/>
      <c r="C42" s="21"/>
      <c r="D42" s="21"/>
      <c r="E42" s="21"/>
      <c r="F42" s="21"/>
      <c r="G42" s="21"/>
      <c r="H42" s="21"/>
    </row>
    <row r="43" spans="1:9" ht="15.75" thickBot="1" x14ac:dyDescent="0.3">
      <c r="A43" s="17"/>
      <c r="B43" s="22"/>
      <c r="C43" s="23"/>
      <c r="D43" s="23"/>
    </row>
    <row r="46" spans="1:9" ht="15.75" thickBot="1" x14ac:dyDescent="0.3"/>
    <row r="47" spans="1:9" ht="15.75" thickBot="1" x14ac:dyDescent="0.3">
      <c r="B47" s="16" t="s">
        <v>169</v>
      </c>
      <c r="C47" s="16">
        <v>2014</v>
      </c>
      <c r="D47" s="16">
        <v>2013</v>
      </c>
      <c r="E47" s="16" t="s">
        <v>170</v>
      </c>
      <c r="F47" s="16">
        <v>2014</v>
      </c>
      <c r="G47" s="16">
        <v>2013</v>
      </c>
      <c r="H47" s="16" t="s">
        <v>170</v>
      </c>
    </row>
    <row r="48" spans="1:9" ht="15.75" thickBot="1" x14ac:dyDescent="0.3">
      <c r="B48" s="17"/>
      <c r="C48" s="18">
        <v>41640</v>
      </c>
      <c r="D48" s="19">
        <v>3113811831</v>
      </c>
      <c r="E48" s="19">
        <v>2829298165</v>
      </c>
      <c r="F48" s="20">
        <v>0.10100000000000001</v>
      </c>
      <c r="G48" s="19">
        <v>389032774</v>
      </c>
      <c r="H48" s="19">
        <v>347881201</v>
      </c>
      <c r="I48" s="20">
        <v>0.11799999999999999</v>
      </c>
    </row>
    <row r="49" spans="2:9" ht="15.75" thickBot="1" x14ac:dyDescent="0.3">
      <c r="B49" s="17"/>
      <c r="C49" s="18">
        <v>41671</v>
      </c>
      <c r="D49" s="19">
        <v>2982150707</v>
      </c>
      <c r="E49" s="19">
        <v>2764008334</v>
      </c>
      <c r="F49" s="20">
        <v>7.9000000000000001E-2</v>
      </c>
      <c r="G49" s="19">
        <v>401604753</v>
      </c>
      <c r="H49" s="19">
        <v>387035169</v>
      </c>
      <c r="I49" s="20">
        <v>3.7999999999999999E-2</v>
      </c>
    </row>
    <row r="50" spans="2:9" ht="15.75" thickBot="1" x14ac:dyDescent="0.3">
      <c r="B50" s="17"/>
      <c r="C50" s="18">
        <v>41699</v>
      </c>
      <c r="D50" s="19">
        <v>3988548721</v>
      </c>
      <c r="E50" s="19">
        <v>3743885317</v>
      </c>
      <c r="F50" s="20">
        <v>6.5000000000000002E-2</v>
      </c>
      <c r="G50" s="19">
        <v>503937659</v>
      </c>
      <c r="H50" s="19">
        <v>489929594</v>
      </c>
      <c r="I50" s="20">
        <v>2.9000000000000001E-2</v>
      </c>
    </row>
    <row r="51" spans="2:9" ht="15.75" thickBot="1" x14ac:dyDescent="0.3">
      <c r="B51" s="17"/>
      <c r="C51" s="18">
        <v>41730</v>
      </c>
      <c r="D51" s="19">
        <v>4800448309</v>
      </c>
      <c r="E51" s="19">
        <v>4052591448</v>
      </c>
      <c r="F51" s="20">
        <v>0.185</v>
      </c>
      <c r="G51" s="19">
        <v>628752506</v>
      </c>
      <c r="H51" s="19">
        <v>599264647</v>
      </c>
      <c r="I51" s="20">
        <v>4.9000000000000002E-2</v>
      </c>
    </row>
    <row r="52" spans="2:9" ht="15.75" thickBot="1" x14ac:dyDescent="0.3">
      <c r="B52" s="17"/>
      <c r="C52" s="18">
        <v>41760</v>
      </c>
      <c r="D52" s="19">
        <v>5276459514</v>
      </c>
      <c r="E52" s="19">
        <v>5102371057</v>
      </c>
      <c r="F52" s="20">
        <v>3.4000000000000002E-2</v>
      </c>
      <c r="G52" s="19">
        <v>563361812</v>
      </c>
      <c r="H52" s="19">
        <v>606044839</v>
      </c>
      <c r="I52" s="20">
        <v>-7.0000000000000007E-2</v>
      </c>
    </row>
    <row r="53" spans="2:9" ht="15.75" thickBot="1" x14ac:dyDescent="0.3">
      <c r="B53" s="17"/>
      <c r="C53" s="18">
        <v>41791</v>
      </c>
      <c r="D53" s="19">
        <v>6222185806</v>
      </c>
      <c r="E53" s="19">
        <v>5994314662</v>
      </c>
      <c r="F53" s="20">
        <v>3.7999999999999999E-2</v>
      </c>
      <c r="G53" s="19">
        <v>536118404</v>
      </c>
      <c r="H53" s="19">
        <v>531243177</v>
      </c>
      <c r="I53" s="20">
        <v>8.9999999999999993E-3</v>
      </c>
    </row>
    <row r="54" spans="2:9" ht="15.75" thickBot="1" x14ac:dyDescent="0.3">
      <c r="B54" s="17"/>
      <c r="C54" s="18">
        <v>41821</v>
      </c>
      <c r="D54" s="19">
        <v>8137784416</v>
      </c>
      <c r="E54" s="19">
        <v>7811008723</v>
      </c>
      <c r="F54" s="20">
        <v>4.2000000000000003E-2</v>
      </c>
      <c r="G54" s="19">
        <v>508484468</v>
      </c>
      <c r="H54" s="19">
        <v>785154881</v>
      </c>
      <c r="I54" s="20">
        <v>-0.35199999999999998</v>
      </c>
    </row>
    <row r="55" spans="2:9" ht="15.75" thickBot="1" x14ac:dyDescent="0.3">
      <c r="B55" s="17"/>
      <c r="C55" s="18">
        <v>41852</v>
      </c>
      <c r="D55" s="19">
        <v>9103446228</v>
      </c>
      <c r="E55" s="19">
        <v>8369036652</v>
      </c>
      <c r="F55" s="20">
        <v>8.7999999999999995E-2</v>
      </c>
      <c r="G55" s="19">
        <v>769658368</v>
      </c>
      <c r="H55" s="19">
        <v>727718709</v>
      </c>
      <c r="I55" s="20">
        <v>5.8000000000000003E-2</v>
      </c>
    </row>
    <row r="56" spans="2:9" ht="15.75" thickBot="1" x14ac:dyDescent="0.3">
      <c r="B56" s="17"/>
      <c r="C56" s="18">
        <v>41883</v>
      </c>
      <c r="D56" s="19">
        <v>7053709668</v>
      </c>
      <c r="E56" s="19">
        <v>6619155497</v>
      </c>
      <c r="F56" s="20">
        <v>6.6000000000000003E-2</v>
      </c>
      <c r="G56" s="19">
        <v>646845139</v>
      </c>
      <c r="H56" s="19">
        <v>751171391</v>
      </c>
      <c r="I56" s="20">
        <v>-0.13900000000000001</v>
      </c>
    </row>
    <row r="57" spans="2:9" ht="15.75" thickBot="1" x14ac:dyDescent="0.3">
      <c r="B57" s="17"/>
      <c r="C57" s="18">
        <v>41913</v>
      </c>
      <c r="D57" s="19">
        <v>5737465479</v>
      </c>
      <c r="E57" s="19">
        <v>5489447572</v>
      </c>
      <c r="F57" s="20">
        <v>4.4999999999999998E-2</v>
      </c>
      <c r="G57" s="19">
        <v>504240589</v>
      </c>
      <c r="H57" s="19">
        <v>620661183</v>
      </c>
      <c r="I57" s="20">
        <v>-0.188</v>
      </c>
    </row>
    <row r="58" spans="2:9" ht="15.75" thickBot="1" x14ac:dyDescent="0.3">
      <c r="B58" s="17"/>
      <c r="C58" s="18">
        <v>41944</v>
      </c>
      <c r="D58" s="19">
        <v>3437494725</v>
      </c>
      <c r="E58" s="19">
        <v>3385572350</v>
      </c>
      <c r="F58" s="20">
        <v>1.4999999999999999E-2</v>
      </c>
      <c r="G58" s="19">
        <v>548358312</v>
      </c>
      <c r="H58" s="19">
        <v>545902295</v>
      </c>
      <c r="I58" s="20">
        <v>4.0000000000000001E-3</v>
      </c>
    </row>
    <row r="59" spans="2:9" ht="15.75" thickBot="1" x14ac:dyDescent="0.3">
      <c r="B59" s="17"/>
      <c r="C59" s="18">
        <v>41974</v>
      </c>
      <c r="D59" s="19">
        <v>3289070157</v>
      </c>
      <c r="E59" s="19">
        <v>3214023956</v>
      </c>
      <c r="F59" s="20">
        <v>2.3E-2</v>
      </c>
      <c r="G59" s="19">
        <v>483604374</v>
      </c>
      <c r="H59" s="19">
        <v>509498344</v>
      </c>
      <c r="I59" s="20">
        <v>-5.0999999999999997E-2</v>
      </c>
    </row>
    <row r="60" spans="2:9" ht="15.75" thickBot="1" x14ac:dyDescent="0.3">
      <c r="B60" s="17"/>
      <c r="C60" s="21"/>
      <c r="D60" s="21"/>
      <c r="E60" s="21"/>
      <c r="F60" s="21"/>
      <c r="G60" s="21"/>
      <c r="H60" s="21"/>
      <c r="I60" s="21"/>
    </row>
    <row r="61" spans="2:9" ht="15.75" thickBot="1" x14ac:dyDescent="0.3">
      <c r="B61" s="17"/>
      <c r="C61" s="22" t="s">
        <v>171</v>
      </c>
      <c r="D61" s="23">
        <v>63142575561</v>
      </c>
      <c r="E61" s="23">
        <v>59374713732</v>
      </c>
      <c r="F61" s="24"/>
    </row>
    <row r="62" spans="2:9" ht="15.75" thickBot="1" x14ac:dyDescent="0.3"/>
    <row r="63" spans="2:9" ht="15.75" thickBot="1" x14ac:dyDescent="0.3">
      <c r="B63" s="16" t="s">
        <v>169</v>
      </c>
      <c r="C63" s="16" t="s">
        <v>172</v>
      </c>
      <c r="D63" s="16">
        <v>2014</v>
      </c>
      <c r="E63" s="16">
        <v>2013</v>
      </c>
      <c r="F63" s="16">
        <v>2014</v>
      </c>
      <c r="G63" s="16">
        <v>2013</v>
      </c>
      <c r="H63" s="16" t="s">
        <v>170</v>
      </c>
    </row>
    <row r="64" spans="2:9" ht="15.75" thickBot="1" x14ac:dyDescent="0.3">
      <c r="B64" s="17"/>
      <c r="C64" s="18">
        <v>41640</v>
      </c>
      <c r="D64" s="19">
        <v>3113811831</v>
      </c>
      <c r="E64" s="19">
        <v>2829298165</v>
      </c>
      <c r="F64" s="20">
        <v>0.10100000000000001</v>
      </c>
      <c r="G64" s="19">
        <v>389032774</v>
      </c>
      <c r="H64" s="19">
        <v>347881201</v>
      </c>
      <c r="I64" s="20">
        <v>0.11799999999999999</v>
      </c>
    </row>
    <row r="65" spans="2:9" ht="15.75" thickBot="1" x14ac:dyDescent="0.3">
      <c r="B65" s="17"/>
      <c r="C65" s="18">
        <v>41671</v>
      </c>
      <c r="D65" s="19">
        <v>2982150707</v>
      </c>
      <c r="E65" s="19">
        <v>2764008334</v>
      </c>
      <c r="F65" s="20">
        <v>7.9000000000000001E-2</v>
      </c>
      <c r="G65" s="19">
        <v>401604753</v>
      </c>
      <c r="H65" s="19">
        <v>387035169</v>
      </c>
      <c r="I65" s="20">
        <v>3.7999999999999999E-2</v>
      </c>
    </row>
    <row r="66" spans="2:9" ht="15.75" thickBot="1" x14ac:dyDescent="0.3">
      <c r="B66" s="17"/>
      <c r="C66" s="18">
        <v>41699</v>
      </c>
      <c r="D66" s="19">
        <v>3988548721</v>
      </c>
      <c r="E66" s="19">
        <v>3743885317</v>
      </c>
      <c r="F66" s="20">
        <v>6.5000000000000002E-2</v>
      </c>
      <c r="G66" s="19">
        <v>503937659</v>
      </c>
      <c r="H66" s="19">
        <v>489929594</v>
      </c>
      <c r="I66" s="20">
        <v>2.9000000000000001E-2</v>
      </c>
    </row>
    <row r="67" spans="2:9" ht="15.75" thickBot="1" x14ac:dyDescent="0.3">
      <c r="B67" s="17"/>
      <c r="C67" s="18">
        <v>41730</v>
      </c>
      <c r="D67" s="19">
        <v>4800448309</v>
      </c>
      <c r="E67" s="19">
        <v>4052591448</v>
      </c>
      <c r="F67" s="20">
        <v>0.185</v>
      </c>
      <c r="G67" s="19">
        <v>628752506</v>
      </c>
      <c r="H67" s="19">
        <v>599264647</v>
      </c>
      <c r="I67" s="20">
        <v>4.9000000000000002E-2</v>
      </c>
    </row>
    <row r="68" spans="2:9" ht="15.75" thickBot="1" x14ac:dyDescent="0.3">
      <c r="B68" s="17"/>
      <c r="C68" s="18">
        <v>41760</v>
      </c>
      <c r="D68" s="19">
        <v>5276459514</v>
      </c>
      <c r="E68" s="19">
        <v>5102371057</v>
      </c>
      <c r="F68" s="20">
        <v>3.4000000000000002E-2</v>
      </c>
      <c r="G68" s="19">
        <v>563361812</v>
      </c>
      <c r="H68" s="19">
        <v>606044839</v>
      </c>
      <c r="I68" s="20">
        <v>-7.0000000000000007E-2</v>
      </c>
    </row>
    <row r="69" spans="2:9" ht="15.75" thickBot="1" x14ac:dyDescent="0.3">
      <c r="B69" s="17"/>
      <c r="C69" s="18">
        <v>41791</v>
      </c>
      <c r="D69" s="19">
        <v>6222185806</v>
      </c>
      <c r="E69" s="19">
        <v>5994314662</v>
      </c>
      <c r="F69" s="20">
        <v>3.7999999999999999E-2</v>
      </c>
      <c r="G69" s="19">
        <v>536118404</v>
      </c>
      <c r="H69" s="19">
        <v>531243177</v>
      </c>
      <c r="I69" s="20">
        <v>8.9999999999999993E-3</v>
      </c>
    </row>
    <row r="70" spans="2:9" ht="15.75" thickBot="1" x14ac:dyDescent="0.3">
      <c r="B70" s="17"/>
      <c r="C70" s="18">
        <v>41821</v>
      </c>
      <c r="D70" s="19">
        <v>8137784416</v>
      </c>
      <c r="E70" s="19">
        <v>7811008723</v>
      </c>
      <c r="F70" s="20">
        <v>4.2000000000000003E-2</v>
      </c>
      <c r="G70" s="19">
        <v>508484468</v>
      </c>
      <c r="H70" s="19">
        <v>785154881</v>
      </c>
      <c r="I70" s="20">
        <v>-0.35199999999999998</v>
      </c>
    </row>
    <row r="71" spans="2:9" ht="15.75" thickBot="1" x14ac:dyDescent="0.3">
      <c r="B71" s="17"/>
      <c r="C71" s="18">
        <v>41852</v>
      </c>
      <c r="D71" s="19">
        <v>9103446228</v>
      </c>
      <c r="E71" s="19">
        <v>8369036652</v>
      </c>
      <c r="F71" s="20">
        <v>8.7999999999999995E-2</v>
      </c>
      <c r="G71" s="19">
        <v>769658368</v>
      </c>
      <c r="H71" s="19">
        <v>727718709</v>
      </c>
      <c r="I71" s="20">
        <v>5.8000000000000003E-2</v>
      </c>
    </row>
    <row r="72" spans="2:9" ht="15.75" thickBot="1" x14ac:dyDescent="0.3">
      <c r="B72" s="17"/>
      <c r="C72" s="18">
        <v>41883</v>
      </c>
      <c r="D72" s="19">
        <v>7053709668</v>
      </c>
      <c r="E72" s="19">
        <v>6619155497</v>
      </c>
      <c r="F72" s="20">
        <v>6.6000000000000003E-2</v>
      </c>
      <c r="G72" s="19">
        <v>646845139</v>
      </c>
      <c r="H72" s="19">
        <v>751171391</v>
      </c>
      <c r="I72" s="20">
        <v>-0.13900000000000001</v>
      </c>
    </row>
    <row r="73" spans="2:9" ht="15.75" thickBot="1" x14ac:dyDescent="0.3">
      <c r="B73" s="17"/>
      <c r="C73" s="18">
        <v>41913</v>
      </c>
      <c r="D73" s="19">
        <v>5737465479</v>
      </c>
      <c r="E73" s="19">
        <v>5489447572</v>
      </c>
      <c r="F73" s="20">
        <v>4.4999999999999998E-2</v>
      </c>
      <c r="G73" s="19">
        <v>504240589</v>
      </c>
      <c r="H73" s="19">
        <v>620661183</v>
      </c>
      <c r="I73" s="20">
        <v>-0.188</v>
      </c>
    </row>
    <row r="74" spans="2:9" ht="15.75" thickBot="1" x14ac:dyDescent="0.3">
      <c r="B74" s="17"/>
      <c r="C74" s="18">
        <v>41944</v>
      </c>
      <c r="D74" s="19">
        <v>3437494725</v>
      </c>
      <c r="E74" s="19">
        <v>3385572350</v>
      </c>
      <c r="F74" s="20">
        <v>1.4999999999999999E-2</v>
      </c>
      <c r="G74" s="19">
        <v>548358312</v>
      </c>
      <c r="H74" s="19">
        <v>545902295</v>
      </c>
      <c r="I74" s="20">
        <v>4.0000000000000001E-3</v>
      </c>
    </row>
    <row r="75" spans="2:9" ht="15.75" thickBot="1" x14ac:dyDescent="0.3">
      <c r="B75" s="17"/>
      <c r="C75" s="18">
        <v>41974</v>
      </c>
      <c r="D75" s="19">
        <v>3289070157</v>
      </c>
      <c r="E75" s="19">
        <v>3214023956</v>
      </c>
      <c r="F75" s="20">
        <v>2.3E-2</v>
      </c>
    </row>
    <row r="77" spans="2:9" ht="15.75" thickBot="1" x14ac:dyDescent="0.3"/>
    <row r="78" spans="2:9" ht="15.75" thickBot="1" x14ac:dyDescent="0.3">
      <c r="B78" s="16" t="s">
        <v>169</v>
      </c>
      <c r="C78" s="16" t="s">
        <v>173</v>
      </c>
      <c r="D78" s="16">
        <v>2013</v>
      </c>
      <c r="E78" s="16" t="s">
        <v>170</v>
      </c>
      <c r="F78" s="16">
        <v>2013</v>
      </c>
      <c r="G78" s="16">
        <v>2012</v>
      </c>
      <c r="H78" s="16" t="s">
        <v>170</v>
      </c>
    </row>
    <row r="79" spans="2:9" ht="15.75" thickBot="1" x14ac:dyDescent="0.3">
      <c r="B79" s="17"/>
      <c r="C79" s="18">
        <v>41275</v>
      </c>
      <c r="D79" s="19">
        <v>2829298165</v>
      </c>
      <c r="E79" s="19">
        <v>2659982311</v>
      </c>
      <c r="F79" s="20">
        <v>6.4000000000000001E-2</v>
      </c>
      <c r="G79" s="19">
        <v>347881201</v>
      </c>
      <c r="H79" s="19">
        <v>399498326</v>
      </c>
      <c r="I79" s="20">
        <v>-0.129</v>
      </c>
    </row>
    <row r="80" spans="2:9" ht="15.75" thickBot="1" x14ac:dyDescent="0.3">
      <c r="B80" s="17"/>
      <c r="C80" s="18">
        <v>41306</v>
      </c>
      <c r="D80" s="19">
        <v>2764008334</v>
      </c>
      <c r="E80" s="19">
        <v>2661065062</v>
      </c>
      <c r="F80" s="20">
        <v>3.9E-2</v>
      </c>
      <c r="G80" s="19">
        <v>387035169</v>
      </c>
      <c r="H80" s="19">
        <v>387601312</v>
      </c>
      <c r="I80" s="20">
        <v>-1E-3</v>
      </c>
    </row>
    <row r="81" spans="2:9" ht="15.75" thickBot="1" x14ac:dyDescent="0.3">
      <c r="B81" s="17"/>
      <c r="C81" s="18">
        <v>41334</v>
      </c>
      <c r="D81" s="19">
        <v>3743885317</v>
      </c>
      <c r="E81" s="19">
        <v>3285336046</v>
      </c>
      <c r="F81" s="20">
        <v>0.14000000000000001</v>
      </c>
      <c r="G81" s="19">
        <v>489929594</v>
      </c>
      <c r="H81" s="19">
        <v>374986305</v>
      </c>
      <c r="I81" s="20">
        <v>0.307</v>
      </c>
    </row>
    <row r="82" spans="2:9" ht="15.75" thickBot="1" x14ac:dyDescent="0.3">
      <c r="B82" s="17"/>
      <c r="C82" s="18">
        <v>41365</v>
      </c>
      <c r="D82" s="19">
        <v>4052591448</v>
      </c>
      <c r="E82" s="19">
        <v>3829615783</v>
      </c>
      <c r="F82" s="20">
        <v>5.8000000000000003E-2</v>
      </c>
      <c r="G82" s="19">
        <v>599264647</v>
      </c>
      <c r="H82" s="19">
        <v>384776571</v>
      </c>
      <c r="I82" s="20">
        <v>0.55700000000000005</v>
      </c>
    </row>
    <row r="83" spans="2:9" ht="15.75" thickBot="1" x14ac:dyDescent="0.3">
      <c r="B83" s="17"/>
      <c r="C83" s="18">
        <v>41395</v>
      </c>
      <c r="D83" s="19">
        <v>5102371057</v>
      </c>
      <c r="E83" s="19">
        <v>4688640189</v>
      </c>
      <c r="F83" s="20">
        <v>8.7999999999999995E-2</v>
      </c>
      <c r="G83" s="19">
        <v>606044839</v>
      </c>
      <c r="H83" s="19">
        <v>494928664</v>
      </c>
      <c r="I83" s="20">
        <v>0.22500000000000001</v>
      </c>
    </row>
    <row r="84" spans="2:9" ht="15.75" thickBot="1" x14ac:dyDescent="0.3">
      <c r="B84" s="17"/>
      <c r="C84" s="18">
        <v>41426</v>
      </c>
      <c r="D84" s="19">
        <v>5994314662</v>
      </c>
      <c r="E84" s="19">
        <v>5664988846</v>
      </c>
      <c r="F84" s="20">
        <v>5.8000000000000003E-2</v>
      </c>
      <c r="G84" s="19">
        <v>531243177</v>
      </c>
      <c r="H84" s="19">
        <v>486556687</v>
      </c>
      <c r="I84" s="20">
        <v>9.1999999999999998E-2</v>
      </c>
    </row>
    <row r="85" spans="2:9" ht="15.75" thickBot="1" x14ac:dyDescent="0.3">
      <c r="B85" s="17"/>
      <c r="C85" s="18">
        <v>41456</v>
      </c>
      <c r="D85" s="19">
        <v>7811008723</v>
      </c>
      <c r="E85" s="19">
        <v>7412889775</v>
      </c>
      <c r="F85" s="20">
        <v>5.3999999999999999E-2</v>
      </c>
      <c r="G85" s="19">
        <v>785154881</v>
      </c>
      <c r="H85" s="19">
        <v>562230438</v>
      </c>
      <c r="I85" s="20">
        <v>0.39700000000000002</v>
      </c>
    </row>
    <row r="86" spans="2:9" ht="15.75" thickBot="1" x14ac:dyDescent="0.3">
      <c r="B86" s="17"/>
      <c r="C86" s="18">
        <v>41487</v>
      </c>
      <c r="D86" s="19">
        <v>8369036652</v>
      </c>
      <c r="E86" s="19">
        <v>7372990674</v>
      </c>
      <c r="F86" s="20">
        <v>0.13500000000000001</v>
      </c>
      <c r="G86" s="19">
        <v>727718709</v>
      </c>
      <c r="H86" s="19">
        <v>522072867</v>
      </c>
      <c r="I86" s="20">
        <v>0.39400000000000002</v>
      </c>
    </row>
    <row r="87" spans="2:9" ht="15.75" thickBot="1" x14ac:dyDescent="0.3">
      <c r="B87" s="17"/>
      <c r="C87" s="18">
        <v>41518</v>
      </c>
      <c r="D87" s="19">
        <v>6619155497</v>
      </c>
      <c r="E87" s="19">
        <v>6125863193</v>
      </c>
      <c r="F87" s="20">
        <v>8.1000000000000003E-2</v>
      </c>
      <c r="G87" s="19">
        <v>751171391</v>
      </c>
      <c r="H87" s="19">
        <v>590616238</v>
      </c>
      <c r="I87" s="20">
        <v>0.27200000000000002</v>
      </c>
    </row>
    <row r="88" spans="2:9" ht="15.75" thickBot="1" x14ac:dyDescent="0.3">
      <c r="B88" s="17"/>
      <c r="C88" s="18">
        <v>41548</v>
      </c>
      <c r="D88" s="19">
        <v>5489447572</v>
      </c>
      <c r="E88" s="19">
        <v>4695236203</v>
      </c>
      <c r="F88" s="20">
        <v>0.16900000000000001</v>
      </c>
      <c r="G88" s="19">
        <v>620661183</v>
      </c>
      <c r="H88" s="19">
        <v>404125682</v>
      </c>
      <c r="I88" s="20">
        <v>0.53600000000000003</v>
      </c>
    </row>
    <row r="89" spans="2:9" ht="15.75" thickBot="1" x14ac:dyDescent="0.3">
      <c r="B89" s="17"/>
      <c r="C89" s="18">
        <v>41579</v>
      </c>
      <c r="D89" s="19">
        <v>3385572350</v>
      </c>
      <c r="E89" s="19">
        <v>2881308918</v>
      </c>
      <c r="F89" s="20">
        <v>0.17499999999999999</v>
      </c>
      <c r="G89" s="19">
        <v>545902295</v>
      </c>
      <c r="H89" s="19">
        <v>363972023</v>
      </c>
      <c r="I89" s="20">
        <v>0.5</v>
      </c>
    </row>
    <row r="90" spans="2:9" ht="15.75" thickBot="1" x14ac:dyDescent="0.3">
      <c r="B90" s="17"/>
      <c r="C90" s="18">
        <v>41609</v>
      </c>
      <c r="D90" s="19">
        <v>3214023956</v>
      </c>
      <c r="E90" s="19">
        <v>2758701703</v>
      </c>
      <c r="F90" s="25"/>
    </row>
    <row r="93" spans="2:9" ht="15.75" thickBot="1" x14ac:dyDescent="0.3"/>
    <row r="94" spans="2:9" ht="15.75" thickBot="1" x14ac:dyDescent="0.3">
      <c r="B94" s="16" t="s">
        <v>169</v>
      </c>
      <c r="C94" s="16" t="s">
        <v>172</v>
      </c>
      <c r="D94" s="16"/>
      <c r="E94" s="16">
        <v>2011</v>
      </c>
      <c r="F94" s="16">
        <v>2012</v>
      </c>
      <c r="G94" s="16">
        <v>2011</v>
      </c>
      <c r="H94" s="16" t="s">
        <v>170</v>
      </c>
    </row>
    <row r="95" spans="2:9" ht="15.75" thickBot="1" x14ac:dyDescent="0.3">
      <c r="B95" s="17"/>
      <c r="C95" s="18">
        <v>40544</v>
      </c>
      <c r="D95" s="19"/>
      <c r="E95" s="19">
        <v>2480772232</v>
      </c>
      <c r="F95" s="20">
        <v>7.1999999999999995E-2</v>
      </c>
      <c r="G95" s="19">
        <v>399498326</v>
      </c>
      <c r="H95" s="19">
        <v>498968388</v>
      </c>
      <c r="I95" s="20">
        <v>-0.19900000000000001</v>
      </c>
    </row>
    <row r="96" spans="2:9" ht="15.75" thickBot="1" x14ac:dyDescent="0.3">
      <c r="B96" s="17"/>
      <c r="C96" s="18">
        <v>40575</v>
      </c>
      <c r="D96" s="19"/>
      <c r="E96" s="19">
        <v>2691520116</v>
      </c>
      <c r="F96" s="20">
        <v>-1.0999999999999999E-2</v>
      </c>
      <c r="G96" s="19">
        <v>387601312</v>
      </c>
      <c r="H96" s="19">
        <v>398917269</v>
      </c>
      <c r="I96" s="20">
        <v>-2.8000000000000001E-2</v>
      </c>
    </row>
    <row r="97" spans="2:9" ht="15.75" thickBot="1" x14ac:dyDescent="0.3">
      <c r="B97" s="17"/>
      <c r="C97" s="18">
        <v>40603</v>
      </c>
      <c r="D97" s="19"/>
      <c r="E97" s="19">
        <v>3230531422</v>
      </c>
      <c r="F97" s="20">
        <v>1.7000000000000001E-2</v>
      </c>
      <c r="G97" s="19">
        <v>374986305</v>
      </c>
      <c r="H97" s="19">
        <v>498673129</v>
      </c>
      <c r="I97" s="20">
        <v>-0.248</v>
      </c>
    </row>
    <row r="98" spans="2:9" ht="15.75" thickBot="1" x14ac:dyDescent="0.3">
      <c r="B98" s="17"/>
      <c r="C98" s="18">
        <v>40634</v>
      </c>
      <c r="D98" s="19"/>
      <c r="E98" s="19">
        <v>4180164580</v>
      </c>
      <c r="F98" s="20">
        <v>-8.4000000000000005E-2</v>
      </c>
      <c r="G98" s="19">
        <v>384776571</v>
      </c>
      <c r="H98" s="19">
        <v>467699522</v>
      </c>
      <c r="I98" s="20">
        <v>-0.17699999999999999</v>
      </c>
    </row>
    <row r="99" spans="2:9" ht="15.75" thickBot="1" x14ac:dyDescent="0.3">
      <c r="B99" s="17"/>
      <c r="C99" s="18">
        <v>40664</v>
      </c>
      <c r="D99" s="19"/>
      <c r="E99" s="19">
        <v>4409901709</v>
      </c>
      <c r="F99" s="20">
        <v>6.3E-2</v>
      </c>
      <c r="G99" s="19">
        <v>494928664</v>
      </c>
      <c r="H99" s="19">
        <v>501705889</v>
      </c>
      <c r="I99" s="20">
        <v>-1.4E-2</v>
      </c>
    </row>
    <row r="100" spans="2:9" ht="15.75" thickBot="1" x14ac:dyDescent="0.3">
      <c r="B100" s="17"/>
      <c r="C100" s="18">
        <v>40695</v>
      </c>
      <c r="D100" s="19"/>
      <c r="E100" s="19">
        <v>5353704671</v>
      </c>
      <c r="F100" s="20">
        <v>5.8000000000000003E-2</v>
      </c>
      <c r="G100" s="19">
        <v>486556687</v>
      </c>
      <c r="H100" s="19">
        <v>561031590</v>
      </c>
      <c r="I100" s="20">
        <v>-0.13300000000000001</v>
      </c>
    </row>
    <row r="101" spans="2:9" ht="15.75" thickBot="1" x14ac:dyDescent="0.3">
      <c r="B101" s="17"/>
      <c r="C101" s="18">
        <v>40725</v>
      </c>
      <c r="D101" s="19"/>
      <c r="E101" s="19">
        <v>6926205703</v>
      </c>
      <c r="F101" s="20">
        <v>7.0000000000000007E-2</v>
      </c>
      <c r="G101" s="19">
        <v>562230438</v>
      </c>
      <c r="H101" s="19">
        <v>711694459</v>
      </c>
      <c r="I101" s="20">
        <v>-0.21</v>
      </c>
    </row>
    <row r="102" spans="2:9" ht="15.75" thickBot="1" x14ac:dyDescent="0.3">
      <c r="B102" s="17"/>
      <c r="C102" s="18">
        <v>40756</v>
      </c>
      <c r="D102" s="19"/>
      <c r="E102" s="19">
        <v>7211369622</v>
      </c>
      <c r="F102" s="20">
        <v>2.1999999999999999E-2</v>
      </c>
      <c r="G102" s="19">
        <v>522072867</v>
      </c>
      <c r="H102" s="19">
        <v>638091197</v>
      </c>
      <c r="I102" s="20">
        <v>-0.182</v>
      </c>
    </row>
    <row r="103" spans="2:9" ht="15.75" thickBot="1" x14ac:dyDescent="0.3">
      <c r="B103" s="17"/>
      <c r="C103" s="18">
        <v>40787</v>
      </c>
      <c r="D103" s="19"/>
      <c r="E103" s="19">
        <v>5422938738</v>
      </c>
      <c r="F103" s="20">
        <v>0.13</v>
      </c>
      <c r="G103" s="19">
        <v>590616238</v>
      </c>
      <c r="H103" s="19">
        <v>510933661</v>
      </c>
      <c r="I103" s="20">
        <v>0.156</v>
      </c>
    </row>
    <row r="104" spans="2:9" ht="15.75" thickBot="1" x14ac:dyDescent="0.3">
      <c r="B104" s="17"/>
      <c r="C104" s="18">
        <v>40817</v>
      </c>
      <c r="D104" s="19"/>
      <c r="E104" s="19">
        <v>4666705087</v>
      </c>
      <c r="F104" s="20">
        <v>6.0000000000000001E-3</v>
      </c>
      <c r="G104" s="19">
        <v>404125682</v>
      </c>
      <c r="H104" s="19">
        <v>414598162</v>
      </c>
      <c r="I104" s="20">
        <v>-2.5000000000000001E-2</v>
      </c>
    </row>
    <row r="105" spans="2:9" ht="15.75" thickBot="1" x14ac:dyDescent="0.3">
      <c r="B105" s="17"/>
      <c r="C105" s="18">
        <v>40848</v>
      </c>
      <c r="D105" s="19"/>
      <c r="E105" s="19">
        <v>2871433939</v>
      </c>
      <c r="F105" s="20">
        <v>3.0000000000000001E-3</v>
      </c>
      <c r="G105" s="19">
        <v>363972023</v>
      </c>
      <c r="H105" s="19">
        <v>392894305</v>
      </c>
      <c r="I105" s="20">
        <v>-7.3999999999999996E-2</v>
      </c>
    </row>
    <row r="106" spans="2:9" ht="15.75" thickBot="1" x14ac:dyDescent="0.3">
      <c r="B106" s="17"/>
      <c r="C106" s="18">
        <v>40878</v>
      </c>
      <c r="D106" s="19"/>
      <c r="E106" s="19">
        <v>2641324204</v>
      </c>
    </row>
    <row r="108" spans="2:9" ht="15.75" thickBot="1" x14ac:dyDescent="0.3"/>
    <row r="109" spans="2:9" ht="15.75" thickBot="1" x14ac:dyDescent="0.3">
      <c r="B109" s="16" t="s">
        <v>169</v>
      </c>
      <c r="C109" s="16" t="s">
        <v>172</v>
      </c>
      <c r="D109" s="16">
        <v>2010</v>
      </c>
      <c r="E109" s="16">
        <v>2009</v>
      </c>
      <c r="F109" s="16">
        <v>2010</v>
      </c>
      <c r="G109" s="16">
        <v>2009</v>
      </c>
      <c r="H109" s="16" t="s">
        <v>170</v>
      </c>
    </row>
    <row r="110" spans="2:9" ht="15.75" thickBot="1" x14ac:dyDescent="0.3">
      <c r="B110" s="17"/>
      <c r="C110" s="18">
        <v>40179</v>
      </c>
      <c r="D110" s="19">
        <v>2412074386</v>
      </c>
      <c r="E110" s="19">
        <v>2308155224</v>
      </c>
      <c r="F110" s="20">
        <v>4.4999999999999998E-2</v>
      </c>
      <c r="G110" s="19">
        <v>339767791</v>
      </c>
      <c r="H110" s="19">
        <v>342856297</v>
      </c>
      <c r="I110" s="20">
        <v>-8.9999999999999993E-3</v>
      </c>
    </row>
    <row r="111" spans="2:9" ht="15.75" thickBot="1" x14ac:dyDescent="0.3">
      <c r="B111" s="17"/>
      <c r="C111" s="18">
        <v>40210</v>
      </c>
      <c r="D111" s="19">
        <v>2533524789</v>
      </c>
      <c r="E111" s="19">
        <v>2634254094</v>
      </c>
      <c r="F111" s="20">
        <v>-3.7999999999999999E-2</v>
      </c>
      <c r="G111" s="19">
        <v>295647277</v>
      </c>
      <c r="H111" s="19">
        <v>264352617</v>
      </c>
      <c r="I111" s="20">
        <v>0.11799999999999999</v>
      </c>
    </row>
    <row r="112" spans="2:9" ht="15.75" thickBot="1" x14ac:dyDescent="0.3">
      <c r="B112" s="17"/>
      <c r="C112" s="18">
        <v>40238</v>
      </c>
      <c r="D112" s="19">
        <v>3289417126</v>
      </c>
      <c r="E112" s="19">
        <v>3126497966</v>
      </c>
      <c r="F112" s="20">
        <v>5.1999999999999998E-2</v>
      </c>
      <c r="G112" s="19">
        <v>355202946</v>
      </c>
      <c r="H112" s="19">
        <v>286854883</v>
      </c>
      <c r="I112" s="20">
        <v>0.23799999999999999</v>
      </c>
    </row>
    <row r="113" spans="2:9" ht="15.75" thickBot="1" x14ac:dyDescent="0.3">
      <c r="B113" s="17"/>
      <c r="C113" s="18">
        <v>40269</v>
      </c>
      <c r="D113" s="19">
        <v>3405093543</v>
      </c>
      <c r="E113" s="19">
        <v>3834887308</v>
      </c>
      <c r="F113" s="20">
        <v>-0.112</v>
      </c>
      <c r="G113" s="19">
        <v>458997171</v>
      </c>
      <c r="H113" s="19">
        <v>303894623</v>
      </c>
      <c r="I113" s="20">
        <v>0.51</v>
      </c>
    </row>
    <row r="114" spans="2:9" ht="15.75" thickBot="1" x14ac:dyDescent="0.3">
      <c r="B114" s="17"/>
      <c r="C114" s="18">
        <v>40299</v>
      </c>
      <c r="D114" s="19">
        <v>4263990961</v>
      </c>
      <c r="E114" s="19">
        <v>4106438866</v>
      </c>
      <c r="F114" s="20">
        <v>3.7999999999999999E-2</v>
      </c>
      <c r="G114" s="19">
        <v>470142330</v>
      </c>
      <c r="H114" s="19">
        <v>387586172</v>
      </c>
      <c r="I114" s="20">
        <v>0.21299999999999999</v>
      </c>
    </row>
    <row r="115" spans="2:9" ht="15.75" thickBot="1" x14ac:dyDescent="0.3">
      <c r="B115" s="17"/>
      <c r="C115" s="18">
        <v>40330</v>
      </c>
      <c r="D115" s="19">
        <v>4900483342</v>
      </c>
      <c r="E115" s="19">
        <v>4789393876</v>
      </c>
      <c r="F115" s="20">
        <v>2.3E-2</v>
      </c>
      <c r="G115" s="19">
        <v>431648180</v>
      </c>
      <c r="H115" s="19">
        <v>339102502</v>
      </c>
      <c r="I115" s="20">
        <v>0.27300000000000002</v>
      </c>
    </row>
    <row r="116" spans="2:9" ht="15.75" thickBot="1" x14ac:dyDescent="0.3">
      <c r="B116" s="17"/>
      <c r="C116" s="18">
        <v>40360</v>
      </c>
      <c r="D116" s="19">
        <v>6340180547</v>
      </c>
      <c r="E116" s="19">
        <v>6109299535</v>
      </c>
      <c r="F116" s="20">
        <v>3.7999999999999999E-2</v>
      </c>
      <c r="G116" s="19">
        <v>611712253</v>
      </c>
      <c r="H116" s="19">
        <v>503872492</v>
      </c>
      <c r="I116" s="20">
        <v>0.214</v>
      </c>
    </row>
    <row r="117" spans="2:9" ht="15.75" thickBot="1" x14ac:dyDescent="0.3">
      <c r="B117" s="17"/>
      <c r="C117" s="18">
        <v>40391</v>
      </c>
      <c r="D117" s="19">
        <v>6804766435</v>
      </c>
      <c r="E117" s="19">
        <v>6408891868</v>
      </c>
      <c r="F117" s="20">
        <v>6.2E-2</v>
      </c>
      <c r="G117" s="19">
        <v>629643671</v>
      </c>
      <c r="H117" s="19">
        <v>531226838</v>
      </c>
      <c r="I117" s="20">
        <v>0.185</v>
      </c>
    </row>
    <row r="118" spans="2:9" ht="15.75" thickBot="1" x14ac:dyDescent="0.3">
      <c r="B118" s="17"/>
      <c r="C118" s="18">
        <v>40422</v>
      </c>
      <c r="D118" s="19">
        <v>5142227591</v>
      </c>
      <c r="E118" s="19">
        <v>5018338775</v>
      </c>
      <c r="F118" s="20">
        <v>2.5000000000000001E-2</v>
      </c>
      <c r="G118" s="19">
        <v>478554747</v>
      </c>
      <c r="H118" s="19">
        <v>310297375</v>
      </c>
      <c r="I118" s="20">
        <v>0.54200000000000004</v>
      </c>
    </row>
    <row r="119" spans="2:9" ht="15.75" thickBot="1" x14ac:dyDescent="0.3">
      <c r="B119" s="17"/>
      <c r="C119" s="18">
        <v>40452</v>
      </c>
      <c r="D119" s="19">
        <v>4297375412</v>
      </c>
      <c r="E119" s="19">
        <v>4078357365</v>
      </c>
      <c r="F119" s="20">
        <v>5.3999999999999999E-2</v>
      </c>
      <c r="G119" s="19">
        <v>325786059</v>
      </c>
      <c r="H119" s="19">
        <v>247755063</v>
      </c>
      <c r="I119" s="20">
        <v>0.315</v>
      </c>
    </row>
    <row r="120" spans="2:9" ht="15.75" thickBot="1" x14ac:dyDescent="0.3">
      <c r="B120" s="17"/>
      <c r="C120" s="18">
        <v>40483</v>
      </c>
      <c r="D120" s="19">
        <v>2937050787</v>
      </c>
      <c r="E120" s="19">
        <v>2850667132</v>
      </c>
      <c r="F120" s="20">
        <v>0.03</v>
      </c>
      <c r="G120" s="19">
        <v>370962285</v>
      </c>
      <c r="H120" s="19">
        <v>282769544</v>
      </c>
      <c r="I120" s="20">
        <v>0.312</v>
      </c>
    </row>
    <row r="121" spans="2:9" ht="15.75" thickBot="1" x14ac:dyDescent="0.3">
      <c r="B121" s="17"/>
      <c r="C121" s="18">
        <v>40513</v>
      </c>
      <c r="D121" s="19">
        <v>2680600345</v>
      </c>
      <c r="E121" s="19">
        <v>2773195155</v>
      </c>
    </row>
    <row r="123" spans="2:9" ht="15.75" thickBot="1" x14ac:dyDescent="0.3"/>
    <row r="124" spans="2:9" ht="15.75" thickBot="1" x14ac:dyDescent="0.3">
      <c r="B124" s="16" t="s">
        <v>169</v>
      </c>
      <c r="C124" s="16" t="s">
        <v>172</v>
      </c>
      <c r="D124" s="16">
        <v>2008</v>
      </c>
      <c r="E124" s="16">
        <v>2007</v>
      </c>
      <c r="F124" s="16">
        <v>2008</v>
      </c>
      <c r="G124" s="16">
        <v>2007</v>
      </c>
      <c r="H124" s="16" t="s">
        <v>170</v>
      </c>
    </row>
    <row r="125" spans="2:9" ht="15.75" thickBot="1" x14ac:dyDescent="0.3">
      <c r="B125" s="17"/>
      <c r="C125" s="18">
        <v>39448</v>
      </c>
      <c r="D125" s="19">
        <v>2588861230</v>
      </c>
      <c r="E125" s="19">
        <v>2418558304</v>
      </c>
      <c r="F125" s="20">
        <v>7.0000000000000007E-2</v>
      </c>
      <c r="G125" s="19">
        <v>311908998</v>
      </c>
      <c r="H125" s="19">
        <v>375985909</v>
      </c>
      <c r="I125" s="20">
        <v>-0.17</v>
      </c>
    </row>
    <row r="126" spans="2:9" ht="15.75" thickBot="1" x14ac:dyDescent="0.3">
      <c r="B126" s="17"/>
      <c r="C126" s="18">
        <v>39479</v>
      </c>
      <c r="D126" s="19">
        <v>2919656275</v>
      </c>
      <c r="E126" s="19">
        <v>2625952038</v>
      </c>
      <c r="F126" s="20">
        <v>0.112</v>
      </c>
      <c r="G126" s="19">
        <v>295032721</v>
      </c>
      <c r="H126" s="19">
        <v>300805734</v>
      </c>
      <c r="I126" s="20">
        <v>-1.9E-2</v>
      </c>
    </row>
    <row r="127" spans="2:9" ht="15.75" thickBot="1" x14ac:dyDescent="0.3">
      <c r="B127" s="17"/>
      <c r="C127" s="18">
        <v>39508</v>
      </c>
      <c r="D127" s="19">
        <v>3765524421</v>
      </c>
      <c r="E127" s="19">
        <v>3475665023</v>
      </c>
      <c r="F127" s="20">
        <v>8.3000000000000004E-2</v>
      </c>
      <c r="G127" s="19">
        <v>327678483</v>
      </c>
      <c r="H127" s="19">
        <v>338800663</v>
      </c>
      <c r="I127" s="20">
        <v>-3.3000000000000002E-2</v>
      </c>
    </row>
    <row r="128" spans="2:9" ht="15.75" thickBot="1" x14ac:dyDescent="0.3">
      <c r="B128" s="17"/>
      <c r="C128" s="18">
        <v>39539</v>
      </c>
      <c r="D128" s="19">
        <v>3711065109</v>
      </c>
      <c r="E128" s="19">
        <v>3773608030</v>
      </c>
      <c r="F128" s="20">
        <v>-1.7000000000000001E-2</v>
      </c>
      <c r="G128" s="19">
        <v>316158514</v>
      </c>
      <c r="H128" s="19">
        <v>309886576</v>
      </c>
      <c r="I128" s="20">
        <v>0.02</v>
      </c>
    </row>
    <row r="129" spans="2:10" ht="15.75" thickBot="1" x14ac:dyDescent="0.3">
      <c r="B129" s="17"/>
      <c r="C129" s="18">
        <v>39569</v>
      </c>
      <c r="D129" s="19">
        <v>4508449022</v>
      </c>
      <c r="E129" s="19">
        <v>4083843514</v>
      </c>
      <c r="F129" s="20">
        <v>0.104</v>
      </c>
      <c r="G129" s="19">
        <v>396994700</v>
      </c>
      <c r="H129" s="19">
        <v>379196367</v>
      </c>
      <c r="I129" s="20">
        <v>4.7E-2</v>
      </c>
    </row>
    <row r="130" spans="2:10" ht="15.75" thickBot="1" x14ac:dyDescent="0.3">
      <c r="B130" s="17"/>
      <c r="C130" s="18">
        <v>39600</v>
      </c>
      <c r="D130" s="19">
        <v>5220778007</v>
      </c>
      <c r="E130" s="19">
        <v>5172764196</v>
      </c>
      <c r="F130" s="20">
        <v>8.9999999999999993E-3</v>
      </c>
      <c r="G130" s="19">
        <v>369937698</v>
      </c>
      <c r="H130" s="19">
        <v>358196111</v>
      </c>
      <c r="I130" s="20">
        <v>3.3000000000000002E-2</v>
      </c>
    </row>
    <row r="131" spans="2:10" ht="15.75" thickBot="1" x14ac:dyDescent="0.3">
      <c r="B131" s="17"/>
      <c r="C131" s="18">
        <v>39630</v>
      </c>
      <c r="D131" s="19">
        <v>6595000752</v>
      </c>
      <c r="E131" s="19">
        <v>6658971974</v>
      </c>
      <c r="F131" s="20">
        <v>-0.01</v>
      </c>
      <c r="G131" s="19">
        <v>475981620</v>
      </c>
      <c r="H131" s="19">
        <v>464282338</v>
      </c>
      <c r="I131" s="20">
        <v>2.5000000000000001E-2</v>
      </c>
    </row>
    <row r="132" spans="2:10" ht="15.75" thickBot="1" x14ac:dyDescent="0.3">
      <c r="B132" s="17"/>
      <c r="C132" s="18">
        <v>39661</v>
      </c>
      <c r="D132" s="19">
        <v>6957578895</v>
      </c>
      <c r="E132" s="19">
        <v>6706752350</v>
      </c>
      <c r="F132" s="20">
        <v>3.6999999999999998E-2</v>
      </c>
      <c r="G132" s="19">
        <v>605161504</v>
      </c>
      <c r="H132" s="19">
        <v>652710908</v>
      </c>
      <c r="I132" s="20">
        <v>-7.2999999999999995E-2</v>
      </c>
    </row>
    <row r="133" spans="2:10" ht="15.75" thickBot="1" x14ac:dyDescent="0.3">
      <c r="B133" s="17"/>
      <c r="C133" s="18">
        <v>39692</v>
      </c>
      <c r="D133" s="19">
        <v>5485209375</v>
      </c>
      <c r="E133" s="19">
        <v>5693817521</v>
      </c>
      <c r="F133" s="20">
        <v>-3.6999999999999998E-2</v>
      </c>
      <c r="G133" s="19">
        <v>376293448</v>
      </c>
      <c r="H133" s="19">
        <v>438928220</v>
      </c>
      <c r="I133" s="20">
        <v>-0.14299999999999999</v>
      </c>
    </row>
    <row r="134" spans="2:10" ht="15.75" thickBot="1" x14ac:dyDescent="0.3">
      <c r="B134" s="17"/>
      <c r="C134" s="18">
        <v>39722</v>
      </c>
      <c r="D134" s="19">
        <v>4249324199</v>
      </c>
      <c r="E134" s="19">
        <v>4480103404</v>
      </c>
      <c r="F134" s="20">
        <v>-5.1999999999999998E-2</v>
      </c>
      <c r="G134" s="19">
        <v>337914260</v>
      </c>
      <c r="H134" s="19">
        <v>419258505</v>
      </c>
      <c r="I134" s="20">
        <v>-0.19400000000000001</v>
      </c>
    </row>
    <row r="135" spans="2:10" ht="15.75" thickBot="1" x14ac:dyDescent="0.3">
      <c r="B135" s="17"/>
      <c r="C135" s="18">
        <v>39753</v>
      </c>
      <c r="D135" s="19">
        <v>2941448616</v>
      </c>
      <c r="E135" s="19">
        <v>3174691381</v>
      </c>
      <c r="F135" s="20">
        <v>-7.2999999999999995E-2</v>
      </c>
      <c r="G135" s="19">
        <v>329208983</v>
      </c>
      <c r="H135" s="19">
        <v>340052961</v>
      </c>
      <c r="I135" s="20">
        <v>-3.2000000000000001E-2</v>
      </c>
    </row>
    <row r="136" spans="2:10" ht="15.75" thickBot="1" x14ac:dyDescent="0.3">
      <c r="B136" s="17"/>
      <c r="C136" s="18">
        <v>39783</v>
      </c>
      <c r="D136" s="19">
        <v>2834552142</v>
      </c>
      <c r="E136" s="19">
        <v>3106023432</v>
      </c>
    </row>
    <row r="140" spans="2:10" ht="15.75" thickBot="1" x14ac:dyDescent="0.3"/>
    <row r="141" spans="2:10" ht="15.75" thickBot="1" x14ac:dyDescent="0.3">
      <c r="C141" s="16" t="s">
        <v>169</v>
      </c>
      <c r="D141" s="16" t="s">
        <v>172</v>
      </c>
      <c r="E141" s="16">
        <v>2006</v>
      </c>
      <c r="F141" s="16">
        <v>2005</v>
      </c>
      <c r="G141" s="16">
        <v>2006</v>
      </c>
      <c r="H141" s="16">
        <v>2005</v>
      </c>
      <c r="I141" s="16" t="s">
        <v>170</v>
      </c>
    </row>
    <row r="142" spans="2:10" ht="15.75" thickBot="1" x14ac:dyDescent="0.3">
      <c r="C142" s="17"/>
      <c r="D142" s="18">
        <v>38718</v>
      </c>
      <c r="E142" s="19">
        <v>2294604379</v>
      </c>
      <c r="F142" s="19">
        <v>2376549970</v>
      </c>
      <c r="G142" s="20">
        <v>-3.4000000000000002E-2</v>
      </c>
      <c r="H142" s="19">
        <v>334159975</v>
      </c>
      <c r="I142" s="19">
        <v>307071648</v>
      </c>
      <c r="J142" s="20">
        <v>8.7999999999999995E-2</v>
      </c>
    </row>
    <row r="143" spans="2:10" ht="15.75" thickBot="1" x14ac:dyDescent="0.3">
      <c r="C143" s="17"/>
      <c r="D143" s="18">
        <v>38749</v>
      </c>
      <c r="E143" s="19">
        <v>2448289510</v>
      </c>
      <c r="F143" s="19">
        <v>2435731913</v>
      </c>
      <c r="G143" s="20">
        <v>5.0000000000000001E-3</v>
      </c>
      <c r="H143" s="19">
        <v>287794273</v>
      </c>
      <c r="I143" s="19">
        <v>233768881</v>
      </c>
      <c r="J143" s="20">
        <v>0.23100000000000001</v>
      </c>
    </row>
    <row r="144" spans="2:10" ht="15.75" thickBot="1" x14ac:dyDescent="0.3">
      <c r="C144" s="17"/>
      <c r="D144" s="18">
        <v>38777</v>
      </c>
      <c r="E144" s="19">
        <v>3153159843</v>
      </c>
      <c r="F144" s="19">
        <v>3209820160</v>
      </c>
      <c r="G144" s="20">
        <v>-1.7999999999999999E-2</v>
      </c>
      <c r="H144" s="19">
        <v>268936400</v>
      </c>
      <c r="I144" s="19">
        <v>307952483</v>
      </c>
      <c r="J144" s="20">
        <v>-0.127</v>
      </c>
    </row>
    <row r="145" spans="3:10" ht="15.75" thickBot="1" x14ac:dyDescent="0.3">
      <c r="C145" s="17"/>
      <c r="D145" s="18">
        <v>38808</v>
      </c>
      <c r="E145" s="19">
        <v>3825455007</v>
      </c>
      <c r="F145" s="19">
        <v>3095277222</v>
      </c>
      <c r="G145" s="20">
        <v>0.23599999999999999</v>
      </c>
      <c r="H145" s="19">
        <v>289986233</v>
      </c>
      <c r="I145" s="19">
        <v>303920791</v>
      </c>
      <c r="J145" s="20">
        <v>-4.5999999999999999E-2</v>
      </c>
    </row>
    <row r="146" spans="3:10" ht="15.75" thickBot="1" x14ac:dyDescent="0.3">
      <c r="C146" s="17"/>
      <c r="D146" s="18">
        <v>38838</v>
      </c>
      <c r="E146" s="19">
        <v>4098275137</v>
      </c>
      <c r="F146" s="19">
        <v>3868095641</v>
      </c>
      <c r="G146" s="20">
        <v>0.06</v>
      </c>
      <c r="H146" s="19">
        <v>342098256</v>
      </c>
      <c r="I146" s="19">
        <v>255035524</v>
      </c>
      <c r="J146" s="20">
        <v>0.34100000000000003</v>
      </c>
    </row>
    <row r="147" spans="3:10" ht="15.75" thickBot="1" x14ac:dyDescent="0.3">
      <c r="C147" s="17"/>
      <c r="D147" s="18">
        <v>38869</v>
      </c>
      <c r="E147" s="19">
        <v>4630024791</v>
      </c>
      <c r="F147" s="19">
        <v>4031904040</v>
      </c>
      <c r="G147" s="20">
        <v>0.14799999999999999</v>
      </c>
      <c r="H147" s="19">
        <v>245786562</v>
      </c>
      <c r="I147" s="19">
        <v>303741784</v>
      </c>
      <c r="J147" s="20">
        <v>-0.191</v>
      </c>
    </row>
    <row r="148" spans="3:10" ht="15.75" thickBot="1" x14ac:dyDescent="0.3">
      <c r="C148" s="17"/>
      <c r="D148" s="18">
        <v>38899</v>
      </c>
      <c r="E148" s="19">
        <v>6305249507</v>
      </c>
      <c r="F148" s="19">
        <v>6190840268</v>
      </c>
      <c r="G148" s="20">
        <v>1.7999999999999999E-2</v>
      </c>
      <c r="H148" s="19">
        <v>361032404</v>
      </c>
      <c r="I148" s="19">
        <v>340904921</v>
      </c>
      <c r="J148" s="20">
        <v>5.8999999999999997E-2</v>
      </c>
    </row>
    <row r="149" spans="3:10" ht="15.75" thickBot="1" x14ac:dyDescent="0.3">
      <c r="C149" s="17"/>
      <c r="D149" s="18">
        <v>38930</v>
      </c>
      <c r="E149" s="19">
        <v>6018148597</v>
      </c>
      <c r="F149" s="19">
        <v>5807262718</v>
      </c>
      <c r="G149" s="20">
        <v>3.5999999999999997E-2</v>
      </c>
      <c r="H149" s="19">
        <v>466786127</v>
      </c>
      <c r="I149" s="19">
        <v>406778371</v>
      </c>
      <c r="J149" s="20">
        <v>0.14799999999999999</v>
      </c>
    </row>
    <row r="150" spans="3:10" ht="15.75" thickBot="1" x14ac:dyDescent="0.3">
      <c r="C150" s="17"/>
      <c r="D150" s="18">
        <v>38961</v>
      </c>
      <c r="E150" s="19">
        <v>5389765324</v>
      </c>
      <c r="F150" s="19">
        <v>5070637869</v>
      </c>
      <c r="G150" s="20">
        <v>6.3E-2</v>
      </c>
      <c r="H150" s="19">
        <v>327682565</v>
      </c>
      <c r="I150" s="19">
        <v>269819330</v>
      </c>
      <c r="J150" s="20">
        <v>0.214</v>
      </c>
    </row>
    <row r="151" spans="3:10" ht="15.75" thickBot="1" x14ac:dyDescent="0.3">
      <c r="C151" s="17"/>
      <c r="D151" s="18">
        <v>38991</v>
      </c>
      <c r="E151" s="19">
        <v>4259130962</v>
      </c>
      <c r="F151" s="19">
        <v>4422258221</v>
      </c>
      <c r="G151" s="20">
        <v>-3.6999999999999998E-2</v>
      </c>
      <c r="H151" s="19">
        <v>457337299</v>
      </c>
      <c r="I151" s="19">
        <v>271427556</v>
      </c>
      <c r="J151" s="20">
        <v>0.68500000000000005</v>
      </c>
    </row>
    <row r="152" spans="3:10" ht="15.75" thickBot="1" x14ac:dyDescent="0.3">
      <c r="C152" s="17"/>
      <c r="D152" s="18">
        <v>39022</v>
      </c>
      <c r="E152" s="19">
        <v>2946070157</v>
      </c>
      <c r="F152" s="19">
        <v>2944911243</v>
      </c>
      <c r="G152" s="20">
        <v>0</v>
      </c>
      <c r="H152" s="19">
        <v>269167667</v>
      </c>
      <c r="I152" s="19">
        <v>236791794</v>
      </c>
      <c r="J152" s="20">
        <v>0.13700000000000001</v>
      </c>
    </row>
    <row r="153" spans="3:10" ht="15.75" thickBot="1" x14ac:dyDescent="0.3">
      <c r="C153" s="17"/>
      <c r="D153" s="18">
        <v>39052</v>
      </c>
      <c r="E153" s="19">
        <v>2938854158</v>
      </c>
      <c r="F153" s="19">
        <v>2615787388</v>
      </c>
      <c r="G153" s="25"/>
    </row>
    <row r="156" spans="3:10" ht="15.75" thickBot="1" x14ac:dyDescent="0.3"/>
    <row r="157" spans="3:10" ht="15.75" thickBot="1" x14ac:dyDescent="0.3">
      <c r="C157" s="16" t="s">
        <v>169</v>
      </c>
      <c r="D157" s="16" t="s">
        <v>172</v>
      </c>
      <c r="E157" s="16">
        <v>2004</v>
      </c>
      <c r="F157" s="16" t="s">
        <v>170</v>
      </c>
      <c r="G157" s="16">
        <v>2004</v>
      </c>
      <c r="H157" s="16">
        <v>2003</v>
      </c>
      <c r="I157" s="16" t="s">
        <v>170</v>
      </c>
    </row>
    <row r="158" spans="3:10" ht="15.75" thickBot="1" x14ac:dyDescent="0.3">
      <c r="C158" s="17"/>
      <c r="D158" s="18">
        <v>37987</v>
      </c>
      <c r="E158" s="19">
        <v>2306521790</v>
      </c>
      <c r="F158" s="26"/>
      <c r="G158" s="20">
        <v>0</v>
      </c>
      <c r="H158" s="19">
        <v>229270459</v>
      </c>
      <c r="I158" s="26"/>
      <c r="J158" s="20">
        <v>0</v>
      </c>
    </row>
    <row r="159" spans="3:10" ht="15.75" thickBot="1" x14ac:dyDescent="0.3">
      <c r="C159" s="17"/>
      <c r="D159" s="18">
        <v>38018</v>
      </c>
      <c r="E159" s="19">
        <v>2447815433</v>
      </c>
      <c r="F159" s="26"/>
      <c r="G159" s="20">
        <v>0</v>
      </c>
      <c r="H159" s="19">
        <v>218878730</v>
      </c>
      <c r="I159" s="26"/>
      <c r="J159" s="20">
        <v>0</v>
      </c>
    </row>
    <row r="160" spans="3:10" ht="15.75" thickBot="1" x14ac:dyDescent="0.3">
      <c r="C160" s="17"/>
      <c r="D160" s="18">
        <v>38047</v>
      </c>
      <c r="E160" s="19">
        <v>3041824604</v>
      </c>
      <c r="F160" s="26"/>
      <c r="G160" s="20">
        <v>0</v>
      </c>
      <c r="H160" s="19">
        <v>229740545</v>
      </c>
      <c r="I160" s="26"/>
      <c r="J160" s="20">
        <v>0</v>
      </c>
    </row>
    <row r="161" spans="3:10" ht="15.75" thickBot="1" x14ac:dyDescent="0.3">
      <c r="C161" s="17"/>
      <c r="D161" s="18">
        <v>38078</v>
      </c>
      <c r="E161" s="19">
        <v>3412533341</v>
      </c>
      <c r="F161" s="26"/>
      <c r="G161" s="20">
        <v>0</v>
      </c>
      <c r="H161" s="19">
        <v>264904011</v>
      </c>
      <c r="I161" s="26"/>
      <c r="J161" s="20">
        <v>0</v>
      </c>
    </row>
    <row r="162" spans="3:10" ht="15.75" thickBot="1" x14ac:dyDescent="0.3">
      <c r="C162" s="17"/>
      <c r="D162" s="18">
        <v>38108</v>
      </c>
      <c r="E162" s="19">
        <v>3774806220</v>
      </c>
      <c r="F162" s="26"/>
      <c r="G162" s="20">
        <v>0</v>
      </c>
      <c r="H162" s="19">
        <v>262151571</v>
      </c>
      <c r="I162" s="26"/>
      <c r="J162" s="20">
        <v>0</v>
      </c>
    </row>
    <row r="163" spans="3:10" ht="15.75" thickBot="1" x14ac:dyDescent="0.3">
      <c r="C163" s="17"/>
      <c r="D163" s="18">
        <v>38139</v>
      </c>
      <c r="E163" s="19">
        <v>4116082912</v>
      </c>
      <c r="F163" s="26"/>
      <c r="G163" s="20">
        <v>0</v>
      </c>
      <c r="H163" s="19">
        <v>237710080</v>
      </c>
      <c r="I163" s="26"/>
      <c r="J163" s="20">
        <v>0</v>
      </c>
    </row>
    <row r="164" spans="3:10" ht="15.75" thickBot="1" x14ac:dyDescent="0.3">
      <c r="C164" s="17"/>
      <c r="D164" s="18">
        <v>38169</v>
      </c>
      <c r="E164" s="19">
        <v>5559300167</v>
      </c>
      <c r="F164" s="26"/>
      <c r="G164" s="20">
        <v>0</v>
      </c>
      <c r="H164" s="19">
        <v>301287738</v>
      </c>
      <c r="I164" s="26"/>
      <c r="J164" s="20">
        <v>0</v>
      </c>
    </row>
    <row r="165" spans="3:10" ht="15.75" thickBot="1" x14ac:dyDescent="0.3">
      <c r="C165" s="17"/>
      <c r="D165" s="18">
        <v>38200</v>
      </c>
      <c r="E165" s="19">
        <v>5367331278</v>
      </c>
      <c r="F165" s="26"/>
      <c r="G165" s="20">
        <v>0</v>
      </c>
      <c r="H165" s="19">
        <v>362747321</v>
      </c>
      <c r="I165" s="26"/>
      <c r="J165" s="20">
        <v>0</v>
      </c>
    </row>
    <row r="166" spans="3:10" ht="15.75" thickBot="1" x14ac:dyDescent="0.3">
      <c r="C166" s="17"/>
      <c r="D166" s="18">
        <v>38231</v>
      </c>
      <c r="E166" s="19">
        <v>4400203940</v>
      </c>
      <c r="F166" s="26"/>
      <c r="G166" s="20">
        <v>0</v>
      </c>
      <c r="H166" s="19">
        <v>249597949</v>
      </c>
      <c r="I166" s="26"/>
      <c r="J166" s="20">
        <v>0</v>
      </c>
    </row>
    <row r="167" spans="3:10" ht="15.75" thickBot="1" x14ac:dyDescent="0.3">
      <c r="C167" s="17"/>
      <c r="D167" s="18">
        <v>38261</v>
      </c>
      <c r="E167" s="19">
        <v>4043026098</v>
      </c>
      <c r="F167" s="26"/>
      <c r="G167" s="20">
        <v>0</v>
      </c>
      <c r="H167" s="19">
        <v>254055588</v>
      </c>
      <c r="I167" s="26"/>
      <c r="J167" s="20">
        <v>0</v>
      </c>
    </row>
    <row r="168" spans="3:10" ht="15.75" thickBot="1" x14ac:dyDescent="0.3">
      <c r="C168" s="17"/>
      <c r="D168" s="18">
        <v>38292</v>
      </c>
      <c r="E168" s="19">
        <v>2588058417</v>
      </c>
      <c r="F168" s="26"/>
      <c r="G168" s="20">
        <v>0</v>
      </c>
      <c r="H168" s="19">
        <v>256722148</v>
      </c>
      <c r="I168" s="26"/>
      <c r="J168" s="20">
        <v>0</v>
      </c>
    </row>
    <row r="169" spans="3:10" ht="15.75" thickBot="1" x14ac:dyDescent="0.3">
      <c r="C169" s="17"/>
      <c r="D169" s="18">
        <v>38322</v>
      </c>
      <c r="E169" s="19">
        <v>2756650683</v>
      </c>
    </row>
  </sheetData>
  <mergeCells count="8">
    <mergeCell ref="A6:K6"/>
    <mergeCell ref="A8:DH8"/>
    <mergeCell ref="A9:DH9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3F34-9E45-4100-A426-E515E45A31A2}">
  <dimension ref="A3:B41"/>
  <sheetViews>
    <sheetView tabSelected="1" topLeftCell="A19" workbookViewId="0">
      <selection activeCell="D25" sqref="D25"/>
    </sheetView>
  </sheetViews>
  <sheetFormatPr baseColWidth="10" defaultRowHeight="15" x14ac:dyDescent="0.25"/>
  <cols>
    <col min="1" max="1" width="17.85546875" bestFit="1" customWidth="1"/>
    <col min="2" max="2" width="20" bestFit="1" customWidth="1"/>
  </cols>
  <sheetData>
    <row r="3" spans="1:2" x14ac:dyDescent="0.25">
      <c r="A3" s="13" t="s">
        <v>165</v>
      </c>
      <c r="B3" t="s">
        <v>167</v>
      </c>
    </row>
    <row r="4" spans="1:2" x14ac:dyDescent="0.25">
      <c r="A4" s="14" t="s">
        <v>162</v>
      </c>
      <c r="B4" s="15">
        <v>4642246666.666667</v>
      </c>
    </row>
    <row r="5" spans="1:2" x14ac:dyDescent="0.25">
      <c r="A5" s="14" t="s">
        <v>161</v>
      </c>
      <c r="B5" s="15">
        <v>4022666666.6666665</v>
      </c>
    </row>
    <row r="6" spans="1:2" x14ac:dyDescent="0.25">
      <c r="A6" s="14" t="s">
        <v>160</v>
      </c>
      <c r="B6" s="15">
        <v>6787776666.666667</v>
      </c>
    </row>
    <row r="7" spans="1:2" x14ac:dyDescent="0.25">
      <c r="A7" s="14" t="s">
        <v>159</v>
      </c>
      <c r="B7" s="15">
        <v>9639943333.333334</v>
      </c>
    </row>
    <row r="8" spans="1:2" x14ac:dyDescent="0.25">
      <c r="A8" s="14" t="s">
        <v>158</v>
      </c>
      <c r="B8" s="15">
        <v>5354786666.666667</v>
      </c>
    </row>
    <row r="9" spans="1:2" x14ac:dyDescent="0.25">
      <c r="A9" s="14" t="s">
        <v>157</v>
      </c>
      <c r="B9" s="15">
        <v>4559070000</v>
      </c>
    </row>
    <row r="10" spans="1:2" x14ac:dyDescent="0.25">
      <c r="A10" s="14" t="s">
        <v>156</v>
      </c>
      <c r="B10" s="15">
        <v>7898973333.333333</v>
      </c>
    </row>
    <row r="11" spans="1:2" x14ac:dyDescent="0.25">
      <c r="A11" s="14" t="s">
        <v>155</v>
      </c>
      <c r="B11" s="15">
        <v>10889190000</v>
      </c>
    </row>
    <row r="12" spans="1:2" x14ac:dyDescent="0.25">
      <c r="A12" s="14" t="s">
        <v>154</v>
      </c>
      <c r="B12" s="15">
        <v>5654080000</v>
      </c>
    </row>
    <row r="13" spans="1:2" x14ac:dyDescent="0.25">
      <c r="A13" s="14" t="s">
        <v>153</v>
      </c>
      <c r="B13" s="15">
        <v>4929033333.333333</v>
      </c>
    </row>
    <row r="14" spans="1:2" x14ac:dyDescent="0.25">
      <c r="A14" s="14" t="s">
        <v>152</v>
      </c>
      <c r="B14" s="15">
        <v>8049133333.333333</v>
      </c>
    </row>
    <row r="15" spans="1:2" x14ac:dyDescent="0.25">
      <c r="A15" s="14" t="s">
        <v>151</v>
      </c>
      <c r="B15" s="15">
        <v>10917866666.666666</v>
      </c>
    </row>
    <row r="16" spans="1:2" x14ac:dyDescent="0.25">
      <c r="A16" s="14" t="s">
        <v>150</v>
      </c>
      <c r="B16" s="15">
        <v>6020883333.333333</v>
      </c>
    </row>
    <row r="17" spans="1:2" x14ac:dyDescent="0.25">
      <c r="A17" s="14" t="s">
        <v>149</v>
      </c>
      <c r="B17" s="15">
        <v>5124050000</v>
      </c>
    </row>
    <row r="18" spans="1:2" x14ac:dyDescent="0.25">
      <c r="A18" s="14" t="s">
        <v>148</v>
      </c>
      <c r="B18" s="15">
        <v>8293440000</v>
      </c>
    </row>
    <row r="19" spans="1:2" x14ac:dyDescent="0.25">
      <c r="A19" s="14" t="s">
        <v>147</v>
      </c>
      <c r="B19" s="15">
        <v>11087826666.666666</v>
      </c>
    </row>
    <row r="20" spans="1:2" x14ac:dyDescent="0.25">
      <c r="A20" s="14" t="s">
        <v>146</v>
      </c>
      <c r="B20" s="15">
        <v>6132006666.666667</v>
      </c>
    </row>
    <row r="21" spans="1:2" x14ac:dyDescent="0.25">
      <c r="A21" s="14" t="s">
        <v>145</v>
      </c>
      <c r="B21" s="15">
        <v>3910110000</v>
      </c>
    </row>
    <row r="22" spans="1:2" x14ac:dyDescent="0.25">
      <c r="A22" s="14" t="s">
        <v>144</v>
      </c>
      <c r="B22" s="15">
        <v>44630000</v>
      </c>
    </row>
    <row r="23" spans="1:2" x14ac:dyDescent="0.25">
      <c r="A23" s="14" t="s">
        <v>143</v>
      </c>
      <c r="B23" s="15">
        <v>1959760000</v>
      </c>
    </row>
    <row r="24" spans="1:2" x14ac:dyDescent="0.25">
      <c r="A24" s="14" t="s">
        <v>142</v>
      </c>
      <c r="B24" s="15">
        <v>681093333.33333337</v>
      </c>
    </row>
    <row r="25" spans="1:2" x14ac:dyDescent="0.25">
      <c r="A25" s="14" t="s">
        <v>141</v>
      </c>
      <c r="B25" s="15">
        <v>441713333.33333331</v>
      </c>
    </row>
    <row r="26" spans="1:2" x14ac:dyDescent="0.25">
      <c r="A26" s="14" t="s">
        <v>140</v>
      </c>
      <c r="B26" s="15">
        <v>1495296666.6666667</v>
      </c>
    </row>
    <row r="27" spans="1:2" x14ac:dyDescent="0.25">
      <c r="A27" s="14" t="s">
        <v>139</v>
      </c>
      <c r="B27" s="15">
        <v>5395990000</v>
      </c>
    </row>
    <row r="28" spans="1:2" x14ac:dyDescent="0.25">
      <c r="A28" s="14" t="s">
        <v>138</v>
      </c>
      <c r="B28" s="15">
        <v>4301460000</v>
      </c>
    </row>
    <row r="29" spans="1:2" x14ac:dyDescent="0.25">
      <c r="A29" s="14" t="s">
        <v>137</v>
      </c>
      <c r="B29" s="15">
        <v>3963973333.3333335</v>
      </c>
    </row>
    <row r="30" spans="1:2" x14ac:dyDescent="0.25">
      <c r="A30" s="14" t="s">
        <v>136</v>
      </c>
      <c r="B30" s="15">
        <v>7994230000</v>
      </c>
    </row>
    <row r="31" spans="1:2" x14ac:dyDescent="0.25">
      <c r="A31" s="14" t="s">
        <v>135</v>
      </c>
      <c r="B31" s="15">
        <v>10777203333.333334</v>
      </c>
    </row>
    <row r="32" spans="1:2" x14ac:dyDescent="0.25">
      <c r="A32" s="14" t="s">
        <v>134</v>
      </c>
      <c r="B32" s="15">
        <v>6310656666.666667</v>
      </c>
    </row>
    <row r="33" spans="1:2" x14ac:dyDescent="0.25">
      <c r="A33" s="14" t="s">
        <v>133</v>
      </c>
      <c r="B33" s="15">
        <v>5749713333.333333</v>
      </c>
    </row>
    <row r="34" spans="1:2" x14ac:dyDescent="0.25">
      <c r="A34" s="14" t="s">
        <v>132</v>
      </c>
      <c r="B34" s="15">
        <v>9609810000</v>
      </c>
    </row>
    <row r="35" spans="1:2" x14ac:dyDescent="0.25">
      <c r="A35" s="14" t="s">
        <v>131</v>
      </c>
      <c r="B35" s="15">
        <v>12891270000</v>
      </c>
    </row>
    <row r="36" spans="1:2" x14ac:dyDescent="0.25">
      <c r="A36" s="14" t="s">
        <v>130</v>
      </c>
      <c r="B36" s="15">
        <v>8012346666.666667</v>
      </c>
    </row>
    <row r="37" spans="1:2" x14ac:dyDescent="0.25">
      <c r="A37" s="14" t="s">
        <v>129</v>
      </c>
      <c r="B37" s="15">
        <v>7315893333.333333</v>
      </c>
    </row>
    <row r="38" spans="1:2" x14ac:dyDescent="0.25">
      <c r="A38" s="14" t="s">
        <v>128</v>
      </c>
      <c r="B38" s="15">
        <v>11208670000</v>
      </c>
    </row>
    <row r="39" spans="1:2" x14ac:dyDescent="0.25">
      <c r="A39" s="14" t="s">
        <v>127</v>
      </c>
      <c r="B39" s="15">
        <v>14504196666.666666</v>
      </c>
    </row>
    <row r="40" spans="1:2" x14ac:dyDescent="0.25">
      <c r="A40" s="14" t="s">
        <v>126</v>
      </c>
      <c r="B40" s="15">
        <v>9065313333.333334</v>
      </c>
    </row>
    <row r="41" spans="1:2" x14ac:dyDescent="0.25">
      <c r="A41" s="14" t="s">
        <v>166</v>
      </c>
      <c r="B41" s="15">
        <v>6638819009.0090094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052B-C091-4BF1-86AF-32E9256F2CFE}">
  <dimension ref="A1:C112"/>
  <sheetViews>
    <sheetView workbookViewId="0">
      <selection activeCell="D19" sqref="D19"/>
    </sheetView>
  </sheetViews>
  <sheetFormatPr baseColWidth="10" defaultRowHeight="15" x14ac:dyDescent="0.25"/>
  <cols>
    <col min="2" max="2" width="14" customWidth="1"/>
  </cols>
  <sheetData>
    <row r="1" spans="1:3" x14ac:dyDescent="0.25">
      <c r="A1" t="s">
        <v>163</v>
      </c>
      <c r="B1" t="s">
        <v>164</v>
      </c>
    </row>
    <row r="2" spans="1:3" x14ac:dyDescent="0.25">
      <c r="A2" t="s">
        <v>126</v>
      </c>
      <c r="B2">
        <v>7589220000</v>
      </c>
      <c r="C2">
        <f>B2*1000</f>
        <v>7589220000000</v>
      </c>
    </row>
    <row r="3" spans="1:3" x14ac:dyDescent="0.25">
      <c r="A3" t="s">
        <v>126</v>
      </c>
      <c r="B3">
        <v>7709100000</v>
      </c>
      <c r="C3">
        <f t="shared" ref="C3:C66" si="0">B3*1000</f>
        <v>7709100000000</v>
      </c>
    </row>
    <row r="4" spans="1:3" x14ac:dyDescent="0.25">
      <c r="A4" t="s">
        <v>126</v>
      </c>
      <c r="B4">
        <v>11897620000</v>
      </c>
      <c r="C4">
        <f t="shared" si="0"/>
        <v>11897620000000</v>
      </c>
    </row>
    <row r="5" spans="1:3" x14ac:dyDescent="0.25">
      <c r="A5" t="s">
        <v>127</v>
      </c>
      <c r="B5">
        <v>12615130000</v>
      </c>
      <c r="C5">
        <f t="shared" si="0"/>
        <v>12615130000000</v>
      </c>
    </row>
    <row r="6" spans="1:3" x14ac:dyDescent="0.25">
      <c r="A6" t="s">
        <v>127</v>
      </c>
      <c r="B6">
        <v>15362780000</v>
      </c>
      <c r="C6">
        <f t="shared" si="0"/>
        <v>15362780000000</v>
      </c>
    </row>
    <row r="7" spans="1:3" x14ac:dyDescent="0.25">
      <c r="A7" t="s">
        <v>127</v>
      </c>
      <c r="B7">
        <v>15534680000</v>
      </c>
      <c r="C7">
        <f t="shared" si="0"/>
        <v>15534680000000</v>
      </c>
    </row>
    <row r="8" spans="1:3" x14ac:dyDescent="0.25">
      <c r="A8" t="s">
        <v>128</v>
      </c>
      <c r="B8">
        <v>12373280000</v>
      </c>
      <c r="C8">
        <f t="shared" si="0"/>
        <v>12373280000000</v>
      </c>
    </row>
    <row r="9" spans="1:3" x14ac:dyDescent="0.25">
      <c r="A9" t="s">
        <v>128</v>
      </c>
      <c r="B9">
        <v>11687330000</v>
      </c>
      <c r="C9">
        <f t="shared" si="0"/>
        <v>11687330000000</v>
      </c>
    </row>
    <row r="10" spans="1:3" x14ac:dyDescent="0.25">
      <c r="A10" t="s">
        <v>128</v>
      </c>
      <c r="B10">
        <v>9565400000</v>
      </c>
      <c r="C10">
        <f t="shared" si="0"/>
        <v>9565400000000</v>
      </c>
    </row>
    <row r="11" spans="1:3" x14ac:dyDescent="0.25">
      <c r="A11" t="s">
        <v>129</v>
      </c>
      <c r="B11">
        <v>8651550000</v>
      </c>
      <c r="C11">
        <f t="shared" si="0"/>
        <v>8651550000000</v>
      </c>
    </row>
    <row r="12" spans="1:3" x14ac:dyDescent="0.25">
      <c r="A12" t="s">
        <v>129</v>
      </c>
      <c r="B12">
        <v>6746530000</v>
      </c>
      <c r="C12">
        <f t="shared" si="0"/>
        <v>6746530000000</v>
      </c>
    </row>
    <row r="13" spans="1:3" x14ac:dyDescent="0.25">
      <c r="A13" t="s">
        <v>129</v>
      </c>
      <c r="B13">
        <v>6549600000</v>
      </c>
      <c r="C13">
        <f t="shared" si="0"/>
        <v>6549600000000</v>
      </c>
    </row>
    <row r="14" spans="1:3" x14ac:dyDescent="0.25">
      <c r="A14" t="s">
        <v>130</v>
      </c>
      <c r="B14">
        <v>7090500000</v>
      </c>
      <c r="C14">
        <f t="shared" si="0"/>
        <v>7090500000000</v>
      </c>
    </row>
    <row r="15" spans="1:3" x14ac:dyDescent="0.25">
      <c r="A15" t="s">
        <v>130</v>
      </c>
      <c r="B15">
        <v>6644470000</v>
      </c>
      <c r="C15">
        <f t="shared" si="0"/>
        <v>6644470000000</v>
      </c>
    </row>
    <row r="16" spans="1:3" x14ac:dyDescent="0.25">
      <c r="A16" t="s">
        <v>130</v>
      </c>
      <c r="B16">
        <v>10302070000</v>
      </c>
      <c r="C16">
        <f t="shared" si="0"/>
        <v>10302070000000</v>
      </c>
    </row>
    <row r="17" spans="1:3" x14ac:dyDescent="0.25">
      <c r="A17" t="s">
        <v>131</v>
      </c>
      <c r="B17">
        <v>11193590000</v>
      </c>
      <c r="C17">
        <f t="shared" si="0"/>
        <v>11193590000000</v>
      </c>
    </row>
    <row r="18" spans="1:3" x14ac:dyDescent="0.25">
      <c r="A18" t="s">
        <v>131</v>
      </c>
      <c r="B18">
        <v>13599390000</v>
      </c>
      <c r="C18">
        <f t="shared" si="0"/>
        <v>13599390000000</v>
      </c>
    </row>
    <row r="19" spans="1:3" x14ac:dyDescent="0.25">
      <c r="A19" t="s">
        <v>131</v>
      </c>
      <c r="B19">
        <v>13880830000</v>
      </c>
      <c r="C19">
        <f t="shared" si="0"/>
        <v>13880830000000</v>
      </c>
    </row>
    <row r="20" spans="1:3" x14ac:dyDescent="0.25">
      <c r="A20" t="s">
        <v>132</v>
      </c>
      <c r="B20">
        <v>10607990000</v>
      </c>
      <c r="C20">
        <f t="shared" si="0"/>
        <v>10607990000000</v>
      </c>
    </row>
    <row r="21" spans="1:3" x14ac:dyDescent="0.25">
      <c r="A21" t="s">
        <v>132</v>
      </c>
      <c r="B21">
        <v>9766970000</v>
      </c>
      <c r="C21">
        <f t="shared" si="0"/>
        <v>9766970000000</v>
      </c>
    </row>
    <row r="22" spans="1:3" x14ac:dyDescent="0.25">
      <c r="A22" t="s">
        <v>132</v>
      </c>
      <c r="B22">
        <v>8454470000</v>
      </c>
      <c r="C22">
        <f t="shared" si="0"/>
        <v>8454470000000</v>
      </c>
    </row>
    <row r="23" spans="1:3" x14ac:dyDescent="0.25">
      <c r="A23" t="s">
        <v>133</v>
      </c>
      <c r="B23">
        <v>6668070000</v>
      </c>
      <c r="C23">
        <f t="shared" si="0"/>
        <v>6668070000000</v>
      </c>
    </row>
    <row r="24" spans="1:3" x14ac:dyDescent="0.25">
      <c r="A24" t="s">
        <v>133</v>
      </c>
      <c r="B24">
        <v>5364130000</v>
      </c>
      <c r="C24">
        <f t="shared" si="0"/>
        <v>5364130000000</v>
      </c>
    </row>
    <row r="25" spans="1:3" x14ac:dyDescent="0.25">
      <c r="A25" t="s">
        <v>133</v>
      </c>
      <c r="B25">
        <v>5216940000</v>
      </c>
      <c r="C25">
        <f t="shared" si="0"/>
        <v>5216940000000</v>
      </c>
    </row>
    <row r="26" spans="1:3" x14ac:dyDescent="0.25">
      <c r="A26" t="s">
        <v>134</v>
      </c>
      <c r="B26">
        <v>5238800000</v>
      </c>
      <c r="C26">
        <f t="shared" si="0"/>
        <v>5238800000000</v>
      </c>
    </row>
    <row r="27" spans="1:3" x14ac:dyDescent="0.25">
      <c r="A27" t="s">
        <v>134</v>
      </c>
      <c r="B27">
        <v>5381970000</v>
      </c>
      <c r="C27">
        <f t="shared" si="0"/>
        <v>5381970000000</v>
      </c>
    </row>
    <row r="28" spans="1:3" x14ac:dyDescent="0.25">
      <c r="A28" t="s">
        <v>134</v>
      </c>
      <c r="B28">
        <v>8311200000.000001</v>
      </c>
      <c r="C28">
        <f t="shared" si="0"/>
        <v>8311200000000.001</v>
      </c>
    </row>
    <row r="29" spans="1:3" x14ac:dyDescent="0.25">
      <c r="A29" t="s">
        <v>135</v>
      </c>
      <c r="B29">
        <v>9147690000</v>
      </c>
      <c r="C29">
        <f t="shared" si="0"/>
        <v>9147690000000</v>
      </c>
    </row>
    <row r="30" spans="1:3" x14ac:dyDescent="0.25">
      <c r="A30" t="s">
        <v>135</v>
      </c>
      <c r="B30">
        <v>11281820000</v>
      </c>
      <c r="C30">
        <f t="shared" si="0"/>
        <v>11281820000000</v>
      </c>
    </row>
    <row r="31" spans="1:3" x14ac:dyDescent="0.25">
      <c r="A31" t="s">
        <v>135</v>
      </c>
      <c r="B31">
        <v>11902100000</v>
      </c>
      <c r="C31">
        <f t="shared" si="0"/>
        <v>11902100000000</v>
      </c>
    </row>
    <row r="32" spans="1:3" x14ac:dyDescent="0.25">
      <c r="A32" t="s">
        <v>136</v>
      </c>
      <c r="B32">
        <v>9025670000</v>
      </c>
      <c r="C32">
        <f t="shared" si="0"/>
        <v>9025670000000</v>
      </c>
    </row>
    <row r="33" spans="1:3" x14ac:dyDescent="0.25">
      <c r="A33" t="s">
        <v>136</v>
      </c>
      <c r="B33">
        <v>8046910000</v>
      </c>
      <c r="C33">
        <f t="shared" si="0"/>
        <v>8046910000000</v>
      </c>
    </row>
    <row r="34" spans="1:3" x14ac:dyDescent="0.25">
      <c r="A34" t="s">
        <v>136</v>
      </c>
      <c r="B34">
        <v>6910110000</v>
      </c>
      <c r="C34">
        <f t="shared" si="0"/>
        <v>6910110000000</v>
      </c>
    </row>
    <row r="35" spans="1:3" x14ac:dyDescent="0.25">
      <c r="A35" t="s">
        <v>137</v>
      </c>
      <c r="B35">
        <v>5077450000</v>
      </c>
      <c r="C35">
        <f t="shared" si="0"/>
        <v>5077450000000</v>
      </c>
    </row>
    <row r="36" spans="1:3" x14ac:dyDescent="0.25">
      <c r="A36" t="s">
        <v>137</v>
      </c>
      <c r="B36">
        <v>3774690000</v>
      </c>
      <c r="C36">
        <f t="shared" si="0"/>
        <v>3774690000000</v>
      </c>
    </row>
    <row r="37" spans="1:3" x14ac:dyDescent="0.25">
      <c r="A37" t="s">
        <v>137</v>
      </c>
      <c r="B37">
        <v>3039780000</v>
      </c>
      <c r="C37">
        <f t="shared" si="0"/>
        <v>3039780000000</v>
      </c>
    </row>
    <row r="38" spans="1:3" x14ac:dyDescent="0.25">
      <c r="A38" t="s">
        <v>138</v>
      </c>
      <c r="B38">
        <v>3536590000</v>
      </c>
      <c r="C38">
        <f t="shared" si="0"/>
        <v>3536590000000</v>
      </c>
    </row>
    <row r="39" spans="1:3" x14ac:dyDescent="0.25">
      <c r="A39" t="s">
        <v>138</v>
      </c>
      <c r="B39">
        <v>3761500000</v>
      </c>
      <c r="C39">
        <f t="shared" si="0"/>
        <v>3761500000000</v>
      </c>
    </row>
    <row r="40" spans="1:3" x14ac:dyDescent="0.25">
      <c r="A40" t="s">
        <v>138</v>
      </c>
      <c r="B40">
        <v>5606290000</v>
      </c>
      <c r="C40">
        <f t="shared" si="0"/>
        <v>5606290000000</v>
      </c>
    </row>
    <row r="41" spans="1:3" x14ac:dyDescent="0.25">
      <c r="A41" t="s">
        <v>139</v>
      </c>
      <c r="B41">
        <v>5051200000</v>
      </c>
      <c r="C41">
        <f t="shared" si="0"/>
        <v>5051200000000</v>
      </c>
    </row>
    <row r="42" spans="1:3" x14ac:dyDescent="0.25">
      <c r="A42" t="s">
        <v>139</v>
      </c>
      <c r="B42">
        <v>5907300000</v>
      </c>
      <c r="C42">
        <f t="shared" si="0"/>
        <v>5907300000000</v>
      </c>
    </row>
    <row r="43" spans="1:3" x14ac:dyDescent="0.25">
      <c r="A43" t="s">
        <v>139</v>
      </c>
      <c r="B43">
        <v>5229470000</v>
      </c>
      <c r="C43">
        <f t="shared" si="0"/>
        <v>5229470000000</v>
      </c>
    </row>
    <row r="44" spans="1:3" x14ac:dyDescent="0.25">
      <c r="A44" t="s">
        <v>140</v>
      </c>
      <c r="B44">
        <v>2421690000</v>
      </c>
      <c r="C44">
        <f t="shared" si="0"/>
        <v>2421690000000</v>
      </c>
    </row>
    <row r="45" spans="1:3" x14ac:dyDescent="0.25">
      <c r="A45" t="s">
        <v>140</v>
      </c>
      <c r="B45">
        <v>1395780000</v>
      </c>
      <c r="C45">
        <f t="shared" si="0"/>
        <v>1395780000000</v>
      </c>
    </row>
    <row r="46" spans="1:3" x14ac:dyDescent="0.25">
      <c r="A46" t="s">
        <v>140</v>
      </c>
      <c r="B46">
        <v>668420000</v>
      </c>
      <c r="C46">
        <f t="shared" si="0"/>
        <v>668420000000</v>
      </c>
    </row>
    <row r="47" spans="1:3" x14ac:dyDescent="0.25">
      <c r="A47" t="s">
        <v>141</v>
      </c>
      <c r="B47">
        <v>543890000</v>
      </c>
      <c r="C47">
        <f t="shared" si="0"/>
        <v>543890000000</v>
      </c>
    </row>
    <row r="48" spans="1:3" x14ac:dyDescent="0.25">
      <c r="A48" t="s">
        <v>141</v>
      </c>
      <c r="B48">
        <v>323820000</v>
      </c>
      <c r="C48">
        <f t="shared" si="0"/>
        <v>323820000000</v>
      </c>
    </row>
    <row r="49" spans="1:3" x14ac:dyDescent="0.25">
      <c r="A49" t="s">
        <v>141</v>
      </c>
      <c r="B49">
        <v>457430000</v>
      </c>
      <c r="C49">
        <f t="shared" si="0"/>
        <v>457430000000</v>
      </c>
    </row>
    <row r="50" spans="1:3" x14ac:dyDescent="0.25">
      <c r="A50" t="s">
        <v>142</v>
      </c>
      <c r="B50">
        <v>696810000</v>
      </c>
      <c r="C50">
        <f t="shared" si="0"/>
        <v>696810000000</v>
      </c>
    </row>
    <row r="51" spans="1:3" x14ac:dyDescent="0.25">
      <c r="A51" t="s">
        <v>142</v>
      </c>
      <c r="B51">
        <v>481980000</v>
      </c>
      <c r="C51">
        <f t="shared" si="0"/>
        <v>481980000000</v>
      </c>
    </row>
    <row r="52" spans="1:3" x14ac:dyDescent="0.25">
      <c r="A52" t="s">
        <v>142</v>
      </c>
      <c r="B52">
        <v>864490000</v>
      </c>
      <c r="C52">
        <f t="shared" si="0"/>
        <v>864490000000</v>
      </c>
    </row>
    <row r="53" spans="1:3" x14ac:dyDescent="0.25">
      <c r="A53" t="s">
        <v>143</v>
      </c>
      <c r="B53">
        <v>964490000</v>
      </c>
      <c r="C53">
        <f t="shared" si="0"/>
        <v>964490000000</v>
      </c>
    </row>
    <row r="54" spans="1:3" x14ac:dyDescent="0.25">
      <c r="A54" t="s">
        <v>143</v>
      </c>
      <c r="B54">
        <v>2456850000</v>
      </c>
      <c r="C54">
        <f t="shared" si="0"/>
        <v>2456850000000</v>
      </c>
    </row>
    <row r="55" spans="1:3" x14ac:dyDescent="0.25">
      <c r="A55" t="s">
        <v>143</v>
      </c>
      <c r="B55">
        <v>2457940000</v>
      </c>
      <c r="C55">
        <f t="shared" si="0"/>
        <v>2457940000000</v>
      </c>
    </row>
    <row r="56" spans="1:3" x14ac:dyDescent="0.25">
      <c r="A56" t="s">
        <v>144</v>
      </c>
      <c r="B56">
        <v>133890000</v>
      </c>
      <c r="C56">
        <f t="shared" si="0"/>
        <v>133890000000</v>
      </c>
    </row>
    <row r="57" spans="1:3" x14ac:dyDescent="0.25">
      <c r="A57" t="s">
        <v>144</v>
      </c>
      <c r="B57">
        <v>0</v>
      </c>
      <c r="C57">
        <f t="shared" si="0"/>
        <v>0</v>
      </c>
    </row>
    <row r="58" spans="1:3" x14ac:dyDescent="0.25">
      <c r="A58" t="s">
        <v>144</v>
      </c>
      <c r="B58">
        <v>0</v>
      </c>
      <c r="C58">
        <f t="shared" si="0"/>
        <v>0</v>
      </c>
    </row>
    <row r="59" spans="1:3" x14ac:dyDescent="0.25">
      <c r="A59" t="s">
        <v>145</v>
      </c>
      <c r="B59">
        <v>2173730000</v>
      </c>
      <c r="C59">
        <f t="shared" si="0"/>
        <v>2173730000000</v>
      </c>
    </row>
    <row r="60" spans="1:3" x14ac:dyDescent="0.25">
      <c r="A60" t="s">
        <v>145</v>
      </c>
      <c r="B60">
        <v>4789290000</v>
      </c>
      <c r="C60">
        <f t="shared" si="0"/>
        <v>4789290000000</v>
      </c>
    </row>
    <row r="61" spans="1:3" x14ac:dyDescent="0.25">
      <c r="A61" t="s">
        <v>145</v>
      </c>
      <c r="B61">
        <v>4767310000</v>
      </c>
      <c r="C61">
        <f t="shared" si="0"/>
        <v>4767310000000</v>
      </c>
    </row>
    <row r="62" spans="1:3" x14ac:dyDescent="0.25">
      <c r="A62" t="s">
        <v>146</v>
      </c>
      <c r="B62">
        <v>5010840000</v>
      </c>
      <c r="C62">
        <f t="shared" si="0"/>
        <v>5010840000000</v>
      </c>
    </row>
    <row r="63" spans="1:3" x14ac:dyDescent="0.25">
      <c r="A63" t="s">
        <v>146</v>
      </c>
      <c r="B63">
        <v>5062630000</v>
      </c>
      <c r="C63">
        <f t="shared" si="0"/>
        <v>5062630000000</v>
      </c>
    </row>
    <row r="64" spans="1:3" x14ac:dyDescent="0.25">
      <c r="A64" t="s">
        <v>146</v>
      </c>
      <c r="B64">
        <v>8322549999.999999</v>
      </c>
      <c r="C64">
        <f t="shared" si="0"/>
        <v>8322549999999.999</v>
      </c>
    </row>
    <row r="65" spans="1:3" x14ac:dyDescent="0.25">
      <c r="A65" t="s">
        <v>147</v>
      </c>
      <c r="B65">
        <v>9617210000</v>
      </c>
      <c r="C65">
        <f t="shared" si="0"/>
        <v>9617210000000</v>
      </c>
    </row>
    <row r="66" spans="1:3" x14ac:dyDescent="0.25">
      <c r="A66" t="s">
        <v>147</v>
      </c>
      <c r="B66">
        <v>11704760000</v>
      </c>
      <c r="C66">
        <f t="shared" si="0"/>
        <v>11704760000000</v>
      </c>
    </row>
    <row r="67" spans="1:3" x14ac:dyDescent="0.25">
      <c r="A67" t="s">
        <v>147</v>
      </c>
      <c r="B67">
        <v>11941510000</v>
      </c>
      <c r="C67">
        <f t="shared" ref="C67:C112" si="1">B67*1000</f>
        <v>11941510000000</v>
      </c>
    </row>
    <row r="68" spans="1:3" x14ac:dyDescent="0.25">
      <c r="A68" t="s">
        <v>148</v>
      </c>
      <c r="B68">
        <v>9686120000</v>
      </c>
      <c r="C68">
        <f t="shared" si="1"/>
        <v>9686120000000</v>
      </c>
    </row>
    <row r="69" spans="1:3" x14ac:dyDescent="0.25">
      <c r="A69" t="s">
        <v>148</v>
      </c>
      <c r="B69">
        <v>8137840000</v>
      </c>
      <c r="C69">
        <f t="shared" si="1"/>
        <v>8137840000000</v>
      </c>
    </row>
    <row r="70" spans="1:3" x14ac:dyDescent="0.25">
      <c r="A70" t="s">
        <v>148</v>
      </c>
      <c r="B70">
        <v>7056360000</v>
      </c>
      <c r="C70">
        <f t="shared" si="1"/>
        <v>7056360000000</v>
      </c>
    </row>
    <row r="71" spans="1:3" x14ac:dyDescent="0.25">
      <c r="A71" t="s">
        <v>149</v>
      </c>
      <c r="B71">
        <v>6034870000</v>
      </c>
      <c r="C71">
        <f t="shared" si="1"/>
        <v>6034870000000</v>
      </c>
    </row>
    <row r="72" spans="1:3" x14ac:dyDescent="0.25">
      <c r="A72" t="s">
        <v>149</v>
      </c>
      <c r="B72">
        <v>4658610000</v>
      </c>
      <c r="C72">
        <f t="shared" si="1"/>
        <v>4658610000000</v>
      </c>
    </row>
    <row r="73" spans="1:3" x14ac:dyDescent="0.25">
      <c r="A73" t="s">
        <v>149</v>
      </c>
      <c r="B73">
        <v>4678670000</v>
      </c>
      <c r="C73">
        <f t="shared" si="1"/>
        <v>4678670000000</v>
      </c>
    </row>
    <row r="74" spans="1:3" x14ac:dyDescent="0.25">
      <c r="A74" t="s">
        <v>150</v>
      </c>
      <c r="B74">
        <v>5009520000</v>
      </c>
      <c r="C74">
        <f t="shared" si="1"/>
        <v>5009520000000</v>
      </c>
    </row>
    <row r="75" spans="1:3" x14ac:dyDescent="0.25">
      <c r="A75" t="s">
        <v>150</v>
      </c>
      <c r="B75">
        <v>4888550000</v>
      </c>
      <c r="C75">
        <f t="shared" si="1"/>
        <v>4888550000000</v>
      </c>
    </row>
    <row r="76" spans="1:3" x14ac:dyDescent="0.25">
      <c r="A76" t="s">
        <v>150</v>
      </c>
      <c r="B76">
        <v>8164580000</v>
      </c>
      <c r="C76">
        <f t="shared" si="1"/>
        <v>8164580000000</v>
      </c>
    </row>
    <row r="77" spans="1:3" x14ac:dyDescent="0.25">
      <c r="A77" t="s">
        <v>151</v>
      </c>
      <c r="B77">
        <v>9545810000</v>
      </c>
      <c r="C77">
        <f t="shared" si="1"/>
        <v>9545810000000</v>
      </c>
    </row>
    <row r="78" spans="1:3" x14ac:dyDescent="0.25">
      <c r="A78" t="s">
        <v>151</v>
      </c>
      <c r="B78">
        <v>11459690000</v>
      </c>
      <c r="C78">
        <f t="shared" si="1"/>
        <v>11459690000000</v>
      </c>
    </row>
    <row r="79" spans="1:3" x14ac:dyDescent="0.25">
      <c r="A79" t="s">
        <v>151</v>
      </c>
      <c r="B79">
        <v>11748100000</v>
      </c>
      <c r="C79">
        <f t="shared" si="1"/>
        <v>11748100000000</v>
      </c>
    </row>
    <row r="80" spans="1:3" x14ac:dyDescent="0.25">
      <c r="A80" t="s">
        <v>152</v>
      </c>
      <c r="B80">
        <v>9370810000</v>
      </c>
      <c r="C80">
        <f t="shared" si="1"/>
        <v>9370810000000</v>
      </c>
    </row>
    <row r="81" spans="1:3" x14ac:dyDescent="0.25">
      <c r="A81" t="s">
        <v>152</v>
      </c>
      <c r="B81">
        <v>8155060000</v>
      </c>
      <c r="C81">
        <f t="shared" si="1"/>
        <v>8155060000000</v>
      </c>
    </row>
    <row r="82" spans="1:3" x14ac:dyDescent="0.25">
      <c r="A82" t="s">
        <v>152</v>
      </c>
      <c r="B82">
        <v>6621530000</v>
      </c>
      <c r="C82">
        <f t="shared" si="1"/>
        <v>6621530000000</v>
      </c>
    </row>
    <row r="83" spans="1:3" x14ac:dyDescent="0.25">
      <c r="A83" t="s">
        <v>153</v>
      </c>
      <c r="B83">
        <v>5726730000</v>
      </c>
      <c r="C83">
        <f t="shared" si="1"/>
        <v>5726730000000</v>
      </c>
    </row>
    <row r="84" spans="1:3" x14ac:dyDescent="0.25">
      <c r="A84" t="s">
        <v>153</v>
      </c>
      <c r="B84">
        <v>4535940000</v>
      </c>
      <c r="C84">
        <f t="shared" si="1"/>
        <v>4535940000000</v>
      </c>
    </row>
    <row r="85" spans="1:3" x14ac:dyDescent="0.25">
      <c r="A85" t="s">
        <v>153</v>
      </c>
      <c r="B85">
        <v>4524430000</v>
      </c>
      <c r="C85">
        <f t="shared" si="1"/>
        <v>4524430000000</v>
      </c>
    </row>
    <row r="86" spans="1:3" x14ac:dyDescent="0.25">
      <c r="A86" t="s">
        <v>154</v>
      </c>
      <c r="B86">
        <v>4530660000</v>
      </c>
      <c r="C86">
        <f t="shared" si="1"/>
        <v>4530660000000</v>
      </c>
    </row>
    <row r="87" spans="1:3" x14ac:dyDescent="0.25">
      <c r="A87" t="s">
        <v>154</v>
      </c>
      <c r="B87">
        <v>4642350000</v>
      </c>
      <c r="C87">
        <f t="shared" si="1"/>
        <v>4642350000000</v>
      </c>
    </row>
    <row r="88" spans="1:3" x14ac:dyDescent="0.25">
      <c r="A88" t="s">
        <v>154</v>
      </c>
      <c r="B88">
        <v>7789230000</v>
      </c>
      <c r="C88">
        <f t="shared" si="1"/>
        <v>7789230000000</v>
      </c>
    </row>
    <row r="89" spans="1:3" x14ac:dyDescent="0.25">
      <c r="A89" t="s">
        <v>155</v>
      </c>
      <c r="B89">
        <v>9476290000</v>
      </c>
      <c r="C89">
        <f t="shared" si="1"/>
        <v>9476290000000</v>
      </c>
    </row>
    <row r="90" spans="1:3" x14ac:dyDescent="0.25">
      <c r="A90" t="s">
        <v>155</v>
      </c>
      <c r="B90">
        <v>11340290000</v>
      </c>
      <c r="C90">
        <f t="shared" si="1"/>
        <v>11340290000000</v>
      </c>
    </row>
    <row r="91" spans="1:3" x14ac:dyDescent="0.25">
      <c r="A91" t="s">
        <v>155</v>
      </c>
      <c r="B91">
        <v>11850990000</v>
      </c>
      <c r="C91">
        <f t="shared" si="1"/>
        <v>11850990000000</v>
      </c>
    </row>
    <row r="92" spans="1:3" x14ac:dyDescent="0.25">
      <c r="A92" t="s">
        <v>156</v>
      </c>
      <c r="B92">
        <v>8987770000</v>
      </c>
      <c r="C92">
        <f t="shared" si="1"/>
        <v>8987770000000</v>
      </c>
    </row>
    <row r="93" spans="1:3" x14ac:dyDescent="0.25">
      <c r="A93" t="s">
        <v>156</v>
      </c>
      <c r="B93">
        <v>7927070000</v>
      </c>
      <c r="C93">
        <f t="shared" si="1"/>
        <v>7927070000000</v>
      </c>
    </row>
    <row r="94" spans="1:3" x14ac:dyDescent="0.25">
      <c r="A94" t="s">
        <v>156</v>
      </c>
      <c r="B94">
        <v>6782080000</v>
      </c>
      <c r="C94">
        <f t="shared" si="1"/>
        <v>6782080000000</v>
      </c>
    </row>
    <row r="95" spans="1:3" x14ac:dyDescent="0.25">
      <c r="A95" t="s">
        <v>157</v>
      </c>
      <c r="B95">
        <v>5109490000</v>
      </c>
      <c r="C95">
        <f t="shared" si="1"/>
        <v>5109490000000</v>
      </c>
    </row>
    <row r="96" spans="1:3" x14ac:dyDescent="0.25">
      <c r="A96" t="s">
        <v>157</v>
      </c>
      <c r="B96">
        <v>4304730000</v>
      </c>
      <c r="C96">
        <f t="shared" si="1"/>
        <v>4304730000000</v>
      </c>
    </row>
    <row r="97" spans="1:3" x14ac:dyDescent="0.25">
      <c r="A97" t="s">
        <v>157</v>
      </c>
      <c r="B97">
        <v>4262990000</v>
      </c>
      <c r="C97">
        <f t="shared" si="1"/>
        <v>4262990000000</v>
      </c>
    </row>
    <row r="98" spans="1:3" x14ac:dyDescent="0.25">
      <c r="A98" t="s">
        <v>158</v>
      </c>
      <c r="B98">
        <v>4525450000</v>
      </c>
      <c r="C98">
        <f t="shared" si="1"/>
        <v>4525450000000</v>
      </c>
    </row>
    <row r="99" spans="1:3" x14ac:dyDescent="0.25">
      <c r="A99" t="s">
        <v>158</v>
      </c>
      <c r="B99">
        <v>4205060000</v>
      </c>
      <c r="C99">
        <f t="shared" si="1"/>
        <v>4205060000000</v>
      </c>
    </row>
    <row r="100" spans="1:3" x14ac:dyDescent="0.25">
      <c r="A100" t="s">
        <v>158</v>
      </c>
      <c r="B100">
        <v>7333850000</v>
      </c>
      <c r="C100">
        <f t="shared" si="1"/>
        <v>7333850000000</v>
      </c>
    </row>
    <row r="101" spans="1:3" x14ac:dyDescent="0.25">
      <c r="A101" t="s">
        <v>159</v>
      </c>
      <c r="B101">
        <v>8399310000</v>
      </c>
      <c r="C101">
        <f t="shared" si="1"/>
        <v>8399310000000</v>
      </c>
    </row>
    <row r="102" spans="1:3" x14ac:dyDescent="0.25">
      <c r="A102" t="s">
        <v>159</v>
      </c>
      <c r="B102">
        <v>10281980000</v>
      </c>
      <c r="C102">
        <f t="shared" si="1"/>
        <v>10281980000000</v>
      </c>
    </row>
    <row r="103" spans="1:3" x14ac:dyDescent="0.25">
      <c r="A103" t="s">
        <v>159</v>
      </c>
      <c r="B103">
        <v>10238540000</v>
      </c>
      <c r="C103">
        <f t="shared" si="1"/>
        <v>10238540000000</v>
      </c>
    </row>
    <row r="104" spans="1:3" x14ac:dyDescent="0.25">
      <c r="A104" t="s">
        <v>160</v>
      </c>
      <c r="B104">
        <v>7817410000</v>
      </c>
      <c r="C104">
        <f t="shared" si="1"/>
        <v>7817410000000</v>
      </c>
    </row>
    <row r="105" spans="1:3" x14ac:dyDescent="0.25">
      <c r="A105" t="s">
        <v>160</v>
      </c>
      <c r="B105">
        <v>6917930000</v>
      </c>
      <c r="C105">
        <f t="shared" si="1"/>
        <v>6917930000000</v>
      </c>
    </row>
    <row r="106" spans="1:3" x14ac:dyDescent="0.25">
      <c r="A106" t="s">
        <v>160</v>
      </c>
      <c r="B106">
        <v>5627990000</v>
      </c>
      <c r="C106">
        <f t="shared" si="1"/>
        <v>5627990000000</v>
      </c>
    </row>
    <row r="107" spans="1:3" x14ac:dyDescent="0.25">
      <c r="A107" t="s">
        <v>161</v>
      </c>
      <c r="B107">
        <v>4624470000</v>
      </c>
      <c r="C107">
        <f t="shared" si="1"/>
        <v>4624470000000</v>
      </c>
    </row>
    <row r="108" spans="1:3" x14ac:dyDescent="0.25">
      <c r="A108" t="s">
        <v>161</v>
      </c>
      <c r="B108">
        <v>3706270000</v>
      </c>
      <c r="C108">
        <f t="shared" si="1"/>
        <v>3706270000000</v>
      </c>
    </row>
    <row r="109" spans="1:3" x14ac:dyDescent="0.25">
      <c r="A109" t="s">
        <v>161</v>
      </c>
      <c r="B109">
        <v>3737260000</v>
      </c>
      <c r="C109">
        <f t="shared" si="1"/>
        <v>3737260000000</v>
      </c>
    </row>
    <row r="110" spans="1:3" x14ac:dyDescent="0.25">
      <c r="A110" t="s">
        <v>162</v>
      </c>
      <c r="B110">
        <v>3773270000</v>
      </c>
      <c r="C110">
        <f t="shared" si="1"/>
        <v>3773270000000</v>
      </c>
    </row>
    <row r="111" spans="1:3" x14ac:dyDescent="0.25">
      <c r="A111" t="s">
        <v>162</v>
      </c>
      <c r="B111">
        <v>3872840000</v>
      </c>
      <c r="C111">
        <f t="shared" si="1"/>
        <v>3872840000000</v>
      </c>
    </row>
    <row r="112" spans="1:3" x14ac:dyDescent="0.25">
      <c r="A112" t="s">
        <v>162</v>
      </c>
      <c r="B112">
        <v>6280630000</v>
      </c>
      <c r="C112">
        <f t="shared" si="1"/>
        <v>6280630000000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25214f-ee52-483c-b96b-dc79f3227a6f}" enabled="0" method="" siteId="{0a25214f-ee52-483c-b96b-dc79f3227a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tabla-10839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González Pérez-Villacastín, Inés</cp:lastModifiedBy>
  <dcterms:created xsi:type="dcterms:W3CDTF">2025-02-08T16:48:34Z</dcterms:created>
  <dcterms:modified xsi:type="dcterms:W3CDTF">2025-02-08T17:53:43Z</dcterms:modified>
</cp:coreProperties>
</file>