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omments1.xml" ContentType="application/vnd.openxmlformats-officedocument.spreadsheetml.comment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showPivotChartFilter="1" defaultThemeVersion="124226"/>
  <mc:AlternateContent xmlns:mc="http://schemas.openxmlformats.org/markup-compatibility/2006">
    <mc:Choice Requires="x15">
      <x15ac:absPath xmlns:x15ac="http://schemas.microsoft.com/office/spreadsheetml/2010/11/ac" url="C:\Users\inesm\OneDrive\Bureau\"/>
    </mc:Choice>
  </mc:AlternateContent>
  <xr:revisionPtr revIDLastSave="0" documentId="8_{337B8C9B-F8F9-4274-A415-293DE6E4A8C2}" xr6:coauthVersionLast="47" xr6:coauthVersionMax="47" xr10:uidLastSave="{00000000-0000-0000-0000-000000000000}"/>
  <bookViews>
    <workbookView xWindow="2688" yWindow="2688" windowWidth="17280" windowHeight="8880" activeTab="2" xr2:uid="{00000000-000D-0000-FFFF-FFFF00000000}"/>
  </bookViews>
  <sheets>
    <sheet name="Consignes" sheetId="13" r:id="rId1"/>
    <sheet name="BD" sheetId="1" r:id="rId2"/>
    <sheet name="Tableau de Bord" sheetId="12" r:id="rId3"/>
    <sheet name="Etapes suivies" sheetId="14" r:id="rId4"/>
  </sheets>
  <definedNames>
    <definedName name="aujourdhui">BD!$N$7</definedName>
    <definedName name="tranches">BD!$M$10:$N$19</definedName>
  </definedNames>
  <calcPr calcId="191029"/>
  <pivotCaches>
    <pivotCache cacheId="0" r:id="rId5"/>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7" i="1" l="1"/>
  <c r="J290" i="1" l="1"/>
  <c r="K290" i="1" s="1"/>
  <c r="J11" i="1" l="1"/>
  <c r="K11" i="1" s="1"/>
  <c r="J35" i="1"/>
  <c r="K35" i="1" s="1"/>
  <c r="J43" i="1"/>
  <c r="K43" i="1" s="1"/>
  <c r="J51" i="1"/>
  <c r="K51" i="1" s="1"/>
  <c r="J59" i="1"/>
  <c r="K59" i="1" s="1"/>
  <c r="J67" i="1"/>
  <c r="K67" i="1" s="1"/>
  <c r="J75" i="1"/>
  <c r="K75" i="1" s="1"/>
  <c r="J83" i="1"/>
  <c r="K83" i="1" s="1"/>
  <c r="J91" i="1"/>
  <c r="K91" i="1" s="1"/>
  <c r="J99" i="1"/>
  <c r="K99" i="1" s="1"/>
  <c r="J107" i="1"/>
  <c r="K107" i="1" s="1"/>
  <c r="J115" i="1"/>
  <c r="K115" i="1" s="1"/>
  <c r="J123" i="1"/>
  <c r="K123" i="1" s="1"/>
  <c r="J131" i="1"/>
  <c r="K131" i="1" s="1"/>
  <c r="J139" i="1"/>
  <c r="K139" i="1" s="1"/>
  <c r="J147" i="1"/>
  <c r="K147" i="1" s="1"/>
  <c r="J155" i="1"/>
  <c r="K155" i="1" s="1"/>
  <c r="J163" i="1"/>
  <c r="K163" i="1" s="1"/>
  <c r="J171" i="1"/>
  <c r="K171" i="1" s="1"/>
  <c r="J179" i="1"/>
  <c r="K179" i="1" s="1"/>
  <c r="J187" i="1"/>
  <c r="K187" i="1" s="1"/>
  <c r="J195" i="1"/>
  <c r="K195" i="1" s="1"/>
  <c r="J203" i="1"/>
  <c r="K203" i="1" s="1"/>
  <c r="J211" i="1"/>
  <c r="K211" i="1" s="1"/>
  <c r="J219" i="1"/>
  <c r="K219" i="1" s="1"/>
  <c r="J227" i="1"/>
  <c r="K227" i="1" s="1"/>
  <c r="J235" i="1"/>
  <c r="K235" i="1" s="1"/>
  <c r="J243" i="1"/>
  <c r="K243" i="1" s="1"/>
  <c r="J251" i="1"/>
  <c r="K251" i="1" s="1"/>
  <c r="J259" i="1"/>
  <c r="K259" i="1" s="1"/>
  <c r="J267" i="1"/>
  <c r="K267" i="1" s="1"/>
  <c r="J275" i="1"/>
  <c r="K275" i="1" s="1"/>
  <c r="J283" i="1"/>
  <c r="K283" i="1" s="1"/>
  <c r="J291" i="1"/>
  <c r="K291" i="1" s="1"/>
  <c r="J17" i="1"/>
  <c r="K17" i="1" s="1"/>
  <c r="J41" i="1"/>
  <c r="K41" i="1" s="1"/>
  <c r="J57" i="1"/>
  <c r="K57" i="1" s="1"/>
  <c r="J65" i="1"/>
  <c r="K65" i="1" s="1"/>
  <c r="J73" i="1"/>
  <c r="K73" i="1" s="1"/>
  <c r="J81" i="1"/>
  <c r="K81" i="1" s="1"/>
  <c r="J89" i="1"/>
  <c r="K89" i="1" s="1"/>
  <c r="J97" i="1"/>
  <c r="K97" i="1" s="1"/>
  <c r="J105" i="1"/>
  <c r="K105" i="1" s="1"/>
  <c r="J113" i="1"/>
  <c r="K113" i="1" s="1"/>
  <c r="J121" i="1"/>
  <c r="K121" i="1" s="1"/>
  <c r="J129" i="1"/>
  <c r="K129" i="1" s="1"/>
  <c r="J137" i="1"/>
  <c r="K137" i="1" s="1"/>
  <c r="J145" i="1"/>
  <c r="K145" i="1" s="1"/>
  <c r="J153" i="1"/>
  <c r="K153" i="1" s="1"/>
  <c r="J161" i="1"/>
  <c r="K161" i="1" s="1"/>
  <c r="J169" i="1"/>
  <c r="K169" i="1" s="1"/>
  <c r="J177" i="1"/>
  <c r="K177" i="1" s="1"/>
  <c r="J185" i="1"/>
  <c r="K185" i="1" s="1"/>
  <c r="J193" i="1"/>
  <c r="K193" i="1" s="1"/>
  <c r="J201" i="1"/>
  <c r="K201" i="1" s="1"/>
  <c r="J209" i="1"/>
  <c r="K209" i="1" s="1"/>
  <c r="J217" i="1"/>
  <c r="K217" i="1" s="1"/>
  <c r="J225" i="1"/>
  <c r="K225" i="1" s="1"/>
  <c r="J233" i="1"/>
  <c r="K233" i="1" s="1"/>
  <c r="J241" i="1"/>
  <c r="K241" i="1" s="1"/>
  <c r="J249" i="1"/>
  <c r="K249" i="1" s="1"/>
  <c r="J257" i="1"/>
  <c r="K257" i="1" s="1"/>
  <c r="J265" i="1"/>
  <c r="K265" i="1" s="1"/>
  <c r="J273" i="1"/>
  <c r="K273" i="1" s="1"/>
  <c r="J281" i="1"/>
  <c r="K281" i="1" s="1"/>
  <c r="J289" i="1"/>
  <c r="K289" i="1" s="1"/>
  <c r="J19" i="1"/>
  <c r="K19" i="1" s="1"/>
  <c r="J27" i="1"/>
  <c r="K27" i="1" s="1"/>
  <c r="J9" i="1"/>
  <c r="K9" i="1" s="1"/>
  <c r="J25" i="1"/>
  <c r="K25" i="1" s="1"/>
  <c r="J33" i="1"/>
  <c r="K33" i="1" s="1"/>
  <c r="J49" i="1"/>
  <c r="K49" i="1" s="1"/>
  <c r="J15" i="1"/>
  <c r="K15" i="1" s="1"/>
  <c r="J87" i="1"/>
  <c r="K87" i="1" s="1"/>
  <c r="J127" i="1"/>
  <c r="K127" i="1" s="1"/>
  <c r="J143" i="1"/>
  <c r="K143" i="1" s="1"/>
  <c r="J151" i="1"/>
  <c r="K151" i="1" s="1"/>
  <c r="J159" i="1"/>
  <c r="K159" i="1" s="1"/>
  <c r="J167" i="1"/>
  <c r="K167" i="1" s="1"/>
  <c r="J175" i="1"/>
  <c r="K175" i="1" s="1"/>
  <c r="J183" i="1"/>
  <c r="K183" i="1" s="1"/>
  <c r="J191" i="1"/>
  <c r="K191" i="1" s="1"/>
  <c r="J199" i="1"/>
  <c r="K199" i="1" s="1"/>
  <c r="J207" i="1"/>
  <c r="K207" i="1" s="1"/>
  <c r="J215" i="1"/>
  <c r="K215" i="1" s="1"/>
  <c r="J223" i="1"/>
  <c r="K223" i="1" s="1"/>
  <c r="J231" i="1"/>
  <c r="K231" i="1" s="1"/>
  <c r="J239" i="1"/>
  <c r="K239" i="1" s="1"/>
  <c r="J247" i="1"/>
  <c r="K247" i="1" s="1"/>
  <c r="J255" i="1"/>
  <c r="K255" i="1" s="1"/>
  <c r="J263" i="1"/>
  <c r="K263" i="1" s="1"/>
  <c r="J271" i="1"/>
  <c r="K271" i="1" s="1"/>
  <c r="J279" i="1"/>
  <c r="K279" i="1" s="1"/>
  <c r="J287" i="1"/>
  <c r="K287" i="1" s="1"/>
  <c r="J23" i="1"/>
  <c r="K23" i="1" s="1"/>
  <c r="J31" i="1"/>
  <c r="K31" i="1" s="1"/>
  <c r="J39" i="1"/>
  <c r="K39" i="1" s="1"/>
  <c r="J47" i="1"/>
  <c r="K47" i="1" s="1"/>
  <c r="J55" i="1"/>
  <c r="K55" i="1" s="1"/>
  <c r="J63" i="1"/>
  <c r="K63" i="1" s="1"/>
  <c r="J71" i="1"/>
  <c r="K71" i="1" s="1"/>
  <c r="J79" i="1"/>
  <c r="K79" i="1" s="1"/>
  <c r="J95" i="1"/>
  <c r="K95" i="1" s="1"/>
  <c r="J103" i="1"/>
  <c r="K103" i="1" s="1"/>
  <c r="J111" i="1"/>
  <c r="K111" i="1" s="1"/>
  <c r="J119" i="1"/>
  <c r="K119" i="1" s="1"/>
  <c r="J135" i="1"/>
  <c r="K135" i="1" s="1"/>
  <c r="J13" i="1"/>
  <c r="K13" i="1" s="1"/>
  <c r="J21" i="1"/>
  <c r="K21" i="1" s="1"/>
  <c r="J29" i="1"/>
  <c r="K29" i="1" s="1"/>
  <c r="J37" i="1"/>
  <c r="K37" i="1" s="1"/>
  <c r="J45" i="1"/>
  <c r="K45" i="1" s="1"/>
  <c r="J53" i="1"/>
  <c r="K53" i="1" s="1"/>
  <c r="J61" i="1"/>
  <c r="K61" i="1" s="1"/>
  <c r="J69" i="1"/>
  <c r="K69" i="1" s="1"/>
  <c r="J77" i="1"/>
  <c r="K77" i="1" s="1"/>
  <c r="J85" i="1"/>
  <c r="K85" i="1" s="1"/>
  <c r="J93" i="1"/>
  <c r="K93" i="1" s="1"/>
  <c r="J101" i="1"/>
  <c r="K101" i="1" s="1"/>
  <c r="J109" i="1"/>
  <c r="K109" i="1" s="1"/>
  <c r="J117" i="1"/>
  <c r="K117" i="1" s="1"/>
  <c r="J125" i="1"/>
  <c r="K125" i="1" s="1"/>
  <c r="J133" i="1"/>
  <c r="K133" i="1" s="1"/>
  <c r="J141" i="1"/>
  <c r="K141" i="1" s="1"/>
  <c r="J149" i="1"/>
  <c r="K149" i="1" s="1"/>
  <c r="J157" i="1"/>
  <c r="K157" i="1" s="1"/>
  <c r="J165" i="1"/>
  <c r="K165" i="1" s="1"/>
  <c r="J173" i="1"/>
  <c r="K173" i="1" s="1"/>
  <c r="J181" i="1"/>
  <c r="K181" i="1" s="1"/>
  <c r="J189" i="1"/>
  <c r="K189" i="1" s="1"/>
  <c r="J197" i="1"/>
  <c r="K197" i="1" s="1"/>
  <c r="J205" i="1"/>
  <c r="K205" i="1" s="1"/>
  <c r="J213" i="1"/>
  <c r="K213" i="1" s="1"/>
  <c r="J221" i="1"/>
  <c r="K221" i="1" s="1"/>
  <c r="J229" i="1"/>
  <c r="K229" i="1" s="1"/>
  <c r="J237" i="1"/>
  <c r="K237" i="1" s="1"/>
  <c r="J245" i="1"/>
  <c r="K245" i="1" s="1"/>
  <c r="J253" i="1"/>
  <c r="K253" i="1" s="1"/>
  <c r="J261" i="1"/>
  <c r="K261" i="1" s="1"/>
  <c r="J269" i="1"/>
  <c r="K269" i="1" s="1"/>
  <c r="J277" i="1"/>
  <c r="K277" i="1" s="1"/>
  <c r="J285" i="1"/>
  <c r="K285" i="1" s="1"/>
  <c r="J8" i="1"/>
  <c r="K8" i="1" s="1"/>
  <c r="J10" i="1"/>
  <c r="K10" i="1" s="1"/>
  <c r="J12" i="1"/>
  <c r="K12" i="1" s="1"/>
  <c r="J14" i="1"/>
  <c r="K14" i="1" s="1"/>
  <c r="J16" i="1"/>
  <c r="K16" i="1" s="1"/>
  <c r="J18" i="1"/>
  <c r="K18" i="1" s="1"/>
  <c r="J20" i="1"/>
  <c r="K20" i="1" s="1"/>
  <c r="J22" i="1"/>
  <c r="K22" i="1" s="1"/>
  <c r="J24" i="1"/>
  <c r="K24" i="1" s="1"/>
  <c r="J26" i="1"/>
  <c r="K26" i="1" s="1"/>
  <c r="J28" i="1"/>
  <c r="K28" i="1" s="1"/>
  <c r="J30" i="1"/>
  <c r="K30" i="1" s="1"/>
  <c r="J32" i="1"/>
  <c r="K32" i="1" s="1"/>
  <c r="J34" i="1"/>
  <c r="K34" i="1" s="1"/>
  <c r="J36" i="1"/>
  <c r="K36" i="1" s="1"/>
  <c r="J38" i="1"/>
  <c r="K38" i="1" s="1"/>
  <c r="J40" i="1"/>
  <c r="K40" i="1" s="1"/>
  <c r="J42" i="1"/>
  <c r="K42" i="1" s="1"/>
  <c r="J44" i="1"/>
  <c r="K44" i="1" s="1"/>
  <c r="J46" i="1"/>
  <c r="K46" i="1" s="1"/>
  <c r="J48" i="1"/>
  <c r="K48" i="1" s="1"/>
  <c r="J50" i="1"/>
  <c r="K50" i="1" s="1"/>
  <c r="J52" i="1"/>
  <c r="K52" i="1" s="1"/>
  <c r="J54" i="1"/>
  <c r="K54" i="1" s="1"/>
  <c r="J56" i="1"/>
  <c r="K56" i="1" s="1"/>
  <c r="J58" i="1"/>
  <c r="K58" i="1" s="1"/>
  <c r="J60" i="1"/>
  <c r="K60" i="1" s="1"/>
  <c r="J62" i="1"/>
  <c r="K62" i="1" s="1"/>
  <c r="J64" i="1"/>
  <c r="K64" i="1" s="1"/>
  <c r="J66" i="1"/>
  <c r="K66" i="1" s="1"/>
  <c r="J68" i="1"/>
  <c r="K68" i="1" s="1"/>
  <c r="J70" i="1"/>
  <c r="K70" i="1" s="1"/>
  <c r="J72" i="1"/>
  <c r="K72" i="1" s="1"/>
  <c r="J74" i="1"/>
  <c r="K74" i="1" s="1"/>
  <c r="J76" i="1"/>
  <c r="K76" i="1" s="1"/>
  <c r="J78" i="1"/>
  <c r="K78" i="1" s="1"/>
  <c r="J80" i="1"/>
  <c r="K80" i="1" s="1"/>
  <c r="J82" i="1"/>
  <c r="K82" i="1" s="1"/>
  <c r="J84" i="1"/>
  <c r="K84" i="1" s="1"/>
  <c r="J86" i="1"/>
  <c r="K86" i="1" s="1"/>
  <c r="J88" i="1"/>
  <c r="K88" i="1" s="1"/>
  <c r="J90" i="1"/>
  <c r="K90" i="1" s="1"/>
  <c r="J92" i="1"/>
  <c r="K92" i="1" s="1"/>
  <c r="J94" i="1"/>
  <c r="K94" i="1" s="1"/>
  <c r="J96" i="1"/>
  <c r="K96" i="1" s="1"/>
  <c r="J98" i="1"/>
  <c r="K98" i="1" s="1"/>
  <c r="J100" i="1"/>
  <c r="K100" i="1" s="1"/>
  <c r="J102" i="1"/>
  <c r="K102" i="1" s="1"/>
  <c r="J104" i="1"/>
  <c r="K104" i="1" s="1"/>
  <c r="J106" i="1"/>
  <c r="K106" i="1" s="1"/>
  <c r="J108" i="1"/>
  <c r="K108" i="1" s="1"/>
  <c r="J110" i="1"/>
  <c r="K110" i="1" s="1"/>
  <c r="J112" i="1"/>
  <c r="K112" i="1" s="1"/>
  <c r="J114" i="1"/>
  <c r="K114" i="1" s="1"/>
  <c r="J116" i="1"/>
  <c r="K116" i="1" s="1"/>
  <c r="J118" i="1"/>
  <c r="K118" i="1" s="1"/>
  <c r="J120" i="1"/>
  <c r="K120" i="1" s="1"/>
  <c r="J122" i="1"/>
  <c r="K122" i="1" s="1"/>
  <c r="J124" i="1"/>
  <c r="K124" i="1" s="1"/>
  <c r="J126" i="1"/>
  <c r="K126" i="1" s="1"/>
  <c r="J128" i="1"/>
  <c r="K128" i="1" s="1"/>
  <c r="J130" i="1"/>
  <c r="K130" i="1" s="1"/>
  <c r="J132" i="1"/>
  <c r="K132" i="1" s="1"/>
  <c r="J134" i="1"/>
  <c r="K134" i="1" s="1"/>
  <c r="J136" i="1"/>
  <c r="K136" i="1" s="1"/>
  <c r="J138" i="1"/>
  <c r="K138" i="1" s="1"/>
  <c r="J140" i="1"/>
  <c r="K140" i="1" s="1"/>
  <c r="J142" i="1"/>
  <c r="K142" i="1" s="1"/>
  <c r="J144" i="1"/>
  <c r="K144" i="1" s="1"/>
  <c r="J146" i="1"/>
  <c r="K146" i="1" s="1"/>
  <c r="J148" i="1"/>
  <c r="K148" i="1" s="1"/>
  <c r="J150" i="1"/>
  <c r="K150" i="1" s="1"/>
  <c r="J152" i="1"/>
  <c r="K152" i="1" s="1"/>
  <c r="J154" i="1"/>
  <c r="K154" i="1" s="1"/>
  <c r="J156" i="1"/>
  <c r="K156" i="1" s="1"/>
  <c r="J158" i="1"/>
  <c r="K158" i="1" s="1"/>
  <c r="J160" i="1"/>
  <c r="K160" i="1" s="1"/>
  <c r="J162" i="1"/>
  <c r="K162" i="1" s="1"/>
  <c r="J164" i="1"/>
  <c r="K164" i="1" s="1"/>
  <c r="J166" i="1"/>
  <c r="K166" i="1" s="1"/>
  <c r="J168" i="1"/>
  <c r="K168" i="1" s="1"/>
  <c r="J170" i="1"/>
  <c r="K170" i="1" s="1"/>
  <c r="J172" i="1"/>
  <c r="K172" i="1" s="1"/>
  <c r="J174" i="1"/>
  <c r="K174" i="1" s="1"/>
  <c r="J176" i="1"/>
  <c r="K176" i="1" s="1"/>
  <c r="J178" i="1"/>
  <c r="K178" i="1" s="1"/>
  <c r="J180" i="1"/>
  <c r="K180" i="1" s="1"/>
  <c r="J182" i="1"/>
  <c r="K182" i="1" s="1"/>
  <c r="J184" i="1"/>
  <c r="K184" i="1" s="1"/>
  <c r="J186" i="1"/>
  <c r="K186" i="1" s="1"/>
  <c r="J188" i="1"/>
  <c r="K188" i="1" s="1"/>
  <c r="J190" i="1"/>
  <c r="K190" i="1" s="1"/>
  <c r="J192" i="1"/>
  <c r="K192" i="1" s="1"/>
  <c r="J194" i="1"/>
  <c r="K194" i="1" s="1"/>
  <c r="J196" i="1"/>
  <c r="K196" i="1" s="1"/>
  <c r="J198" i="1"/>
  <c r="K198" i="1" s="1"/>
  <c r="J200" i="1"/>
  <c r="K200" i="1" s="1"/>
  <c r="J202" i="1"/>
  <c r="K202" i="1" s="1"/>
  <c r="J204" i="1"/>
  <c r="K204" i="1" s="1"/>
  <c r="J206" i="1"/>
  <c r="K206" i="1" s="1"/>
  <c r="J208" i="1"/>
  <c r="K208" i="1" s="1"/>
  <c r="J210" i="1"/>
  <c r="K210" i="1" s="1"/>
  <c r="J212" i="1"/>
  <c r="K212" i="1" s="1"/>
  <c r="J214" i="1"/>
  <c r="K214" i="1" s="1"/>
  <c r="J216" i="1"/>
  <c r="K216" i="1" s="1"/>
  <c r="J218" i="1"/>
  <c r="K218" i="1" s="1"/>
  <c r="J220" i="1"/>
  <c r="K220" i="1" s="1"/>
  <c r="J222" i="1"/>
  <c r="K222" i="1" s="1"/>
  <c r="J224" i="1"/>
  <c r="K224" i="1" s="1"/>
  <c r="J226" i="1"/>
  <c r="K226" i="1" s="1"/>
  <c r="J228" i="1"/>
  <c r="K228" i="1" s="1"/>
  <c r="J230" i="1"/>
  <c r="K230" i="1" s="1"/>
  <c r="J232" i="1"/>
  <c r="K232" i="1" s="1"/>
  <c r="J234" i="1"/>
  <c r="K234" i="1" s="1"/>
  <c r="J236" i="1"/>
  <c r="K236" i="1" s="1"/>
  <c r="J238" i="1"/>
  <c r="K238" i="1" s="1"/>
  <c r="J240" i="1"/>
  <c r="K240" i="1" s="1"/>
  <c r="J242" i="1"/>
  <c r="K242" i="1" s="1"/>
  <c r="J244" i="1"/>
  <c r="K244" i="1" s="1"/>
  <c r="J246" i="1"/>
  <c r="K246" i="1" s="1"/>
  <c r="J248" i="1"/>
  <c r="K248" i="1" s="1"/>
  <c r="J250" i="1"/>
  <c r="K250" i="1" s="1"/>
  <c r="J252" i="1"/>
  <c r="K252" i="1" s="1"/>
  <c r="J254" i="1"/>
  <c r="K254" i="1" s="1"/>
  <c r="J256" i="1"/>
  <c r="K256" i="1" s="1"/>
  <c r="J258" i="1"/>
  <c r="K258" i="1" s="1"/>
  <c r="J260" i="1"/>
  <c r="K260" i="1" s="1"/>
  <c r="J262" i="1"/>
  <c r="K262" i="1" s="1"/>
  <c r="J264" i="1"/>
  <c r="K264" i="1" s="1"/>
  <c r="J266" i="1"/>
  <c r="K266" i="1" s="1"/>
  <c r="J268" i="1"/>
  <c r="K268" i="1" s="1"/>
  <c r="J270" i="1"/>
  <c r="K270" i="1" s="1"/>
  <c r="J272" i="1"/>
  <c r="K272" i="1" s="1"/>
  <c r="J274" i="1"/>
  <c r="K274" i="1" s="1"/>
  <c r="J276" i="1"/>
  <c r="K276" i="1" s="1"/>
  <c r="J278" i="1"/>
  <c r="K278" i="1" s="1"/>
  <c r="J280" i="1"/>
  <c r="K280" i="1" s="1"/>
  <c r="J282" i="1"/>
  <c r="K282" i="1" s="1"/>
  <c r="J284" i="1"/>
  <c r="K284" i="1" s="1"/>
  <c r="J286" i="1"/>
  <c r="K286" i="1" s="1"/>
  <c r="J288" i="1"/>
  <c r="K288"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JMS</author>
  </authors>
  <commentList>
    <comment ref="A7" authorId="0" shapeId="0" xr:uid="{00000000-0006-0000-0000-000001000000}">
      <text>
        <r>
          <rPr>
            <sz val="8"/>
            <color indexed="81"/>
            <rFont val="Tahoma"/>
            <family val="2"/>
          </rPr>
          <t>toutes ces données sont FICTIVES - si certaines personnes se retrouvent dans cette liste, ce sera un pur fruit du hasard!</t>
        </r>
      </text>
    </comment>
    <comment ref="A267" authorId="0" shapeId="0" xr:uid="{00000000-0006-0000-0000-000002000000}">
      <text>
        <r>
          <rPr>
            <b/>
            <sz val="8"/>
            <color indexed="81"/>
            <rFont val="Tahoma"/>
            <family val="2"/>
          </rPr>
          <t>JMS: oui, c'est bien l'auteur...</t>
        </r>
        <r>
          <rPr>
            <sz val="8"/>
            <color indexed="81"/>
            <rFont val="Tahoma"/>
            <family val="2"/>
          </rPr>
          <t xml:space="preserve">
</t>
        </r>
      </text>
    </comment>
  </commentList>
</comments>
</file>

<file path=xl/sharedStrings.xml><?xml version="1.0" encoding="utf-8"?>
<sst xmlns="http://schemas.openxmlformats.org/spreadsheetml/2006/main" count="2045" uniqueCount="827">
  <si>
    <t>sexe</t>
  </si>
  <si>
    <t>tranche</t>
  </si>
  <si>
    <t>Date du jour :</t>
  </si>
  <si>
    <t>ABENHAÏM</t>
  </si>
  <si>
    <t>Myriam</t>
  </si>
  <si>
    <t>353091</t>
  </si>
  <si>
    <t>CCS DXO</t>
  </si>
  <si>
    <t>Paris</t>
  </si>
  <si>
    <t>pièce 58</t>
  </si>
  <si>
    <t>femme</t>
  </si>
  <si>
    <t>ABSCHEN</t>
  </si>
  <si>
    <t>Paul</t>
  </si>
  <si>
    <t>353186</t>
  </si>
  <si>
    <t>CCS AGL</t>
  </si>
  <si>
    <t>pièce 74</t>
  </si>
  <si>
    <t>homme</t>
  </si>
  <si>
    <t>Tranches d'âge</t>
  </si>
  <si>
    <t>ADAMO</t>
  </si>
  <si>
    <t>Stéphane</t>
  </si>
  <si>
    <t>353055</t>
  </si>
  <si>
    <t>CCS OGT</t>
  </si>
  <si>
    <t>pièce 73</t>
  </si>
  <si>
    <t>AGAPOF</t>
  </si>
  <si>
    <t>Brigitte</t>
  </si>
  <si>
    <t>353033</t>
  </si>
  <si>
    <t>CFS CO</t>
  </si>
  <si>
    <t>Nice</t>
  </si>
  <si>
    <t>pièce 109</t>
  </si>
  <si>
    <t>ALEMBERT</t>
  </si>
  <si>
    <t>Jean</t>
  </si>
  <si>
    <t>353408</t>
  </si>
  <si>
    <t>pièce 134</t>
  </si>
  <si>
    <t>AMARA</t>
  </si>
  <si>
    <t>Nicolas</t>
  </si>
  <si>
    <t>353098</t>
  </si>
  <si>
    <t>pièce 80</t>
  </si>
  <si>
    <t>AMELLAL</t>
  </si>
  <si>
    <t>Jean-Marc</t>
  </si>
  <si>
    <t>353766</t>
  </si>
  <si>
    <t>pièce 232</t>
  </si>
  <si>
    <t>Viviane</t>
  </si>
  <si>
    <t>353421</t>
  </si>
  <si>
    <t>CCS DPO</t>
  </si>
  <si>
    <t>Strasbourg</t>
  </si>
  <si>
    <t>Henri</t>
  </si>
  <si>
    <t>353132</t>
  </si>
  <si>
    <t>inconnu</t>
  </si>
  <si>
    <t>ANGONIN</t>
  </si>
  <si>
    <t>Jean-Pierre</t>
  </si>
  <si>
    <t>353419</t>
  </si>
  <si>
    <t>CFS FSC</t>
  </si>
  <si>
    <t>pièce 70</t>
  </si>
  <si>
    <t>AZOURA</t>
  </si>
  <si>
    <t>Marie-France</t>
  </si>
  <si>
    <t>353127</t>
  </si>
  <si>
    <t>AZRIA</t>
  </si>
  <si>
    <t>Maryse</t>
  </si>
  <si>
    <t>353060</t>
  </si>
  <si>
    <t>SNPO</t>
  </si>
  <si>
    <t>pièce 233</t>
  </si>
  <si>
    <t>BACH</t>
  </si>
  <si>
    <t>Ginette</t>
  </si>
  <si>
    <t>353147</t>
  </si>
  <si>
    <t>pièce 90</t>
  </si>
  <si>
    <t>BAH</t>
  </si>
  <si>
    <t>Paule</t>
  </si>
  <si>
    <t>353795</t>
  </si>
  <si>
    <t>pièce 131</t>
  </si>
  <si>
    <t>BARNAUD</t>
  </si>
  <si>
    <t>Janine</t>
  </si>
  <si>
    <t>353725</t>
  </si>
  <si>
    <t>CFS ONF</t>
  </si>
  <si>
    <t>BARRACHINA</t>
  </si>
  <si>
    <t>Monique</t>
  </si>
  <si>
    <t>353070</t>
  </si>
  <si>
    <t>BARRANDON</t>
  </si>
  <si>
    <t>Margaret</t>
  </si>
  <si>
    <t>353280</t>
  </si>
  <si>
    <t>pièce 34</t>
  </si>
  <si>
    <t>BASS</t>
  </si>
  <si>
    <t>Thierry</t>
  </si>
  <si>
    <t>353090</t>
  </si>
  <si>
    <t>pièce 35</t>
  </si>
  <si>
    <t>BAUDET</t>
  </si>
  <si>
    <t>Arlette</t>
  </si>
  <si>
    <t>353632</t>
  </si>
  <si>
    <t>pièce 91</t>
  </si>
  <si>
    <t>Michele</t>
  </si>
  <si>
    <t>353880</t>
  </si>
  <si>
    <t>pièce 96</t>
  </si>
  <si>
    <t>BEAUDEAU</t>
  </si>
  <si>
    <t>Gérard</t>
  </si>
  <si>
    <t>353541</t>
  </si>
  <si>
    <t>CFS AG</t>
  </si>
  <si>
    <t>pièce 212</t>
  </si>
  <si>
    <t>BEAUMIER</t>
  </si>
  <si>
    <t>Isabelle</t>
  </si>
  <si>
    <t>353595</t>
  </si>
  <si>
    <t>pièce 17</t>
  </si>
  <si>
    <t>BEDO</t>
  </si>
  <si>
    <t>353008</t>
  </si>
  <si>
    <t>pièce 219</t>
  </si>
  <si>
    <t>BEETHOVEN</t>
  </si>
  <si>
    <t>353013</t>
  </si>
  <si>
    <t>BENHAMOU</t>
  </si>
  <si>
    <t>Jeanine</t>
  </si>
  <si>
    <t>353486</t>
  </si>
  <si>
    <t>BENSIMHON</t>
  </si>
  <si>
    <t>Pascal</t>
  </si>
  <si>
    <t>353636</t>
  </si>
  <si>
    <t>BENSIMON</t>
  </si>
  <si>
    <t>Elisabeth</t>
  </si>
  <si>
    <t>353287</t>
  </si>
  <si>
    <t>BÉRAUD</t>
  </si>
  <si>
    <t>Giséle</t>
  </si>
  <si>
    <t>353141</t>
  </si>
  <si>
    <t>pièce 245</t>
  </si>
  <si>
    <t>BERDUGO</t>
  </si>
  <si>
    <t>Bernadette</t>
  </si>
  <si>
    <t>353710</t>
  </si>
  <si>
    <t>pièce 64</t>
  </si>
  <si>
    <t>BERTOLO</t>
  </si>
  <si>
    <t>Claudie</t>
  </si>
  <si>
    <t>353012</t>
  </si>
  <si>
    <t>pièce 238</t>
  </si>
  <si>
    <t>BERTRAND</t>
  </si>
  <si>
    <t>Roger</t>
  </si>
  <si>
    <t>353626</t>
  </si>
  <si>
    <t>BIDAULT</t>
  </si>
  <si>
    <t>Marie-Reine</t>
  </si>
  <si>
    <t>353733</t>
  </si>
  <si>
    <t>BINET</t>
  </si>
  <si>
    <t>Jacques</t>
  </si>
  <si>
    <t>353023</t>
  </si>
  <si>
    <t>Emmanuel</t>
  </si>
  <si>
    <t>353703</t>
  </si>
  <si>
    <t>pièce 55</t>
  </si>
  <si>
    <t>BLANC</t>
  </si>
  <si>
    <t>353650</t>
  </si>
  <si>
    <t>BLANCHOT</t>
  </si>
  <si>
    <t>Guy</t>
  </si>
  <si>
    <t>353089</t>
  </si>
  <si>
    <t>pièce 78</t>
  </si>
  <si>
    <t>BOLLO</t>
  </si>
  <si>
    <t>René</t>
  </si>
  <si>
    <t>353568</t>
  </si>
  <si>
    <t>pièce 107</t>
  </si>
  <si>
    <t>BONNAY</t>
  </si>
  <si>
    <t>Nadège</t>
  </si>
  <si>
    <t>353214</t>
  </si>
  <si>
    <t>BOUCHET</t>
  </si>
  <si>
    <t>Micheline</t>
  </si>
  <si>
    <t>353170</t>
  </si>
  <si>
    <t>353059</t>
  </si>
  <si>
    <t>BOUDART</t>
  </si>
  <si>
    <t>Martine</t>
  </si>
  <si>
    <t>353586</t>
  </si>
  <si>
    <t>pièce SEC</t>
  </si>
  <si>
    <t>BOULLICAUD</t>
  </si>
  <si>
    <t>Jean-Paul</t>
  </si>
  <si>
    <t>353095</t>
  </si>
  <si>
    <t>BOUN</t>
  </si>
  <si>
    <t>353080</t>
  </si>
  <si>
    <t>CFS  FSC</t>
  </si>
  <si>
    <t>BOUSLAH</t>
  </si>
  <si>
    <t>Fabien</t>
  </si>
  <si>
    <t>353111</t>
  </si>
  <si>
    <t>pièce 216</t>
  </si>
  <si>
    <t>BOUZCKAR</t>
  </si>
  <si>
    <t>Ghislaine</t>
  </si>
  <si>
    <t>353801</t>
  </si>
  <si>
    <t>BOVERO</t>
  </si>
  <si>
    <t>Gilbert</t>
  </si>
  <si>
    <t>353456</t>
  </si>
  <si>
    <t>BRELEUR</t>
  </si>
  <si>
    <t>353002</t>
  </si>
  <si>
    <t>BRON</t>
  </si>
  <si>
    <t>Géneviéve</t>
  </si>
  <si>
    <t>353009</t>
  </si>
  <si>
    <t>BRUNET</t>
  </si>
  <si>
    <t>Françoise</t>
  </si>
  <si>
    <t>353715</t>
  </si>
  <si>
    <t>BSIRI</t>
  </si>
  <si>
    <t>Marie-Rose</t>
  </si>
  <si>
    <t>353769</t>
  </si>
  <si>
    <t>AFO</t>
  </si>
  <si>
    <t>pièce 67</t>
  </si>
  <si>
    <t>CAILLOT</t>
  </si>
  <si>
    <t>Jocelyne</t>
  </si>
  <si>
    <t>353021</t>
  </si>
  <si>
    <t>CALVET</t>
  </si>
  <si>
    <t>Christine</t>
  </si>
  <si>
    <t>353666</t>
  </si>
  <si>
    <t>CAPRON</t>
  </si>
  <si>
    <t>Claude</t>
  </si>
  <si>
    <t>353162</t>
  </si>
  <si>
    <t>CARRERA</t>
  </si>
  <si>
    <t>Victor</t>
  </si>
  <si>
    <t>353016</t>
  </si>
  <si>
    <t>pièce 129</t>
  </si>
  <si>
    <t>CHAMBLAS</t>
  </si>
  <si>
    <t>353657</t>
  </si>
  <si>
    <t>CHARDON</t>
  </si>
  <si>
    <t>Annick</t>
  </si>
  <si>
    <t>353129</t>
  </si>
  <si>
    <t>CHAUBEAU</t>
  </si>
  <si>
    <t>Louis</t>
  </si>
  <si>
    <t>353171</t>
  </si>
  <si>
    <t>pièce 83</t>
  </si>
  <si>
    <t>CHAVES</t>
  </si>
  <si>
    <t>353879</t>
  </si>
  <si>
    <t>pièce 51</t>
  </si>
  <si>
    <t>CHEHMAT</t>
  </si>
  <si>
    <t>353062</t>
  </si>
  <si>
    <t>CHHUOR</t>
  </si>
  <si>
    <t>Anne-Marie</t>
  </si>
  <si>
    <t>353247</t>
  </si>
  <si>
    <t>CHI</t>
  </si>
  <si>
    <t>Nicole</t>
  </si>
  <si>
    <t>353778</t>
  </si>
  <si>
    <t>CHICHE</t>
  </si>
  <si>
    <t>Vincent</t>
  </si>
  <si>
    <t>353041</t>
  </si>
  <si>
    <t>pièce 95</t>
  </si>
  <si>
    <t>CHIFFLET</t>
  </si>
  <si>
    <t>Ingrid</t>
  </si>
  <si>
    <t>353417</t>
  </si>
  <si>
    <t>CHRISTOPHE</t>
  </si>
  <si>
    <t>353185</t>
  </si>
  <si>
    <t>CLAVERIE</t>
  </si>
  <si>
    <t>Chantal</t>
  </si>
  <si>
    <t>353168</t>
  </si>
  <si>
    <t>COHEN</t>
  </si>
  <si>
    <t>353087</t>
  </si>
  <si>
    <t>Christian</t>
  </si>
  <si>
    <t>353173</t>
  </si>
  <si>
    <t>COMTE</t>
  </si>
  <si>
    <t>Martin</t>
  </si>
  <si>
    <t>353054</t>
  </si>
  <si>
    <t>pièce 110</t>
  </si>
  <si>
    <t>CORBET</t>
  </si>
  <si>
    <t>Marie-Thérése</t>
  </si>
  <si>
    <t>353149</t>
  </si>
  <si>
    <t>pièce 104</t>
  </si>
  <si>
    <t>COUDERC</t>
  </si>
  <si>
    <t>Marie-Louise</t>
  </si>
  <si>
    <t>353627</t>
  </si>
  <si>
    <t>pièce 97</t>
  </si>
  <si>
    <t>COUGET</t>
  </si>
  <si>
    <t>Denis</t>
  </si>
  <si>
    <t>353730</t>
  </si>
  <si>
    <t>pièce 66</t>
  </si>
  <si>
    <t>CRIÉ</t>
  </si>
  <si>
    <t>Michel</t>
  </si>
  <si>
    <t>353946</t>
  </si>
  <si>
    <t>CROMBEZ</t>
  </si>
  <si>
    <t>Katherine</t>
  </si>
  <si>
    <t>353200</t>
  </si>
  <si>
    <t>CUCIT</t>
  </si>
  <si>
    <t>353794</t>
  </si>
  <si>
    <t>CYMBALIST</t>
  </si>
  <si>
    <t>353270</t>
  </si>
  <si>
    <t>pièce 118</t>
  </si>
  <si>
    <t>DAMBSKI</t>
  </si>
  <si>
    <t>353076</t>
  </si>
  <si>
    <t>pièce 14</t>
  </si>
  <si>
    <t>DANIEL</t>
  </si>
  <si>
    <t>353633</t>
  </si>
  <si>
    <t>pièce 255</t>
  </si>
  <si>
    <t>DEAUCOURT</t>
  </si>
  <si>
    <t>353082</t>
  </si>
  <si>
    <t>DEDIEU</t>
  </si>
  <si>
    <t>Josselaine</t>
  </si>
  <si>
    <t>353712</t>
  </si>
  <si>
    <t>DEFRANCE</t>
  </si>
  <si>
    <t>Sylvanna</t>
  </si>
  <si>
    <t>353005</t>
  </si>
  <si>
    <t>DEGRENDEL</t>
  </si>
  <si>
    <t>Hubert</t>
  </si>
  <si>
    <t>353780</t>
  </si>
  <si>
    <t>DEIXONNE</t>
  </si>
  <si>
    <t>Nadine</t>
  </si>
  <si>
    <t>353631</t>
  </si>
  <si>
    <t>pièce 133</t>
  </si>
  <si>
    <t>DELAMARRE</t>
  </si>
  <si>
    <t>Jean-Luc</t>
  </si>
  <si>
    <t>353108</t>
  </si>
  <si>
    <t>DELUC</t>
  </si>
  <si>
    <t>353068</t>
  </si>
  <si>
    <t>DENIS</t>
  </si>
  <si>
    <t>Claudine</t>
  </si>
  <si>
    <t>353669</t>
  </si>
  <si>
    <t>pièce 136</t>
  </si>
  <si>
    <t>DESHAYES</t>
  </si>
  <si>
    <t>353822</t>
  </si>
  <si>
    <t>pièce 138</t>
  </si>
  <si>
    <t>DESROSES</t>
  </si>
  <si>
    <t>353119</t>
  </si>
  <si>
    <t>DESTAIN</t>
  </si>
  <si>
    <t>Roseline</t>
  </si>
  <si>
    <t>353152</t>
  </si>
  <si>
    <t>D'HÉROUVILLE</t>
  </si>
  <si>
    <t>Yolande</t>
  </si>
  <si>
    <t>353259</t>
  </si>
  <si>
    <t>ATB</t>
  </si>
  <si>
    <t>pièce 53</t>
  </si>
  <si>
    <t>DI</t>
  </si>
  <si>
    <t>353727</t>
  </si>
  <si>
    <t>pièce 206</t>
  </si>
  <si>
    <t>DINIC</t>
  </si>
  <si>
    <t>Jean-François</t>
  </si>
  <si>
    <t>353113</t>
  </si>
  <si>
    <t>DONG</t>
  </si>
  <si>
    <t>Huguette</t>
  </si>
  <si>
    <t>353647</t>
  </si>
  <si>
    <t>DOUCOURE</t>
  </si>
  <si>
    <t>Jean-Jacques</t>
  </si>
  <si>
    <t>353114</t>
  </si>
  <si>
    <t>pièce 115</t>
  </si>
  <si>
    <t>DUPRÉ</t>
  </si>
  <si>
    <t>Sophie</t>
  </si>
  <si>
    <t>353075</t>
  </si>
  <si>
    <t>pièce 62</t>
  </si>
  <si>
    <t>DURAND</t>
  </si>
  <si>
    <t>353637</t>
  </si>
  <si>
    <t>353592</t>
  </si>
  <si>
    <t>pièce 253</t>
  </si>
  <si>
    <t>DURAND-RENIER</t>
  </si>
  <si>
    <t>353667</t>
  </si>
  <si>
    <t>pièce 225</t>
  </si>
  <si>
    <t>DUROC</t>
  </si>
  <si>
    <t>Annie</t>
  </si>
  <si>
    <t>353819</t>
  </si>
  <si>
    <t>EL KAABI</t>
  </si>
  <si>
    <t>353172</t>
  </si>
  <si>
    <t>pièce 56</t>
  </si>
  <si>
    <t>FABRE</t>
  </si>
  <si>
    <t>Didier</t>
  </si>
  <si>
    <t>353717</t>
  </si>
  <si>
    <t>FALZON</t>
  </si>
  <si>
    <t>Patricia</t>
  </si>
  <si>
    <t>353673</t>
  </si>
  <si>
    <t>pièce 22</t>
  </si>
  <si>
    <t>FARIDI</t>
  </si>
  <si>
    <t>353861</t>
  </si>
  <si>
    <t>FAUCHEUX</t>
  </si>
  <si>
    <t>353557</t>
  </si>
  <si>
    <t>pièce 220</t>
  </si>
  <si>
    <t>FAUQUIER</t>
  </si>
  <si>
    <t>Mireille</t>
  </si>
  <si>
    <t>pièce 241</t>
  </si>
  <si>
    <t>FAURE</t>
  </si>
  <si>
    <t>Simone</t>
  </si>
  <si>
    <t>353983</t>
  </si>
  <si>
    <t>pièce 105</t>
  </si>
  <si>
    <t>FAVRE</t>
  </si>
  <si>
    <t>Dany</t>
  </si>
  <si>
    <t>353118</t>
  </si>
  <si>
    <t>pièce 60</t>
  </si>
  <si>
    <t>FEDON</t>
  </si>
  <si>
    <t>Marie-Claude</t>
  </si>
  <si>
    <t>353157</t>
  </si>
  <si>
    <t>pièce 132</t>
  </si>
  <si>
    <t>FERNANDEZ</t>
  </si>
  <si>
    <t>Suzanne</t>
  </si>
  <si>
    <t>353984</t>
  </si>
  <si>
    <t>Yvette</t>
  </si>
  <si>
    <t>353736</t>
  </si>
  <si>
    <t>FERRAND</t>
  </si>
  <si>
    <t>Danielle</t>
  </si>
  <si>
    <t>353122</t>
  </si>
  <si>
    <t>FILLEAU</t>
  </si>
  <si>
    <t>Sylvie</t>
  </si>
  <si>
    <t>353137</t>
  </si>
  <si>
    <t>FITOUSSI</t>
  </si>
  <si>
    <t>Samuel</t>
  </si>
  <si>
    <t>353554</t>
  </si>
  <si>
    <t>FOURNOL</t>
  </si>
  <si>
    <t>353182</t>
  </si>
  <si>
    <t>FRANÇOIS</t>
  </si>
  <si>
    <t>353093</t>
  </si>
  <si>
    <t>pièce S R</t>
  </si>
  <si>
    <t>FRENOIS</t>
  </si>
  <si>
    <t>353007</t>
  </si>
  <si>
    <t>FRETTE</t>
  </si>
  <si>
    <t>Daniel</t>
  </si>
  <si>
    <t>353969</t>
  </si>
  <si>
    <t>FRISA</t>
  </si>
  <si>
    <t>353112</t>
  </si>
  <si>
    <t>GARCIA</t>
  </si>
  <si>
    <t>Ghyslaine</t>
  </si>
  <si>
    <t>353243</t>
  </si>
  <si>
    <t>GEIL</t>
  </si>
  <si>
    <t>Dominique</t>
  </si>
  <si>
    <t>353145</t>
  </si>
  <si>
    <t>GENTIL</t>
  </si>
  <si>
    <t>Michelle</t>
  </si>
  <si>
    <t>353581</t>
  </si>
  <si>
    <t>pièce 227</t>
  </si>
  <si>
    <t>GEORGET</t>
  </si>
  <si>
    <t>Philippe</t>
  </si>
  <si>
    <t>353099</t>
  </si>
  <si>
    <t>GHAFFAR</t>
  </si>
  <si>
    <t>GHIBAUDO</t>
  </si>
  <si>
    <t>353882</t>
  </si>
  <si>
    <t>GILLINGHAM</t>
  </si>
  <si>
    <t>Magdeleine</t>
  </si>
  <si>
    <t>353617</t>
  </si>
  <si>
    <t>pièce 209</t>
  </si>
  <si>
    <t>GIRARD</t>
  </si>
  <si>
    <t>André</t>
  </si>
  <si>
    <t>353116</t>
  </si>
  <si>
    <t>pièce 202</t>
  </si>
  <si>
    <t>GIRAUDO</t>
  </si>
  <si>
    <t>353448</t>
  </si>
  <si>
    <t>GIRON</t>
  </si>
  <si>
    <t>353085</t>
  </si>
  <si>
    <t>GLYNATSIS</t>
  </si>
  <si>
    <t>Hervé</t>
  </si>
  <si>
    <t>353679</t>
  </si>
  <si>
    <t>pièce 82</t>
  </si>
  <si>
    <t>GONDOUIN</t>
  </si>
  <si>
    <t>Bernard</t>
  </si>
  <si>
    <t>353824</t>
  </si>
  <si>
    <t>GORZINSKY</t>
  </si>
  <si>
    <t>Odette</t>
  </si>
  <si>
    <t>353589</t>
  </si>
  <si>
    <t>GOUILLON</t>
  </si>
  <si>
    <t>353175</t>
  </si>
  <si>
    <t>GOYER</t>
  </si>
  <si>
    <t>353126</t>
  </si>
  <si>
    <t>GRAIN</t>
  </si>
  <si>
    <t>353151</t>
  </si>
  <si>
    <t>GUELT</t>
  </si>
  <si>
    <t>353874</t>
  </si>
  <si>
    <t>GUILLE</t>
  </si>
  <si>
    <t>353143</t>
  </si>
  <si>
    <t>GUITTON</t>
  </si>
  <si>
    <t>Francis</t>
  </si>
  <si>
    <t>353140</t>
  </si>
  <si>
    <t>GUTFREUND</t>
  </si>
  <si>
    <t>353675</t>
  </si>
  <si>
    <t>GUYOT</t>
  </si>
  <si>
    <t>Pierre</t>
  </si>
  <si>
    <t>353711</t>
  </si>
  <si>
    <t>pièce 239</t>
  </si>
  <si>
    <t>HABRANT</t>
  </si>
  <si>
    <t>Moïse</t>
  </si>
  <si>
    <t>353115</t>
  </si>
  <si>
    <t>HARAULT</t>
  </si>
  <si>
    <t>Armelle</t>
  </si>
  <si>
    <t>353078</t>
  </si>
  <si>
    <t>pièce 32</t>
  </si>
  <si>
    <t>HERCLICH</t>
  </si>
  <si>
    <t>353954</t>
  </si>
  <si>
    <t>HERMANT</t>
  </si>
  <si>
    <t>353998</t>
  </si>
  <si>
    <t>HERSELIN</t>
  </si>
  <si>
    <t>353991</t>
  </si>
  <si>
    <t>pièce 20</t>
  </si>
  <si>
    <t>HEURAUX</t>
  </si>
  <si>
    <t>Catherine</t>
  </si>
  <si>
    <t>353685</t>
  </si>
  <si>
    <t>HUSETOWSKI</t>
  </si>
  <si>
    <t>Franca</t>
  </si>
  <si>
    <t>353691</t>
  </si>
  <si>
    <t>ILARDO</t>
  </si>
  <si>
    <t>353071</t>
  </si>
  <si>
    <t>IMMEUBLE</t>
  </si>
  <si>
    <t>353040</t>
  </si>
  <si>
    <t>JOLIBOIS</t>
  </si>
  <si>
    <t>353022</t>
  </si>
  <si>
    <t>JOLY</t>
  </si>
  <si>
    <t>353156</t>
  </si>
  <si>
    <t>JUDITH</t>
  </si>
  <si>
    <t>Marie-Hélène</t>
  </si>
  <si>
    <t>KAC</t>
  </si>
  <si>
    <t>353169</t>
  </si>
  <si>
    <t>KARSENTY</t>
  </si>
  <si>
    <t>353248</t>
  </si>
  <si>
    <t>KILBURG</t>
  </si>
  <si>
    <t>353593</t>
  </si>
  <si>
    <t>KONGOLO</t>
  </si>
  <si>
    <t>353144</t>
  </si>
  <si>
    <t>KRIEF</t>
  </si>
  <si>
    <t>353676</t>
  </si>
  <si>
    <t>KTORZA</t>
  </si>
  <si>
    <t>Juliette</t>
  </si>
  <si>
    <t>353056</t>
  </si>
  <si>
    <t>LACHAUSSÉE</t>
  </si>
  <si>
    <t>353668</t>
  </si>
  <si>
    <t>LACIRE</t>
  </si>
  <si>
    <t>353607</t>
  </si>
  <si>
    <t>LADD</t>
  </si>
  <si>
    <t>353130</t>
  </si>
  <si>
    <t>LAIGUILLON</t>
  </si>
  <si>
    <t>353551</t>
  </si>
  <si>
    <t>LAM</t>
  </si>
  <si>
    <t>Pierrette</t>
  </si>
  <si>
    <t>353718</t>
  </si>
  <si>
    <t>pièce 135</t>
  </si>
  <si>
    <t>LAMBERT</t>
  </si>
  <si>
    <t>353153</t>
  </si>
  <si>
    <t>pièce 240</t>
  </si>
  <si>
    <t>LANLO</t>
  </si>
  <si>
    <t>353695</t>
  </si>
  <si>
    <t>LAUB</t>
  </si>
  <si>
    <t>pièce 33</t>
  </si>
  <si>
    <t>LE BARBANCHON</t>
  </si>
  <si>
    <t>353590</t>
  </si>
  <si>
    <t>LE HYARIC</t>
  </si>
  <si>
    <t>LE LOCH</t>
  </si>
  <si>
    <t>353104</t>
  </si>
  <si>
    <t>pièce S/S</t>
  </si>
  <si>
    <t>LE PREVOST</t>
  </si>
  <si>
    <t>353204</t>
  </si>
  <si>
    <t>LEBAS</t>
  </si>
  <si>
    <t>Eliane</t>
  </si>
  <si>
    <t>353105</t>
  </si>
  <si>
    <t>LEBRETON</t>
  </si>
  <si>
    <t>Olivier</t>
  </si>
  <si>
    <t>353124</t>
  </si>
  <si>
    <t>LEDOUX</t>
  </si>
  <si>
    <t>Madeleine</t>
  </si>
  <si>
    <t>353722</t>
  </si>
  <si>
    <t>LEE</t>
  </si>
  <si>
    <t>LEFORT</t>
  </si>
  <si>
    <t>353164</t>
  </si>
  <si>
    <t>LEGRAND</t>
  </si>
  <si>
    <t>353136</t>
  </si>
  <si>
    <t>LEKA</t>
  </si>
  <si>
    <t>353010</t>
  </si>
  <si>
    <t>LEMAIRE</t>
  </si>
  <si>
    <t>LEMARIÉ</t>
  </si>
  <si>
    <t>353037</t>
  </si>
  <si>
    <t>pièce 234</t>
  </si>
  <si>
    <t>LÉVY</t>
  </si>
  <si>
    <t>Denise</t>
  </si>
  <si>
    <t>353844</t>
  </si>
  <si>
    <t>LOBJOY</t>
  </si>
  <si>
    <t>Patrick</t>
  </si>
  <si>
    <t>353063</t>
  </si>
  <si>
    <t>pièce 235</t>
  </si>
  <si>
    <t>LOUAPRE</t>
  </si>
  <si>
    <t>Louisette</t>
  </si>
  <si>
    <t>353135</t>
  </si>
  <si>
    <t>LY</t>
  </si>
  <si>
    <t>Jean-Claude</t>
  </si>
  <si>
    <t>353123</t>
  </si>
  <si>
    <t>MARECHAL</t>
  </si>
  <si>
    <t>353206</t>
  </si>
  <si>
    <t>MARINIER</t>
  </si>
  <si>
    <t>Marcel</t>
  </si>
  <si>
    <t>353131</t>
  </si>
  <si>
    <t>Christiane</t>
  </si>
  <si>
    <t>353986</t>
  </si>
  <si>
    <t>MARQUEZ</t>
  </si>
  <si>
    <t>Marie-Cecile</t>
  </si>
  <si>
    <t>MARTAUD</t>
  </si>
  <si>
    <t>353086</t>
  </si>
  <si>
    <t>MARTEL</t>
  </si>
  <si>
    <t>353591</t>
  </si>
  <si>
    <t>MARTI</t>
  </si>
  <si>
    <t>Anne</t>
  </si>
  <si>
    <t>353596</t>
  </si>
  <si>
    <t>CFS CHE</t>
  </si>
  <si>
    <t>MARTIN</t>
  </si>
  <si>
    <t>Franz</t>
  </si>
  <si>
    <t>353120</t>
  </si>
  <si>
    <t>France</t>
  </si>
  <si>
    <t>353913</t>
  </si>
  <si>
    <t>Laurent</t>
  </si>
  <si>
    <t>353638</t>
  </si>
  <si>
    <t>Jacqueline</t>
  </si>
  <si>
    <t>353943</t>
  </si>
  <si>
    <t>pièce 53B</t>
  </si>
  <si>
    <t>MECHARD</t>
  </si>
  <si>
    <t>Véronique</t>
  </si>
  <si>
    <t>353611</t>
  </si>
  <si>
    <t>MERCIER</t>
  </si>
  <si>
    <t>Evelyne</t>
  </si>
  <si>
    <t>353117</t>
  </si>
  <si>
    <t>MERLAUD</t>
  </si>
  <si>
    <t>353057</t>
  </si>
  <si>
    <t>MESROBIAN</t>
  </si>
  <si>
    <t>Joël</t>
  </si>
  <si>
    <t>353154</t>
  </si>
  <si>
    <t>pièce 12B</t>
  </si>
  <si>
    <t>MIANET</t>
  </si>
  <si>
    <t>Georges</t>
  </si>
  <si>
    <t>353110</t>
  </si>
  <si>
    <t>353148</t>
  </si>
  <si>
    <t>MICELI</t>
  </si>
  <si>
    <t>353588</t>
  </si>
  <si>
    <t>pièce 69</t>
  </si>
  <si>
    <t>MILLET</t>
  </si>
  <si>
    <t>Pasquale</t>
  </si>
  <si>
    <t>353618</t>
  </si>
  <si>
    <t>pièce 50</t>
  </si>
  <si>
    <t>MOINARD</t>
  </si>
  <si>
    <t>Loïc</t>
  </si>
  <si>
    <t>353150</t>
  </si>
  <si>
    <t>MOITA</t>
  </si>
  <si>
    <t>Jeanne-Marie</t>
  </si>
  <si>
    <t>Onconnu</t>
  </si>
  <si>
    <t>pièce 222</t>
  </si>
  <si>
    <t>MONTFORT</t>
  </si>
  <si>
    <t>Huong</t>
  </si>
  <si>
    <t>353584</t>
  </si>
  <si>
    <t>pièce 251</t>
  </si>
  <si>
    <t>NAIMI</t>
  </si>
  <si>
    <t>353644</t>
  </si>
  <si>
    <t>NICOLLE</t>
  </si>
  <si>
    <t>353032</t>
  </si>
  <si>
    <t>OBEL</t>
  </si>
  <si>
    <t>Rolande</t>
  </si>
  <si>
    <t>353723</t>
  </si>
  <si>
    <t>OCLOO</t>
  </si>
  <si>
    <t>Thérése</t>
  </si>
  <si>
    <t>353067</t>
  </si>
  <si>
    <t>ONG</t>
  </si>
  <si>
    <t>353764</t>
  </si>
  <si>
    <t>PARINET</t>
  </si>
  <si>
    <t>Jean-Louis</t>
  </si>
  <si>
    <t>353881</t>
  </si>
  <si>
    <t>PARTOUCHE</t>
  </si>
  <si>
    <t>Robert</t>
  </si>
  <si>
    <t>353670</t>
  </si>
  <si>
    <t>PAVARD</t>
  </si>
  <si>
    <t>353073</t>
  </si>
  <si>
    <t>PEDRO</t>
  </si>
  <si>
    <t>353630</t>
  </si>
  <si>
    <t>PENALVA</t>
  </si>
  <si>
    <t>353413</t>
  </si>
  <si>
    <t>PERFETTO</t>
  </si>
  <si>
    <t>353420</t>
  </si>
  <si>
    <t>PERRUCHON</t>
  </si>
  <si>
    <t>Fabrice</t>
  </si>
  <si>
    <t>353128</t>
  </si>
  <si>
    <t>PESNOT</t>
  </si>
  <si>
    <t>353142</t>
  </si>
  <si>
    <t>PIDERIT</t>
  </si>
  <si>
    <t>353552</t>
  </si>
  <si>
    <t>POINSOT</t>
  </si>
  <si>
    <t>353409</t>
  </si>
  <si>
    <t>pièce 57</t>
  </si>
  <si>
    <t>POISSON</t>
  </si>
  <si>
    <t>PONTALIER</t>
  </si>
  <si>
    <t>353765</t>
  </si>
  <si>
    <t>POTRIQUET</t>
  </si>
  <si>
    <t>Claudette</t>
  </si>
  <si>
    <t>353139</t>
  </si>
  <si>
    <t>POUYADOU</t>
  </si>
  <si>
    <t>Josette</t>
  </si>
  <si>
    <t>353015</t>
  </si>
  <si>
    <t>PUAULT</t>
  </si>
  <si>
    <t>353103</t>
  </si>
  <si>
    <t>QUINTIN</t>
  </si>
  <si>
    <t>353083</t>
  </si>
  <si>
    <t>RAGEUL</t>
  </si>
  <si>
    <t>Marielle</t>
  </si>
  <si>
    <t>353917</t>
  </si>
  <si>
    <t>RAMBEAUD</t>
  </si>
  <si>
    <t>353198</t>
  </si>
  <si>
    <t>pièce 93</t>
  </si>
  <si>
    <t>RAMOND</t>
  </si>
  <si>
    <t>353092</t>
  </si>
  <si>
    <t>RAMOS</t>
  </si>
  <si>
    <t>Yvan</t>
  </si>
  <si>
    <t>REBY-FAYARD</t>
  </si>
  <si>
    <t>Luc</t>
  </si>
  <si>
    <t>353004</t>
  </si>
  <si>
    <t>REMUND</t>
  </si>
  <si>
    <t>Marie-Marthe</t>
  </si>
  <si>
    <t>RENIER</t>
  </si>
  <si>
    <t>353208</t>
  </si>
  <si>
    <t>REVERDITO</t>
  </si>
  <si>
    <t>Marie-Jeanne</t>
  </si>
  <si>
    <t>353125</t>
  </si>
  <si>
    <t>RIDEAU</t>
  </si>
  <si>
    <t>353174</t>
  </si>
  <si>
    <t>RIEGERT</t>
  </si>
  <si>
    <t>Raymonde</t>
  </si>
  <si>
    <t>353079</t>
  </si>
  <si>
    <t>RIESI</t>
  </si>
  <si>
    <t>François</t>
  </si>
  <si>
    <t>353629</t>
  </si>
  <si>
    <t>ROBERT</t>
  </si>
  <si>
    <t>Marie-Josée</t>
  </si>
  <si>
    <t>353017</t>
  </si>
  <si>
    <t>353531</t>
  </si>
  <si>
    <t>RODIER</t>
  </si>
  <si>
    <t>Régis</t>
  </si>
  <si>
    <t>353916</t>
  </si>
  <si>
    <t>ROGUET</t>
  </si>
  <si>
    <t>353166</t>
  </si>
  <si>
    <t>ROLLAIS-LARROUSSE</t>
  </si>
  <si>
    <t>Colette</t>
  </si>
  <si>
    <t>353663</t>
  </si>
  <si>
    <t>ROLLAND</t>
  </si>
  <si>
    <t>Nathalie</t>
  </si>
  <si>
    <t>353077</t>
  </si>
  <si>
    <t>ROSAR</t>
  </si>
  <si>
    <t>Georgette</t>
  </si>
  <si>
    <t>353121</t>
  </si>
  <si>
    <t>ROSSO</t>
  </si>
  <si>
    <t>353165</t>
  </si>
  <si>
    <t>ROTENBERG</t>
  </si>
  <si>
    <t>353024</t>
  </si>
  <si>
    <t>ROULET</t>
  </si>
  <si>
    <t>SAADA</t>
  </si>
  <si>
    <t>353563</t>
  </si>
  <si>
    <t>SACCHET</t>
  </si>
  <si>
    <t>353025</t>
  </si>
  <si>
    <t>SAILLANT</t>
  </si>
  <si>
    <t>353890</t>
  </si>
  <si>
    <t>SAPIENCE</t>
  </si>
  <si>
    <t>Alain</t>
  </si>
  <si>
    <t>353035</t>
  </si>
  <si>
    <t>Lille</t>
  </si>
  <si>
    <t>SARFATI</t>
  </si>
  <si>
    <t>353963</t>
  </si>
  <si>
    <t>SAYAVONG</t>
  </si>
  <si>
    <t>Henriette</t>
  </si>
  <si>
    <t>353628</t>
  </si>
  <si>
    <t>SCHUSTER</t>
  </si>
  <si>
    <t>353031</t>
  </si>
  <si>
    <t>pièce 72</t>
  </si>
  <si>
    <t>SCOTTI</t>
  </si>
  <si>
    <t>353502</t>
  </si>
  <si>
    <t>SENG</t>
  </si>
  <si>
    <t>Cécile</t>
  </si>
  <si>
    <t>353045</t>
  </si>
  <si>
    <t>CFS</t>
  </si>
  <si>
    <t>SENILLE</t>
  </si>
  <si>
    <t>Marthe</t>
  </si>
  <si>
    <t>353160</t>
  </si>
  <si>
    <t>SENTEX</t>
  </si>
  <si>
    <t>353066</t>
  </si>
  <si>
    <t>SINSEAU</t>
  </si>
  <si>
    <t>353051</t>
  </si>
  <si>
    <t>SOK</t>
  </si>
  <si>
    <t>353155</t>
  </si>
  <si>
    <t>SONG</t>
  </si>
  <si>
    <t>Aline</t>
  </si>
  <si>
    <t>353980</t>
  </si>
  <si>
    <t>353624</t>
  </si>
  <si>
    <t>SUON</t>
  </si>
  <si>
    <t>William</t>
  </si>
  <si>
    <t>353133</t>
  </si>
  <si>
    <t>SURENA</t>
  </si>
  <si>
    <t>Adrienne</t>
  </si>
  <si>
    <t>353569</t>
  </si>
  <si>
    <t>TAIEB</t>
  </si>
  <si>
    <t>TAMBURRINI</t>
  </si>
  <si>
    <t>Marie-Claire</t>
  </si>
  <si>
    <t>353102</t>
  </si>
  <si>
    <t>TAN</t>
  </si>
  <si>
    <t>Joelle</t>
  </si>
  <si>
    <t>353608</t>
  </si>
  <si>
    <t>TANG</t>
  </si>
  <si>
    <t>TARDIF</t>
  </si>
  <si>
    <t>Marie-Paule</t>
  </si>
  <si>
    <t>353641</t>
  </si>
  <si>
    <t>pièce 21</t>
  </si>
  <si>
    <t>THAO</t>
  </si>
  <si>
    <t>Sylvain</t>
  </si>
  <si>
    <t>353779</t>
  </si>
  <si>
    <t>THIAM</t>
  </si>
  <si>
    <t>353019</t>
  </si>
  <si>
    <t>THOQUENNE</t>
  </si>
  <si>
    <t>Lydia</t>
  </si>
  <si>
    <t>353864</t>
  </si>
  <si>
    <t>UNG</t>
  </si>
  <si>
    <t>Janick</t>
  </si>
  <si>
    <t>353982</t>
  </si>
  <si>
    <t>VANNAXAY</t>
  </si>
  <si>
    <t>353333</t>
  </si>
  <si>
    <t>VASSEUR</t>
  </si>
  <si>
    <t>353064</t>
  </si>
  <si>
    <t>VIAND</t>
  </si>
  <si>
    <t>353081</t>
  </si>
  <si>
    <t>VIDON</t>
  </si>
  <si>
    <t>353018</t>
  </si>
  <si>
    <t>pièce 236</t>
  </si>
  <si>
    <t>VINET</t>
  </si>
  <si>
    <t>Marie-José</t>
  </si>
  <si>
    <t>353559</t>
  </si>
  <si>
    <t>ZANOTI</t>
  </si>
  <si>
    <t>353161</t>
  </si>
  <si>
    <t>ZAOUI</t>
  </si>
  <si>
    <t>Liliane</t>
  </si>
  <si>
    <t>353096</t>
  </si>
  <si>
    <t>pièce 201</t>
  </si>
  <si>
    <t>ZENOU</t>
  </si>
  <si>
    <t>ZHOU</t>
  </si>
  <si>
    <t>353585</t>
  </si>
  <si>
    <t>ZIHOUNE</t>
  </si>
  <si>
    <t>353671</t>
  </si>
  <si>
    <t>ZOUC</t>
  </si>
  <si>
    <t>Fred</t>
  </si>
  <si>
    <t>STURGEON</t>
  </si>
  <si>
    <t>Pedro</t>
  </si>
  <si>
    <t>Étiquettes de lignes</t>
  </si>
  <si>
    <t>Total général</t>
  </si>
  <si>
    <t>Somme de SALAIRE</t>
  </si>
  <si>
    <t>Nombre de sexe</t>
  </si>
  <si>
    <t>Moyenne de SALAIRE</t>
  </si>
  <si>
    <t>Nombre de NOM</t>
  </si>
  <si>
    <t>Min. de AGE actuel</t>
  </si>
  <si>
    <t>Moyenne de AGE actuel</t>
  </si>
  <si>
    <t>Max. de AGE actuel2</t>
  </si>
  <si>
    <t>F</t>
  </si>
  <si>
    <t>H</t>
  </si>
  <si>
    <t>Nom</t>
  </si>
  <si>
    <t>Prénom</t>
  </si>
  <si>
    <t>Téléphone</t>
  </si>
  <si>
    <t>Direction</t>
  </si>
  <si>
    <t>Site</t>
  </si>
  <si>
    <t>p</t>
  </si>
  <si>
    <t>Pièce</t>
  </si>
  <si>
    <t>Sexe</t>
  </si>
  <si>
    <t>Date de naisssance</t>
  </si>
  <si>
    <t>Age actuel</t>
  </si>
  <si>
    <t>Tranche</t>
  </si>
  <si>
    <t>Devoir surveillé N°1 : Base de données du département RH d'une entreprise de 284 personnes réparties sur 4 sites</t>
  </si>
  <si>
    <t>Numéro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</si>
</sst>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
  </numFmts>
  <fonts count="12" x14ac:knownFonts="1">
    <font>
      <sz val="11"/>
      <color theme="1"/>
      <name val="Calibri"/>
      <family val="2"/>
      <scheme val="minor"/>
    </font>
    <font>
      <sz val="8"/>
      <color indexed="81"/>
      <name val="Tahoma"/>
      <family val="2"/>
    </font>
    <font>
      <b/>
      <sz val="8"/>
      <color indexed="81"/>
      <name val="Tahoma"/>
      <family val="2"/>
    </font>
    <font>
      <b/>
      <sz val="11"/>
      <name val="Calibri"/>
      <family val="2"/>
      <scheme val="minor"/>
    </font>
    <font>
      <sz val="18"/>
      <color theme="3"/>
      <name val="Cambria"/>
      <family val="2"/>
      <scheme val="major"/>
    </font>
    <font>
      <sz val="11"/>
      <color theme="0"/>
      <name val="Calibri"/>
      <family val="2"/>
      <scheme val="minor"/>
    </font>
    <font>
      <sz val="12"/>
      <color theme="1"/>
      <name val="Abadi"/>
      <family val="2"/>
    </font>
    <font>
      <b/>
      <sz val="12"/>
      <name val="Abadi"/>
      <family val="2"/>
    </font>
    <font>
      <sz val="14"/>
      <color theme="0"/>
      <name val="Calibri"/>
      <family val="2"/>
      <scheme val="minor"/>
    </font>
    <font>
      <b/>
      <sz val="12"/>
      <color theme="0"/>
      <name val="Calibri"/>
      <family val="2"/>
      <scheme val="minor"/>
    </font>
    <font>
      <b/>
      <u/>
      <sz val="11"/>
      <color theme="0"/>
      <name val="Calibri"/>
      <family val="2"/>
      <scheme val="minor"/>
    </font>
    <font>
      <b/>
      <sz val="17"/>
      <color theme="3"/>
      <name val="Cambria"/>
      <family val="1"/>
      <scheme val="major"/>
    </font>
  </fonts>
  <fills count="5">
    <fill>
      <patternFill patternType="none"/>
    </fill>
    <fill>
      <patternFill patternType="gray125"/>
    </fill>
    <fill>
      <patternFill patternType="solid">
        <fgColor theme="4"/>
      </patternFill>
    </fill>
    <fill>
      <patternFill patternType="solid">
        <fgColor theme="5"/>
      </patternFill>
    </fill>
    <fill>
      <patternFill patternType="solid">
        <fgColor theme="0" tint="-4.9989318521683403E-2"/>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bottom style="thin">
        <color indexed="64"/>
      </bottom>
      <diagonal/>
    </border>
  </borders>
  <cellStyleXfs count="4">
    <xf numFmtId="0" fontId="0" fillId="0" borderId="0"/>
    <xf numFmtId="0" fontId="4" fillId="0" borderId="0" applyNumberFormat="0" applyFill="0" applyBorder="0" applyAlignment="0" applyProtection="0"/>
    <xf numFmtId="0" fontId="5" fillId="2" borderId="0" applyNumberFormat="0" applyBorder="0" applyAlignment="0" applyProtection="0"/>
    <xf numFmtId="0" fontId="5" fillId="3" borderId="0" applyNumberFormat="0" applyBorder="0" applyAlignment="0" applyProtection="0"/>
  </cellStyleXfs>
  <cellXfs count="40">
    <xf numFmtId="0" fontId="0" fillId="0" borderId="0" xfId="0"/>
    <xf numFmtId="0" fontId="0" fillId="0" borderId="0" xfId="0" applyFont="1" applyFill="1" applyAlignment="1">
      <alignment horizontal="center"/>
    </xf>
    <xf numFmtId="0" fontId="0" fillId="0" borderId="0" xfId="0" applyFont="1" applyFill="1"/>
    <xf numFmtId="164" fontId="0" fillId="0" borderId="0" xfId="0" applyNumberFormat="1" applyFont="1" applyFill="1" applyAlignment="1">
      <alignment horizontal="center"/>
    </xf>
    <xf numFmtId="0" fontId="3" fillId="0" borderId="0" xfId="0" applyFont="1" applyFill="1" applyBorder="1" applyAlignment="1">
      <alignment horizontal="center" vertical="top" wrapText="1"/>
    </xf>
    <xf numFmtId="0" fontId="0" fillId="0" borderId="2" xfId="0" applyFont="1" applyFill="1" applyBorder="1" applyAlignment="1">
      <alignment horizontal="center"/>
    </xf>
    <xf numFmtId="0" fontId="0" fillId="0" borderId="9" xfId="0" applyFont="1" applyFill="1" applyBorder="1" applyAlignment="1">
      <alignment horizontal="center"/>
    </xf>
    <xf numFmtId="0" fontId="0" fillId="0" borderId="3" xfId="0" applyFont="1" applyFill="1" applyBorder="1" applyAlignment="1">
      <alignment horizontal="center"/>
    </xf>
    <xf numFmtId="0" fontId="0" fillId="0" borderId="7" xfId="0" applyFont="1" applyFill="1" applyBorder="1" applyAlignment="1">
      <alignment horizontal="center"/>
    </xf>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xf numFmtId="0" fontId="0" fillId="0" borderId="0" xfId="0" applyNumberFormat="1" applyFont="1" applyFill="1" applyAlignment="1">
      <alignment horizontal="center"/>
    </xf>
    <xf numFmtId="0" fontId="6" fillId="0" borderId="1" xfId="0" applyFont="1" applyFill="1" applyBorder="1" applyAlignment="1">
      <alignment horizontal="center"/>
    </xf>
    <xf numFmtId="0" fontId="6" fillId="0" borderId="1" xfId="0" applyFont="1" applyFill="1" applyBorder="1"/>
    <xf numFmtId="4" fontId="6" fillId="0" borderId="1" xfId="0" applyNumberFormat="1" applyFont="1" applyFill="1" applyBorder="1"/>
    <xf numFmtId="0" fontId="6" fillId="0" borderId="1" xfId="0" applyNumberFormat="1" applyFont="1" applyFill="1" applyBorder="1" applyAlignment="1">
      <alignment horizontal="center"/>
    </xf>
    <xf numFmtId="164" fontId="6" fillId="0" borderId="1" xfId="0" applyNumberFormat="1" applyFont="1" applyFill="1" applyBorder="1" applyAlignment="1">
      <alignment horizontal="center"/>
    </xf>
    <xf numFmtId="0" fontId="6" fillId="0" borderId="2" xfId="0" applyFont="1" applyFill="1" applyBorder="1" applyAlignment="1">
      <alignment horizontal="center"/>
    </xf>
    <xf numFmtId="0" fontId="6" fillId="0" borderId="8" xfId="0" applyFont="1" applyFill="1" applyBorder="1" applyAlignment="1">
      <alignment horizontal="center"/>
    </xf>
    <xf numFmtId="0" fontId="6" fillId="0" borderId="8" xfId="0" applyFont="1" applyFill="1" applyBorder="1"/>
    <xf numFmtId="4" fontId="6" fillId="0" borderId="8" xfId="0" applyNumberFormat="1" applyFont="1" applyFill="1" applyBorder="1"/>
    <xf numFmtId="0" fontId="6" fillId="0" borderId="8" xfId="0" applyNumberFormat="1" applyFont="1" applyFill="1" applyBorder="1" applyAlignment="1">
      <alignment horizontal="center"/>
    </xf>
    <xf numFmtId="164" fontId="6" fillId="0" borderId="8" xfId="0" applyNumberFormat="1" applyFont="1" applyFill="1" applyBorder="1" applyAlignment="1">
      <alignment horizontal="center"/>
    </xf>
    <xf numFmtId="0" fontId="6" fillId="0" borderId="9" xfId="0" applyFont="1" applyFill="1" applyBorder="1" applyAlignment="1">
      <alignment horizontal="center"/>
    </xf>
    <xf numFmtId="0" fontId="7" fillId="0" borderId="3" xfId="0" applyFont="1" applyFill="1" applyBorder="1"/>
    <xf numFmtId="0" fontId="7" fillId="0" borderId="1" xfId="0" applyFont="1" applyFill="1" applyBorder="1"/>
    <xf numFmtId="0" fontId="7" fillId="0" borderId="7" xfId="0" applyFont="1" applyFill="1" applyBorder="1"/>
    <xf numFmtId="0" fontId="7" fillId="0" borderId="8" xfId="0" applyFont="1" applyFill="1" applyBorder="1"/>
    <xf numFmtId="0" fontId="8" fillId="2" borderId="4" xfId="2" applyFont="1" applyBorder="1" applyAlignment="1">
      <alignment horizontal="center" vertical="center" wrapText="1"/>
    </xf>
    <xf numFmtId="0" fontId="8" fillId="2" borderId="5" xfId="2" applyFont="1" applyBorder="1" applyAlignment="1">
      <alignment horizontal="center" vertical="center" wrapText="1"/>
    </xf>
    <xf numFmtId="0" fontId="8" fillId="2" borderId="5" xfId="2" applyNumberFormat="1" applyFont="1" applyBorder="1" applyAlignment="1">
      <alignment horizontal="center" vertical="center" wrapText="1"/>
    </xf>
    <xf numFmtId="164" fontId="8" fillId="2" borderId="5" xfId="2" applyNumberFormat="1" applyFont="1" applyBorder="1" applyAlignment="1">
      <alignment horizontal="center" vertical="center" wrapText="1"/>
    </xf>
    <xf numFmtId="0" fontId="8" fillId="2" borderId="6" xfId="2" applyFont="1" applyBorder="1" applyAlignment="1">
      <alignment horizontal="center" vertical="center" wrapText="1"/>
    </xf>
    <xf numFmtId="0" fontId="9" fillId="0" borderId="10" xfId="0" applyFont="1" applyFill="1" applyBorder="1" applyAlignment="1">
      <alignment horizontal="centerContinuous"/>
    </xf>
    <xf numFmtId="0" fontId="10" fillId="3" borderId="0" xfId="3" applyFont="1" applyBorder="1" applyAlignment="1">
      <alignment horizontal="left" vertical="center" wrapText="1"/>
    </xf>
    <xf numFmtId="14" fontId="10" fillId="3" borderId="0" xfId="3" applyNumberFormat="1" applyFont="1" applyBorder="1" applyAlignment="1">
      <alignment horizontal="left" vertical="center" wrapText="1"/>
    </xf>
    <xf numFmtId="0" fontId="11" fillId="4" borderId="0" xfId="1" applyFont="1" applyFill="1" applyAlignment="1">
      <alignment horizontal="center"/>
    </xf>
    <xf numFmtId="0" fontId="4" fillId="4" borderId="0" xfId="1" applyFill="1" applyAlignment="1">
      <alignment horizontal="center"/>
    </xf>
  </cellXfs>
  <cellStyles count="4">
    <cellStyle name="Accent1" xfId="2" builtinId="29"/>
    <cellStyle name="Accent2" xfId="3" builtinId="33"/>
    <cellStyle name="Normal" xfId="0" builtinId="0"/>
    <cellStyle name="Titre" xfId="1" builtinId="15"/>
  </cellStyles>
  <dxfs count="24">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2"/>
        <color theme="0"/>
        <name val="Calibri"/>
        <family val="2"/>
        <scheme val="minor"/>
      </font>
      <fill>
        <patternFill patternType="none">
          <fgColor indexed="64"/>
          <bgColor indexed="65"/>
        </patternFill>
      </fill>
      <alignment horizontal="centerContinuous" vertical="bottom" textRotation="0" wrapText="0" indent="0" justifyLastLine="0" shrinkToFit="0" readingOrder="0"/>
    </dxf>
    <dxf>
      <font>
        <b val="0"/>
        <i val="0"/>
        <strike val="0"/>
        <condense val="0"/>
        <extend val="0"/>
        <outline val="0"/>
        <shadow val="0"/>
        <u val="none"/>
        <vertAlign val="baseline"/>
        <sz val="12"/>
        <color theme="1"/>
        <name val="Abadi"/>
        <family val="2"/>
        <scheme val="none"/>
      </font>
      <fill>
        <patternFill patternType="none">
          <fgColor indexed="64"/>
          <bgColor indexed="65"/>
        </patternFill>
      </fill>
      <alignment horizontal="center" vertical="bottom"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2"/>
        <color theme="1"/>
        <name val="Abadi"/>
        <family val="2"/>
        <scheme val="none"/>
      </font>
      <fill>
        <patternFill patternType="none">
          <fgColor indexed="64"/>
          <bgColor indexed="65"/>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Abadi"/>
        <family val="2"/>
        <scheme val="none"/>
      </font>
      <numFmt numFmtId="164" formatCode="dd/mm/yy"/>
      <fill>
        <patternFill patternType="none">
          <fgColor indexed="64"/>
          <bgColor indexed="65"/>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Abadi"/>
        <family val="2"/>
        <scheme val="none"/>
      </font>
      <numFmt numFmtId="0" formatCode="General"/>
      <fill>
        <patternFill patternType="none">
          <fgColor indexed="64"/>
          <bgColor indexed="65"/>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Abadi"/>
        <family val="2"/>
        <scheme val="none"/>
      </font>
      <numFmt numFmtId="4" formatCode="#,##0.00"/>
      <fill>
        <patternFill patternType="none">
          <fgColor indexed="64"/>
          <bgColor indexed="65"/>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Abadi"/>
        <family val="2"/>
        <scheme val="none"/>
      </font>
      <fill>
        <patternFill patternType="none">
          <fgColor indexed="64"/>
          <bgColor indexed="65"/>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Abadi"/>
        <family val="2"/>
        <scheme val="none"/>
      </font>
      <fill>
        <patternFill patternType="none">
          <fgColor indexed="64"/>
          <bgColor indexed="65"/>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Abadi"/>
        <family val="2"/>
        <scheme val="none"/>
      </font>
      <fill>
        <patternFill patternType="none">
          <fgColor indexed="64"/>
          <bgColor indexed="65"/>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Abadi"/>
        <family val="2"/>
        <scheme val="none"/>
      </font>
      <fill>
        <patternFill patternType="none">
          <fgColor indexed="64"/>
          <bgColor indexed="65"/>
        </patternFill>
      </fill>
      <alignment horizontal="center" vertical="bottom" textRotation="0" wrapText="0" indent="0" justifyLastLine="0" shrinkToFit="0" readingOrder="0"/>
      <border diagonalUp="0" diagonalDown="0" outline="0">
        <left/>
        <right style="thin">
          <color indexed="64"/>
        </right>
        <top style="thin">
          <color indexed="64"/>
        </top>
        <bottom style="thin">
          <color indexed="64"/>
        </bottom>
      </border>
    </dxf>
    <dxf>
      <font>
        <b/>
        <i val="0"/>
        <strike val="0"/>
        <condense val="0"/>
        <extend val="0"/>
        <outline val="0"/>
        <shadow val="0"/>
        <u val="none"/>
        <vertAlign val="baseline"/>
        <sz val="12"/>
        <color auto="1"/>
        <name val="Abadi"/>
        <family val="2"/>
        <scheme val="none"/>
      </font>
      <fill>
        <patternFill patternType="none">
          <fgColor indexed="64"/>
          <bgColor indexed="65"/>
        </patternFill>
      </fill>
      <border diagonalUp="0" diagonalDown="0" outline="0">
        <left/>
        <right style="thin">
          <color indexed="64"/>
        </right>
        <top style="thin">
          <color indexed="64"/>
        </top>
        <bottom style="thin">
          <color indexed="64"/>
        </bottom>
      </border>
    </dxf>
    <dxf>
      <font>
        <b/>
        <i val="0"/>
        <strike val="0"/>
        <condense val="0"/>
        <extend val="0"/>
        <outline val="0"/>
        <shadow val="0"/>
        <u val="none"/>
        <vertAlign val="baseline"/>
        <sz val="12"/>
        <color auto="1"/>
        <name val="Abadi"/>
        <family val="2"/>
        <scheme val="none"/>
      </font>
      <fill>
        <patternFill patternType="none">
          <fgColor indexed="64"/>
          <bgColor indexed="65"/>
        </patternFill>
      </fill>
      <border diagonalUp="0" diagonalDown="0" outline="0">
        <left/>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strike val="0"/>
        <outline val="0"/>
        <shadow val="0"/>
        <u val="none"/>
        <vertAlign val="baseline"/>
        <sz val="12"/>
        <name val="Abadi"/>
        <family val="2"/>
        <scheme val="none"/>
      </font>
    </dxf>
    <dxf>
      <border outline="0">
        <bottom style="thin">
          <color indexed="64"/>
        </bottom>
      </border>
    </dxf>
    <dxf>
      <font>
        <strike val="0"/>
        <outline val="0"/>
        <shadow val="0"/>
        <u val="none"/>
        <vertAlign val="baseline"/>
        <sz val="14"/>
        <color theme="0"/>
        <name val="Calibri"/>
        <family val="2"/>
        <scheme val="minor"/>
      </font>
      <alignment horizontal="center" vertical="center" textRotation="0" wrapText="1" indent="0" justifyLastLine="0" shrinkToFit="0" readingOrder="0"/>
      <border diagonalUp="0" diagonalDown="0" outline="0">
        <left style="thin">
          <color indexed="64"/>
        </left>
        <right style="thin">
          <color indexed="64"/>
        </right>
        <top/>
        <bottom/>
      </border>
    </dxf>
    <dxf>
      <font>
        <color theme="0"/>
      </font>
      <fill>
        <patternFill>
          <bgColor theme="5"/>
        </patternFill>
      </fill>
    </dxf>
    <dxf>
      <fill>
        <patternFill>
          <bgColor theme="3" tint="0.7999816888943144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4"/>
    </mc:Choice>
    <mc:Fallback>
      <c:style val="4"/>
    </mc:Fallback>
  </mc:AlternateContent>
  <c:pivotSource>
    <c:name>[Département RH.xlsx]Tableau de Bord!Tableau croisé dynamique2</c:name>
    <c:fmtId val="1"/>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US"/>
              <a:t>La répartition de la somme des </a:t>
            </a:r>
          </a:p>
          <a:p>
            <a:pPr>
              <a:defRPr/>
            </a:pPr>
            <a:r>
              <a:rPr lang="en-US"/>
              <a:t>rémunérations par site : </a:t>
            </a:r>
          </a:p>
        </c:rich>
      </c:tx>
      <c:layout>
        <c:manualLayout>
          <c:xMode val="edge"/>
          <c:yMode val="edge"/>
          <c:x val="0.26947794987165069"/>
          <c:y val="7.7682997958588504E-2"/>
        </c:manualLayout>
      </c:layout>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fr-TN"/>
        </a:p>
      </c:txPr>
    </c:title>
    <c:autoTitleDeleted val="0"/>
    <c:pivotFmts>
      <c:pivotFmt>
        <c:idx val="0"/>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108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TN"/>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'Tableau de Bord'!$F$7</c:f>
              <c:strCache>
                <c:ptCount val="1"/>
                <c:pt idx="0">
                  <c:v>Total</c:v>
                </c:pt>
              </c:strCache>
            </c:strRef>
          </c:tx>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10800000" scaled="1"/>
              <a:tileRect/>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TN"/>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'Tableau de Bord'!$E$8:$E$12</c:f>
              <c:strCache>
                <c:ptCount val="4"/>
                <c:pt idx="0">
                  <c:v>Lille</c:v>
                </c:pt>
                <c:pt idx="1">
                  <c:v>Nice</c:v>
                </c:pt>
                <c:pt idx="2">
                  <c:v>Paris</c:v>
                </c:pt>
                <c:pt idx="3">
                  <c:v>Strasbourg</c:v>
                </c:pt>
              </c:strCache>
            </c:strRef>
          </c:cat>
          <c:val>
            <c:numRef>
              <c:f>'Tableau de Bord'!$F$8:$F$12</c:f>
              <c:numCache>
                <c:formatCode>General</c:formatCode>
                <c:ptCount val="4"/>
                <c:pt idx="0">
                  <c:v>6732.3099999999995</c:v>
                </c:pt>
                <c:pt idx="1">
                  <c:v>347713.55999999976</c:v>
                </c:pt>
                <c:pt idx="2">
                  <c:v>206825.32000000007</c:v>
                </c:pt>
                <c:pt idx="3">
                  <c:v>27140.36</c:v>
                </c:pt>
              </c:numCache>
            </c:numRef>
          </c:val>
          <c:extLst>
            <c:ext xmlns:c16="http://schemas.microsoft.com/office/drawing/2014/chart" uri="{C3380CC4-5D6E-409C-BE32-E72D297353CC}">
              <c16:uniqueId val="{00000000-EB94-4DAF-9DC9-29EC6E5E02FD}"/>
            </c:ext>
          </c:extLst>
        </c:ser>
        <c:dLbls>
          <c:dLblPos val="outEnd"/>
          <c:showLegendKey val="0"/>
          <c:showVal val="1"/>
          <c:showCatName val="0"/>
          <c:showSerName val="0"/>
          <c:showPercent val="0"/>
          <c:showBubbleSize val="0"/>
        </c:dLbls>
        <c:gapWidth val="326"/>
        <c:overlap val="-58"/>
        <c:axId val="61376704"/>
        <c:axId val="61382112"/>
      </c:barChart>
      <c:catAx>
        <c:axId val="61376704"/>
        <c:scaling>
          <c:orientation val="minMax"/>
        </c:scaling>
        <c:delete val="0"/>
        <c:axPos val="l"/>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fr-FR" b="1"/>
                  <a:t>Site</a:t>
                </a:r>
              </a:p>
            </c:rich>
          </c:tx>
          <c:layout>
            <c:manualLayout>
              <c:xMode val="edge"/>
              <c:yMode val="edge"/>
              <c:x val="9.1117216117216113E-2"/>
              <c:y val="0.49077828813065033"/>
            </c:manualLayout>
          </c:layout>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fr-TN"/>
            </a:p>
          </c:txPr>
        </c:title>
        <c:numFmt formatCode="General" sourceLinked="1"/>
        <c:majorTickMark val="none"/>
        <c:minorTickMark val="none"/>
        <c:tickLblPos val="nextTo"/>
        <c:spPr>
          <a:noFill/>
          <a:ln w="19050" cap="flat" cmpd="sng" algn="ctr">
            <a:solidFill>
              <a:schemeClr val="tx1">
                <a:lumMod val="15000"/>
                <a:lumOff val="85000"/>
              </a:schemeClr>
            </a:solidFill>
            <a:round/>
            <a:headEnd type="none" w="sm" len="sm"/>
            <a:tailEnd type="none" w="sm" len="sm"/>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TN"/>
          </a:p>
        </c:txPr>
        <c:crossAx val="61382112"/>
        <c:crosses val="autoZero"/>
        <c:auto val="1"/>
        <c:lblAlgn val="ctr"/>
        <c:lblOffset val="100"/>
        <c:noMultiLvlLbl val="0"/>
      </c:catAx>
      <c:valAx>
        <c:axId val="61382112"/>
        <c:scaling>
          <c:orientation val="minMax"/>
        </c:scaling>
        <c:delete val="0"/>
        <c:axPos val="b"/>
        <c:majorGridlines>
          <c:spPr>
            <a:ln w="9525" cap="flat" cmpd="sng" algn="ctr">
              <a:gradFill>
                <a:gsLst>
                  <a:gs pos="99000">
                    <a:schemeClr val="tx1">
                      <a:lumMod val="25000"/>
                      <a:lumOff val="75000"/>
                    </a:schemeClr>
                  </a:gs>
                  <a:gs pos="0">
                    <a:schemeClr val="tx1">
                      <a:lumMod val="15000"/>
                      <a:lumOff val="85000"/>
                    </a:schemeClr>
                  </a:gs>
                </a:gsLst>
                <a:lin ang="5400000" scaled="0"/>
              </a:gradFill>
              <a:round/>
            </a:ln>
            <a:effectLst/>
          </c:spPr>
        </c:majorGridlines>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fr-FR" b="1"/>
                  <a:t>Salaire</a:t>
                </a:r>
              </a:p>
            </c:rich>
          </c:tx>
          <c:layout>
            <c:manualLayout>
              <c:xMode val="edge"/>
              <c:yMode val="edge"/>
              <c:x val="0.91740618961091402"/>
              <c:y val="0.63432852143482066"/>
            </c:manualLayout>
          </c:layout>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fr-TN"/>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TN"/>
          </a:p>
        </c:txPr>
        <c:crossAx val="61376704"/>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fr-TN"/>
          </a:p>
        </c:txPr>
      </c:dTable>
      <c:spPr>
        <a:noFill/>
        <a:ln>
          <a:noFill/>
        </a:ln>
        <a:effectLst/>
      </c:spPr>
    </c:plotArea>
    <c:legend>
      <c:legendPos val="r"/>
      <c:layout>
        <c:manualLayout>
          <c:xMode val="edge"/>
          <c:yMode val="edge"/>
          <c:x val="1.6654408583542446E-2"/>
          <c:y val="0.13681576261300671"/>
          <c:w val="6.576317383403997E-2"/>
          <c:h val="8.159776902887139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T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T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4"/>
    </mc:Choice>
    <mc:Fallback>
      <c:style val="4"/>
    </mc:Fallback>
  </mc:AlternateContent>
  <c:pivotSource>
    <c:name>[Département RH.xlsx]Tableau de Bord!Tableau croisé dynamique1</c:name>
    <c:fmtId val="0"/>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US"/>
              <a:t>La répartition du personnel par site avec distinction homme / femme :</a:t>
            </a:r>
            <a:endParaRPr lang="fr-FR"/>
          </a:p>
        </c:rich>
      </c:tx>
      <c:layout>
        <c:manualLayout>
          <c:xMode val="edge"/>
          <c:yMode val="edge"/>
          <c:x val="0.1767867882220337"/>
          <c:y val="2.2127442403032958E-2"/>
        </c:manualLayout>
      </c:layout>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fr-TN"/>
        </a:p>
      </c:txPr>
    </c:title>
    <c:autoTitleDeleted val="0"/>
    <c:pivotFmts>
      <c:pivotFmt>
        <c:idx val="0"/>
        <c:spPr>
          <a:solidFill>
            <a:schemeClr val="accent2">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TN"/>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476159230096238"/>
          <c:y val="0.3431922572178478"/>
          <c:w val="0.71827537182852141"/>
          <c:h val="0.28800634295713035"/>
        </c:manualLayout>
      </c:layout>
      <c:barChart>
        <c:barDir val="col"/>
        <c:grouping val="stacked"/>
        <c:varyColors val="0"/>
        <c:ser>
          <c:idx val="0"/>
          <c:order val="0"/>
          <c:tx>
            <c:strRef>
              <c:f>'Tableau de Bord'!$C$7</c:f>
              <c:strCache>
                <c:ptCount val="1"/>
                <c:pt idx="0">
                  <c:v>Total</c:v>
                </c:pt>
              </c:strCache>
            </c:strRef>
          </c:tx>
          <c:spPr>
            <a:solidFill>
              <a:schemeClr val="accent2">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TN"/>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multiLvlStrRef>
              <c:f>'Tableau de Bord'!$B$8:$B$20</c:f>
              <c:multiLvlStrCache>
                <c:ptCount val="8"/>
                <c:lvl>
                  <c:pt idx="0">
                    <c:v>femme</c:v>
                  </c:pt>
                  <c:pt idx="1">
                    <c:v>homme</c:v>
                  </c:pt>
                  <c:pt idx="2">
                    <c:v>femme</c:v>
                  </c:pt>
                  <c:pt idx="3">
                    <c:v>homme</c:v>
                  </c:pt>
                  <c:pt idx="4">
                    <c:v>femme</c:v>
                  </c:pt>
                  <c:pt idx="5">
                    <c:v>homme</c:v>
                  </c:pt>
                  <c:pt idx="6">
                    <c:v>femme</c:v>
                  </c:pt>
                  <c:pt idx="7">
                    <c:v>homme</c:v>
                  </c:pt>
                </c:lvl>
                <c:lvl>
                  <c:pt idx="0">
                    <c:v>Lille</c:v>
                  </c:pt>
                  <c:pt idx="2">
                    <c:v>Nice</c:v>
                  </c:pt>
                  <c:pt idx="4">
                    <c:v>Paris</c:v>
                  </c:pt>
                  <c:pt idx="6">
                    <c:v>Strasbourg</c:v>
                  </c:pt>
                </c:lvl>
              </c:multiLvlStrCache>
            </c:multiLvlStrRef>
          </c:cat>
          <c:val>
            <c:numRef>
              <c:f>'Tableau de Bord'!$C$8:$C$20</c:f>
              <c:numCache>
                <c:formatCode>General</c:formatCode>
                <c:ptCount val="8"/>
                <c:pt idx="0">
                  <c:v>1</c:v>
                </c:pt>
                <c:pt idx="1">
                  <c:v>2</c:v>
                </c:pt>
                <c:pt idx="2">
                  <c:v>112</c:v>
                </c:pt>
                <c:pt idx="3">
                  <c:v>59</c:v>
                </c:pt>
                <c:pt idx="4">
                  <c:v>62</c:v>
                </c:pt>
                <c:pt idx="5">
                  <c:v>36</c:v>
                </c:pt>
                <c:pt idx="6">
                  <c:v>5</c:v>
                </c:pt>
                <c:pt idx="7">
                  <c:v>7</c:v>
                </c:pt>
              </c:numCache>
            </c:numRef>
          </c:val>
          <c:extLst>
            <c:ext xmlns:c16="http://schemas.microsoft.com/office/drawing/2014/chart" uri="{C3380CC4-5D6E-409C-BE32-E72D297353CC}">
              <c16:uniqueId val="{00000000-A372-4776-A1F6-5BDD73A2816D}"/>
            </c:ext>
          </c:extLst>
        </c:ser>
        <c:dLbls>
          <c:dLblPos val="ctr"/>
          <c:showLegendKey val="0"/>
          <c:showVal val="1"/>
          <c:showCatName val="0"/>
          <c:showSerName val="0"/>
          <c:showPercent val="0"/>
          <c:showBubbleSize val="0"/>
        </c:dLbls>
        <c:gapWidth val="50"/>
        <c:overlap val="100"/>
        <c:axId val="1963286224"/>
        <c:axId val="69630688"/>
      </c:barChart>
      <c:catAx>
        <c:axId val="1963286224"/>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fr-FR" b="1"/>
                  <a:t>Sexe et site</a:t>
                </a:r>
              </a:p>
            </c:rich>
          </c:tx>
          <c:layout>
            <c:manualLayout>
              <c:xMode val="edge"/>
              <c:yMode val="edge"/>
              <c:x val="0.42861091528961004"/>
              <c:y val="0.86220107903178766"/>
            </c:manualLayout>
          </c:layout>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fr-TN"/>
            </a:p>
          </c:txPr>
        </c:title>
        <c:numFmt formatCode="General" sourceLinked="1"/>
        <c:majorTickMark val="none"/>
        <c:minorTickMark val="none"/>
        <c:tickLblPos val="nextTo"/>
        <c:spPr>
          <a:noFill/>
          <a:ln w="9525" cap="flat" cmpd="sng" algn="ctr">
            <a:solidFill>
              <a:schemeClr val="tx1">
                <a:lumMod val="25000"/>
                <a:lumOff val="75000"/>
              </a:schemeClr>
            </a:solidFill>
            <a:round/>
            <a:headEnd type="none" w="sm" len="sm"/>
            <a:tailEnd type="none" w="sm" len="sm"/>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TN"/>
          </a:p>
        </c:txPr>
        <c:crossAx val="69630688"/>
        <c:crosses val="autoZero"/>
        <c:auto val="1"/>
        <c:lblAlgn val="ctr"/>
        <c:lblOffset val="100"/>
        <c:noMultiLvlLbl val="0"/>
      </c:catAx>
      <c:valAx>
        <c:axId val="69630688"/>
        <c:scaling>
          <c:orientation val="minMax"/>
        </c:scaling>
        <c:delete val="0"/>
        <c:axPos val="l"/>
        <c:majorGridlines>
          <c:spPr>
            <a:ln w="9525" cap="flat" cmpd="sng" algn="ctr">
              <a:gradFill>
                <a:gsLst>
                  <a:gs pos="0">
                    <a:schemeClr val="tx1">
                      <a:lumMod val="5000"/>
                      <a:lumOff val="95000"/>
                    </a:schemeClr>
                  </a:gs>
                  <a:gs pos="100000">
                    <a:schemeClr val="tx1">
                      <a:lumMod val="15000"/>
                      <a:lumOff val="85000"/>
                    </a:schemeClr>
                  </a:gs>
                </a:gsLst>
                <a:lin ang="5400000" scaled="0"/>
              </a:gra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fr-FR" b="1"/>
                  <a:t>Nombre du personnel</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fr-TN"/>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TN"/>
          </a:p>
        </c:txPr>
        <c:crossAx val="19632862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T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T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pivotSource>
    <c:name>[Département RH.xlsx]Tableau de Bord!Tableau croisé dynamique3</c:name>
    <c:fmtId val="0"/>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US"/>
              <a:t>La moyenne des rémunérations par tranches d'âges avec distinction homme / femme :</a:t>
            </a:r>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fr-TN"/>
        </a:p>
      </c:txPr>
    </c:title>
    <c:autoTitleDeleted val="0"/>
    <c:pivotFmts>
      <c:pivotFmt>
        <c:idx val="0"/>
        <c:spPr>
          <a:solidFill>
            <a:schemeClr val="accent2">
              <a:alpha val="74000"/>
            </a:schemeClr>
          </a:solidFill>
          <a:ln>
            <a:noFill/>
          </a:ln>
          <a:effectLst>
            <a:innerShdw blurRad="114300">
              <a:schemeClr val="accent2">
                <a:lumMod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2">
                      <a:lumMod val="50000"/>
                    </a:schemeClr>
                  </a:solidFill>
                  <a:latin typeface="+mn-lt"/>
                  <a:ea typeface="+mn-ea"/>
                  <a:cs typeface="+mn-cs"/>
                </a:defRPr>
              </a:pPr>
              <a:endParaRPr lang="fr-TN"/>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'Tableau de Bord'!$D$22</c:f>
              <c:strCache>
                <c:ptCount val="1"/>
                <c:pt idx="0">
                  <c:v>Total</c:v>
                </c:pt>
              </c:strCache>
            </c:strRef>
          </c:tx>
          <c:spPr>
            <a:solidFill>
              <a:schemeClr val="accent2">
                <a:alpha val="74000"/>
              </a:schemeClr>
            </a:solidFill>
            <a:ln>
              <a:noFill/>
            </a:ln>
            <a:effectLst>
              <a:innerShdw blurRad="114300">
                <a:schemeClr val="accent2">
                  <a:lumMod val="75000"/>
                </a:schemeClr>
              </a:innerShdw>
            </a:effectLst>
          </c:spPr>
          <c:cat>
            <c:multiLvlStrRef>
              <c:f>'Tableau de Bord'!$B$23:$C$39</c:f>
              <c:multiLvlStrCache>
                <c:ptCount val="16"/>
                <c:lvl>
                  <c:pt idx="0">
                    <c:v>3</c:v>
                  </c:pt>
                  <c:pt idx="1">
                    <c:v>4</c:v>
                  </c:pt>
                  <c:pt idx="2">
                    <c:v>5</c:v>
                  </c:pt>
                  <c:pt idx="3">
                    <c:v>6</c:v>
                  </c:pt>
                  <c:pt idx="4">
                    <c:v>7</c:v>
                  </c:pt>
                  <c:pt idx="5">
                    <c:v>8</c:v>
                  </c:pt>
                  <c:pt idx="6">
                    <c:v>9</c:v>
                  </c:pt>
                  <c:pt idx="7">
                    <c:v>10</c:v>
                  </c:pt>
                  <c:pt idx="8">
                    <c:v>3</c:v>
                  </c:pt>
                  <c:pt idx="9">
                    <c:v>4</c:v>
                  </c:pt>
                  <c:pt idx="10">
                    <c:v>5</c:v>
                  </c:pt>
                  <c:pt idx="11">
                    <c:v>6</c:v>
                  </c:pt>
                  <c:pt idx="12">
                    <c:v>7</c:v>
                  </c:pt>
                  <c:pt idx="13">
                    <c:v>8</c:v>
                  </c:pt>
                  <c:pt idx="14">
                    <c:v>9</c:v>
                  </c:pt>
                  <c:pt idx="15">
                    <c:v>10</c:v>
                  </c:pt>
                </c:lvl>
                <c:lvl>
                  <c:pt idx="0">
                    <c:v>femme</c:v>
                  </c:pt>
                  <c:pt idx="8">
                    <c:v>homme</c:v>
                  </c:pt>
                </c:lvl>
              </c:multiLvlStrCache>
            </c:multiLvlStrRef>
          </c:cat>
          <c:val>
            <c:numRef>
              <c:f>'Tableau de Bord'!$D$23:$D$39</c:f>
              <c:numCache>
                <c:formatCode>General</c:formatCode>
                <c:ptCount val="16"/>
                <c:pt idx="0">
                  <c:v>2263.7266666666665</c:v>
                </c:pt>
                <c:pt idx="1">
                  <c:v>2185.1181818181817</c:v>
                </c:pt>
                <c:pt idx="2">
                  <c:v>2161.4584848484851</c:v>
                </c:pt>
                <c:pt idx="3">
                  <c:v>2385.5781818181817</c:v>
                </c:pt>
                <c:pt idx="4">
                  <c:v>2219.8184615384616</c:v>
                </c:pt>
                <c:pt idx="5">
                  <c:v>2001.4584210526311</c:v>
                </c:pt>
                <c:pt idx="6">
                  <c:v>1899.9233333333327</c:v>
                </c:pt>
                <c:pt idx="7">
                  <c:v>2168.806315789474</c:v>
                </c:pt>
                <c:pt idx="8">
                  <c:v>1196.72</c:v>
                </c:pt>
                <c:pt idx="9">
                  <c:v>2067.8263636363636</c:v>
                </c:pt>
                <c:pt idx="10">
                  <c:v>1819.5409999999999</c:v>
                </c:pt>
                <c:pt idx="11">
                  <c:v>1922.7288888888886</c:v>
                </c:pt>
                <c:pt idx="12">
                  <c:v>1818.7628571428572</c:v>
                </c:pt>
                <c:pt idx="13">
                  <c:v>2155.2822727272728</c:v>
                </c:pt>
                <c:pt idx="14">
                  <c:v>2050.9810526315791</c:v>
                </c:pt>
                <c:pt idx="15">
                  <c:v>2215.6686666666665</c:v>
                </c:pt>
              </c:numCache>
            </c:numRef>
          </c:val>
          <c:extLst>
            <c:ext xmlns:c16="http://schemas.microsoft.com/office/drawing/2014/chart" uri="{C3380CC4-5D6E-409C-BE32-E72D297353CC}">
              <c16:uniqueId val="{00000000-2C5A-4CA8-9DB8-725E7C0F5F44}"/>
            </c:ext>
          </c:extLst>
        </c:ser>
        <c:dLbls>
          <c:showLegendKey val="0"/>
          <c:showVal val="0"/>
          <c:showCatName val="0"/>
          <c:showSerName val="0"/>
          <c:showPercent val="0"/>
          <c:showBubbleSize val="0"/>
        </c:dLbls>
        <c:axId val="141039344"/>
        <c:axId val="141047664"/>
      </c:areaChart>
      <c:catAx>
        <c:axId val="141039344"/>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fr-FR" b="1"/>
                  <a:t>Sexe et tranches d'âges</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fr-TN"/>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20" normalizeH="0" baseline="0">
                <a:solidFill>
                  <a:schemeClr val="tx1">
                    <a:lumMod val="65000"/>
                    <a:lumOff val="35000"/>
                  </a:schemeClr>
                </a:solidFill>
                <a:latin typeface="+mn-lt"/>
                <a:ea typeface="+mn-ea"/>
                <a:cs typeface="+mn-cs"/>
              </a:defRPr>
            </a:pPr>
            <a:endParaRPr lang="fr-TN"/>
          </a:p>
        </c:txPr>
        <c:crossAx val="141047664"/>
        <c:crosses val="autoZero"/>
        <c:auto val="1"/>
        <c:lblAlgn val="ctr"/>
        <c:lblOffset val="100"/>
        <c:noMultiLvlLbl val="0"/>
      </c:catAx>
      <c:valAx>
        <c:axId val="141047664"/>
        <c:scaling>
          <c:orientation val="minMax"/>
        </c:scaling>
        <c:delete val="0"/>
        <c:axPos val="l"/>
        <c:majorGridlines>
          <c:spPr>
            <a:ln w="9525" cap="flat" cmpd="sng" algn="ctr">
              <a:solidFill>
                <a:schemeClr val="tx1">
                  <a:lumMod val="5000"/>
                  <a:lumOff val="95000"/>
                </a:schemeClr>
              </a:soli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fr-FR" b="1"/>
                  <a:t>Moyenne de rénumération</a:t>
                </a:r>
              </a:p>
            </c:rich>
          </c:tx>
          <c:layout>
            <c:manualLayout>
              <c:xMode val="edge"/>
              <c:yMode val="edge"/>
              <c:x val="3.0349013657056147E-2"/>
              <c:y val="0.26015061842759851"/>
            </c:manualLayout>
          </c:layout>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fr-TN"/>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lumMod val="65000"/>
                    <a:lumOff val="35000"/>
                  </a:schemeClr>
                </a:solidFill>
                <a:latin typeface="+mn-lt"/>
                <a:ea typeface="+mn-ea"/>
                <a:cs typeface="+mn-cs"/>
              </a:defRPr>
            </a:pPr>
            <a:endParaRPr lang="fr-TN"/>
          </a:p>
        </c:txPr>
        <c:crossAx val="141039344"/>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TN"/>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fr-T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4"/>
    </mc:Choice>
    <mc:Fallback>
      <c:style val="4"/>
    </mc:Fallback>
  </mc:AlternateContent>
  <c:pivotSource>
    <c:name>[Département RH.xlsx]Tableau de Bord!Tableau croisé dynamique6</c:name>
    <c:fmtId val="0"/>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US"/>
              <a:t>Le nombre de personnes, l'âge minimum, la moyenne des âges, et l'âge maximum par tranches d'âges</a:t>
            </a:r>
            <a:endParaRPr lang="fr-FR"/>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fr-TN"/>
        </a:p>
      </c:txPr>
    </c:title>
    <c:autoTitleDeleted val="0"/>
    <c:pivotFmts>
      <c:pivotFmt>
        <c:idx val="0"/>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TN"/>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TN"/>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TN"/>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TN"/>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'Tableau de Bord'!$G$23</c:f>
              <c:strCache>
                <c:ptCount val="1"/>
                <c:pt idx="0">
                  <c:v>Min. de AGE actuel</c:v>
                </c:pt>
              </c:strCache>
            </c:strRef>
          </c:tx>
          <c:spPr>
            <a:gradFill flip="none" rotWithShape="1">
              <a:gsLst>
                <a:gs pos="0">
                  <a:schemeClr val="accent2">
                    <a:shade val="58000"/>
                  </a:schemeClr>
                </a:gs>
                <a:gs pos="75000">
                  <a:schemeClr val="accent2">
                    <a:shade val="58000"/>
                    <a:lumMod val="60000"/>
                    <a:lumOff val="40000"/>
                  </a:schemeClr>
                </a:gs>
                <a:gs pos="51000">
                  <a:schemeClr val="accent2">
                    <a:shade val="58000"/>
                    <a:alpha val="75000"/>
                  </a:schemeClr>
                </a:gs>
                <a:gs pos="100000">
                  <a:schemeClr val="accent2">
                    <a:shade val="58000"/>
                    <a:lumMod val="20000"/>
                    <a:lumOff val="80000"/>
                    <a:alpha val="15000"/>
                  </a:schemeClr>
                </a:gs>
              </a:gsLst>
              <a:lin ang="5400000" scaled="0"/>
            </a:gradFill>
            <a:ln>
              <a:noFill/>
            </a:ln>
            <a:effectLst/>
          </c:spPr>
          <c:invertIfNegative val="0"/>
          <c:cat>
            <c:strRef>
              <c:f>'Tableau de Bord'!$F$24:$F$32</c:f>
              <c:strCache>
                <c:ptCount val="8"/>
                <c:pt idx="0">
                  <c:v>3</c:v>
                </c:pt>
                <c:pt idx="1">
                  <c:v>4</c:v>
                </c:pt>
                <c:pt idx="2">
                  <c:v>5</c:v>
                </c:pt>
                <c:pt idx="3">
                  <c:v>6</c:v>
                </c:pt>
                <c:pt idx="4">
                  <c:v>7</c:v>
                </c:pt>
                <c:pt idx="5">
                  <c:v>8</c:v>
                </c:pt>
                <c:pt idx="6">
                  <c:v>9</c:v>
                </c:pt>
                <c:pt idx="7">
                  <c:v>10</c:v>
                </c:pt>
              </c:strCache>
            </c:strRef>
          </c:cat>
          <c:val>
            <c:numRef>
              <c:f>'Tableau de Bord'!$G$24:$G$32</c:f>
              <c:numCache>
                <c:formatCode>General</c:formatCode>
                <c:ptCount val="8"/>
                <c:pt idx="0">
                  <c:v>32</c:v>
                </c:pt>
                <c:pt idx="1">
                  <c:v>35</c:v>
                </c:pt>
                <c:pt idx="2">
                  <c:v>40</c:v>
                </c:pt>
                <c:pt idx="3">
                  <c:v>45</c:v>
                </c:pt>
                <c:pt idx="4">
                  <c:v>50</c:v>
                </c:pt>
                <c:pt idx="5">
                  <c:v>55</c:v>
                </c:pt>
                <c:pt idx="6">
                  <c:v>60</c:v>
                </c:pt>
                <c:pt idx="7">
                  <c:v>65</c:v>
                </c:pt>
              </c:numCache>
            </c:numRef>
          </c:val>
          <c:extLst>
            <c:ext xmlns:c16="http://schemas.microsoft.com/office/drawing/2014/chart" uri="{C3380CC4-5D6E-409C-BE32-E72D297353CC}">
              <c16:uniqueId val="{00000000-1FBF-4DD4-8D7C-4D71234BC333}"/>
            </c:ext>
          </c:extLst>
        </c:ser>
        <c:ser>
          <c:idx val="1"/>
          <c:order val="1"/>
          <c:tx>
            <c:strRef>
              <c:f>'Tableau de Bord'!$H$23</c:f>
              <c:strCache>
                <c:ptCount val="1"/>
                <c:pt idx="0">
                  <c:v>Moyenne de AGE actuel</c:v>
                </c:pt>
              </c:strCache>
            </c:strRef>
          </c:tx>
          <c:spPr>
            <a:gradFill flip="none" rotWithShape="1">
              <a:gsLst>
                <a:gs pos="0">
                  <a:schemeClr val="accent2">
                    <a:shade val="86000"/>
                  </a:schemeClr>
                </a:gs>
                <a:gs pos="75000">
                  <a:schemeClr val="accent2">
                    <a:shade val="86000"/>
                    <a:lumMod val="60000"/>
                    <a:lumOff val="40000"/>
                  </a:schemeClr>
                </a:gs>
                <a:gs pos="51000">
                  <a:schemeClr val="accent2">
                    <a:shade val="86000"/>
                    <a:alpha val="75000"/>
                  </a:schemeClr>
                </a:gs>
                <a:gs pos="100000">
                  <a:schemeClr val="accent2">
                    <a:shade val="86000"/>
                    <a:lumMod val="20000"/>
                    <a:lumOff val="80000"/>
                    <a:alpha val="15000"/>
                  </a:schemeClr>
                </a:gs>
              </a:gsLst>
              <a:lin ang="5400000" scaled="0"/>
            </a:gradFill>
            <a:ln>
              <a:noFill/>
            </a:ln>
            <a:effectLst/>
          </c:spPr>
          <c:invertIfNegative val="0"/>
          <c:cat>
            <c:strRef>
              <c:f>'Tableau de Bord'!$F$24:$F$32</c:f>
              <c:strCache>
                <c:ptCount val="8"/>
                <c:pt idx="0">
                  <c:v>3</c:v>
                </c:pt>
                <c:pt idx="1">
                  <c:v>4</c:v>
                </c:pt>
                <c:pt idx="2">
                  <c:v>5</c:v>
                </c:pt>
                <c:pt idx="3">
                  <c:v>6</c:v>
                </c:pt>
                <c:pt idx="4">
                  <c:v>7</c:v>
                </c:pt>
                <c:pt idx="5">
                  <c:v>8</c:v>
                </c:pt>
                <c:pt idx="6">
                  <c:v>9</c:v>
                </c:pt>
                <c:pt idx="7">
                  <c:v>10</c:v>
                </c:pt>
              </c:strCache>
            </c:strRef>
          </c:cat>
          <c:val>
            <c:numRef>
              <c:f>'Tableau de Bord'!$H$24:$H$32</c:f>
              <c:numCache>
                <c:formatCode>General</c:formatCode>
                <c:ptCount val="8"/>
                <c:pt idx="0">
                  <c:v>33.25</c:v>
                </c:pt>
                <c:pt idx="1">
                  <c:v>37</c:v>
                </c:pt>
                <c:pt idx="2">
                  <c:v>42.018867924528301</c:v>
                </c:pt>
                <c:pt idx="3">
                  <c:v>46.45</c:v>
                </c:pt>
                <c:pt idx="4">
                  <c:v>53</c:v>
                </c:pt>
                <c:pt idx="5">
                  <c:v>57.31666666666667</c:v>
                </c:pt>
                <c:pt idx="6">
                  <c:v>61.769230769230766</c:v>
                </c:pt>
                <c:pt idx="7">
                  <c:v>69.188679245283012</c:v>
                </c:pt>
              </c:numCache>
            </c:numRef>
          </c:val>
          <c:extLst>
            <c:ext xmlns:c16="http://schemas.microsoft.com/office/drawing/2014/chart" uri="{C3380CC4-5D6E-409C-BE32-E72D297353CC}">
              <c16:uniqueId val="{00000001-017B-4552-B279-9ACC3402A8BF}"/>
            </c:ext>
          </c:extLst>
        </c:ser>
        <c:ser>
          <c:idx val="2"/>
          <c:order val="2"/>
          <c:tx>
            <c:strRef>
              <c:f>'Tableau de Bord'!$I$23</c:f>
              <c:strCache>
                <c:ptCount val="1"/>
                <c:pt idx="0">
                  <c:v>Max. de AGE actuel2</c:v>
                </c:pt>
              </c:strCache>
            </c:strRef>
          </c:tx>
          <c:spPr>
            <a:gradFill flip="none" rotWithShape="1">
              <a:gsLst>
                <a:gs pos="0">
                  <a:schemeClr val="accent2">
                    <a:tint val="86000"/>
                  </a:schemeClr>
                </a:gs>
                <a:gs pos="75000">
                  <a:schemeClr val="accent2">
                    <a:tint val="86000"/>
                    <a:lumMod val="60000"/>
                    <a:lumOff val="40000"/>
                  </a:schemeClr>
                </a:gs>
                <a:gs pos="51000">
                  <a:schemeClr val="accent2">
                    <a:tint val="86000"/>
                    <a:alpha val="75000"/>
                  </a:schemeClr>
                </a:gs>
                <a:gs pos="100000">
                  <a:schemeClr val="accent2">
                    <a:tint val="86000"/>
                    <a:lumMod val="20000"/>
                    <a:lumOff val="80000"/>
                    <a:alpha val="15000"/>
                  </a:schemeClr>
                </a:gs>
              </a:gsLst>
              <a:lin ang="5400000" scaled="0"/>
            </a:gradFill>
            <a:ln>
              <a:noFill/>
            </a:ln>
            <a:effectLst/>
          </c:spPr>
          <c:invertIfNegative val="0"/>
          <c:cat>
            <c:strRef>
              <c:f>'Tableau de Bord'!$F$24:$F$32</c:f>
              <c:strCache>
                <c:ptCount val="8"/>
                <c:pt idx="0">
                  <c:v>3</c:v>
                </c:pt>
                <c:pt idx="1">
                  <c:v>4</c:v>
                </c:pt>
                <c:pt idx="2">
                  <c:v>5</c:v>
                </c:pt>
                <c:pt idx="3">
                  <c:v>6</c:v>
                </c:pt>
                <c:pt idx="4">
                  <c:v>7</c:v>
                </c:pt>
                <c:pt idx="5">
                  <c:v>8</c:v>
                </c:pt>
                <c:pt idx="6">
                  <c:v>9</c:v>
                </c:pt>
                <c:pt idx="7">
                  <c:v>10</c:v>
                </c:pt>
              </c:strCache>
            </c:strRef>
          </c:cat>
          <c:val>
            <c:numRef>
              <c:f>'Tableau de Bord'!$I$24:$I$32</c:f>
              <c:numCache>
                <c:formatCode>General</c:formatCode>
                <c:ptCount val="8"/>
                <c:pt idx="0">
                  <c:v>34</c:v>
                </c:pt>
                <c:pt idx="1">
                  <c:v>39</c:v>
                </c:pt>
                <c:pt idx="2">
                  <c:v>44</c:v>
                </c:pt>
                <c:pt idx="3">
                  <c:v>49</c:v>
                </c:pt>
                <c:pt idx="4">
                  <c:v>54</c:v>
                </c:pt>
                <c:pt idx="5">
                  <c:v>59</c:v>
                </c:pt>
                <c:pt idx="6">
                  <c:v>64</c:v>
                </c:pt>
                <c:pt idx="7">
                  <c:v>76</c:v>
                </c:pt>
              </c:numCache>
            </c:numRef>
          </c:val>
          <c:extLst>
            <c:ext xmlns:c16="http://schemas.microsoft.com/office/drawing/2014/chart" uri="{C3380CC4-5D6E-409C-BE32-E72D297353CC}">
              <c16:uniqueId val="{00000002-017B-4552-B279-9ACC3402A8BF}"/>
            </c:ext>
          </c:extLst>
        </c:ser>
        <c:ser>
          <c:idx val="3"/>
          <c:order val="3"/>
          <c:tx>
            <c:strRef>
              <c:f>'Tableau de Bord'!$J$23</c:f>
              <c:strCache>
                <c:ptCount val="1"/>
                <c:pt idx="0">
                  <c:v>Nombre de NOM</c:v>
                </c:pt>
              </c:strCache>
            </c:strRef>
          </c:tx>
          <c:spPr>
            <a:gradFill flip="none" rotWithShape="1">
              <a:gsLst>
                <a:gs pos="0">
                  <a:schemeClr val="accent2">
                    <a:tint val="58000"/>
                  </a:schemeClr>
                </a:gs>
                <a:gs pos="75000">
                  <a:schemeClr val="accent2">
                    <a:tint val="58000"/>
                    <a:lumMod val="60000"/>
                    <a:lumOff val="40000"/>
                  </a:schemeClr>
                </a:gs>
                <a:gs pos="51000">
                  <a:schemeClr val="accent2">
                    <a:tint val="58000"/>
                    <a:alpha val="75000"/>
                  </a:schemeClr>
                </a:gs>
                <a:gs pos="100000">
                  <a:schemeClr val="accent2">
                    <a:tint val="58000"/>
                    <a:lumMod val="20000"/>
                    <a:lumOff val="80000"/>
                    <a:alpha val="15000"/>
                  </a:schemeClr>
                </a:gs>
              </a:gsLst>
              <a:lin ang="5400000" scaled="0"/>
            </a:gradFill>
            <a:ln>
              <a:noFill/>
            </a:ln>
            <a:effectLst/>
          </c:spPr>
          <c:invertIfNegative val="0"/>
          <c:cat>
            <c:strRef>
              <c:f>'Tableau de Bord'!$F$24:$F$32</c:f>
              <c:strCache>
                <c:ptCount val="8"/>
                <c:pt idx="0">
                  <c:v>3</c:v>
                </c:pt>
                <c:pt idx="1">
                  <c:v>4</c:v>
                </c:pt>
                <c:pt idx="2">
                  <c:v>5</c:v>
                </c:pt>
                <c:pt idx="3">
                  <c:v>6</c:v>
                </c:pt>
                <c:pt idx="4">
                  <c:v>7</c:v>
                </c:pt>
                <c:pt idx="5">
                  <c:v>8</c:v>
                </c:pt>
                <c:pt idx="6">
                  <c:v>9</c:v>
                </c:pt>
                <c:pt idx="7">
                  <c:v>10</c:v>
                </c:pt>
              </c:strCache>
            </c:strRef>
          </c:cat>
          <c:val>
            <c:numRef>
              <c:f>'Tableau de Bord'!$J$24:$J$32</c:f>
              <c:numCache>
                <c:formatCode>General</c:formatCode>
                <c:ptCount val="8"/>
                <c:pt idx="0">
                  <c:v>4</c:v>
                </c:pt>
                <c:pt idx="1">
                  <c:v>22</c:v>
                </c:pt>
                <c:pt idx="2">
                  <c:v>53</c:v>
                </c:pt>
                <c:pt idx="3">
                  <c:v>20</c:v>
                </c:pt>
                <c:pt idx="4">
                  <c:v>20</c:v>
                </c:pt>
                <c:pt idx="5">
                  <c:v>60</c:v>
                </c:pt>
                <c:pt idx="6">
                  <c:v>52</c:v>
                </c:pt>
                <c:pt idx="7">
                  <c:v>53</c:v>
                </c:pt>
              </c:numCache>
            </c:numRef>
          </c:val>
          <c:extLst>
            <c:ext xmlns:c16="http://schemas.microsoft.com/office/drawing/2014/chart" uri="{C3380CC4-5D6E-409C-BE32-E72D297353CC}">
              <c16:uniqueId val="{00000003-017B-4552-B279-9ACC3402A8BF}"/>
            </c:ext>
          </c:extLst>
        </c:ser>
        <c:dLbls>
          <c:showLegendKey val="0"/>
          <c:showVal val="0"/>
          <c:showCatName val="0"/>
          <c:showSerName val="0"/>
          <c:showPercent val="0"/>
          <c:showBubbleSize val="0"/>
        </c:dLbls>
        <c:gapWidth val="355"/>
        <c:overlap val="-70"/>
        <c:axId val="196782672"/>
        <c:axId val="196785584"/>
      </c:barChart>
      <c:catAx>
        <c:axId val="196782672"/>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fr-FR" b="1"/>
                  <a:t>Tranche dâge</a:t>
                </a:r>
              </a:p>
            </c:rich>
          </c:tx>
          <c:layout>
            <c:manualLayout>
              <c:xMode val="edge"/>
              <c:yMode val="edge"/>
              <c:x val="0.41867606328214496"/>
              <c:y val="0.85648459514177022"/>
            </c:manualLayout>
          </c:layout>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fr-TN"/>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TN"/>
          </a:p>
        </c:txPr>
        <c:crossAx val="196785584"/>
        <c:crosses val="autoZero"/>
        <c:auto val="1"/>
        <c:lblAlgn val="ctr"/>
        <c:lblOffset val="100"/>
        <c:noMultiLvlLbl val="0"/>
      </c:catAx>
      <c:valAx>
        <c:axId val="196785584"/>
        <c:scaling>
          <c:orientation val="minMax"/>
        </c:scaling>
        <c:delete val="0"/>
        <c:axPos val="l"/>
        <c:majorGridlines>
          <c:spPr>
            <a:ln w="9525" cap="flat" cmpd="sng" algn="ctr">
              <a:gradFill>
                <a:gsLst>
                  <a:gs pos="100000">
                    <a:schemeClr val="tx1">
                      <a:lumMod val="5000"/>
                      <a:lumOff val="95000"/>
                    </a:schemeClr>
                  </a:gs>
                  <a:gs pos="0">
                    <a:schemeClr val="tx1">
                      <a:lumMod val="25000"/>
                      <a:lumOff val="75000"/>
                    </a:schemeClr>
                  </a:gs>
                </a:gsLst>
                <a:lin ang="5400000" scaled="0"/>
              </a:gra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fr-FR" b="1"/>
                  <a:t>Total</a:t>
                </a:r>
              </a:p>
            </c:rich>
          </c:tx>
          <c:layout>
            <c:manualLayout>
              <c:xMode val="edge"/>
              <c:yMode val="edge"/>
              <c:x val="1.289134438305709E-2"/>
              <c:y val="0.51974746586374465"/>
            </c:manualLayout>
          </c:layout>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fr-TN"/>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TN"/>
          </a:p>
        </c:txPr>
        <c:crossAx val="196782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T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T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4"/>
    </mc:Choice>
    <mc:Fallback>
      <c:style val="4"/>
    </mc:Fallback>
  </mc:AlternateContent>
  <c:pivotSource>
    <c:name>[Département RH.xlsx]Tableau de Bord!Tableau croisé dynamique7</c:name>
    <c:fmtId val="0"/>
  </c:pivotSource>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n-US"/>
              <a:t>Nombre de salariés avec distinction homme / femme :</a:t>
            </a:r>
            <a:endParaRPr lang="fr-TN"/>
          </a:p>
        </c:rich>
      </c:tx>
      <c:layout>
        <c:manualLayout>
          <c:xMode val="edge"/>
          <c:yMode val="edge"/>
          <c:x val="0.16840051053069585"/>
          <c:y val="6.8221044353891577E-2"/>
        </c:manualLayout>
      </c:layout>
      <c:overlay val="0"/>
      <c:spPr>
        <a:noFill/>
        <a:ln>
          <a:noFill/>
        </a:ln>
        <a:effectLst/>
      </c:spPr>
    </c:title>
    <c:autoTitleDeleted val="0"/>
    <c:pivotFmts>
      <c:pivotFmt>
        <c:idx val="0"/>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fr-TN"/>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2">
              <a:shade val="76000"/>
            </a:schemeClr>
          </a:solidFill>
          <a:ln>
            <a:noFill/>
          </a:ln>
          <a:effectLst>
            <a:outerShdw blurRad="63500" sx="102000" sy="102000" algn="ctr" rotWithShape="0">
              <a:prstClr val="black">
                <a:alpha val="20000"/>
              </a:prstClr>
            </a:outerShdw>
          </a:effectLst>
        </c:spPr>
      </c:pivotFmt>
      <c:pivotFmt>
        <c:idx val="2"/>
        <c:spPr>
          <a:solidFill>
            <a:schemeClr val="accent2">
              <a:shade val="92000"/>
            </a:schemeClr>
          </a:solidFill>
          <a:ln>
            <a:noFill/>
          </a:ln>
          <a:effectLst>
            <a:outerShdw blurRad="63500" sx="102000" sy="102000" algn="ctr" rotWithShape="0">
              <a:prstClr val="black">
                <a:alpha val="20000"/>
              </a:prstClr>
            </a:outerShdw>
          </a:effectLst>
        </c:spPr>
      </c:pivotFmt>
      <c:pivotFmt>
        <c:idx val="3"/>
        <c:spPr>
          <a:solidFill>
            <a:schemeClr val="accent2">
              <a:shade val="61000"/>
            </a:schemeClr>
          </a:solidFill>
          <a:ln>
            <a:noFill/>
          </a:ln>
          <a:effectLst>
            <a:outerShdw blurRad="63500" sx="102000" sy="102000" algn="ctr" rotWithShape="0">
              <a:prstClr val="black">
                <a:alpha val="20000"/>
              </a:prstClr>
            </a:outerShdw>
          </a:effectLst>
        </c:spPr>
      </c:pivotFmt>
      <c:pivotFmt>
        <c:idx val="4"/>
        <c:spPr>
          <a:solidFill>
            <a:schemeClr val="accent2">
              <a:tint val="46000"/>
            </a:schemeClr>
          </a:solidFill>
          <a:ln>
            <a:noFill/>
          </a:ln>
          <a:effectLst>
            <a:outerShdw blurRad="63500" sx="102000" sy="102000" algn="ctr" rotWithShape="0">
              <a:prstClr val="black">
                <a:alpha val="20000"/>
              </a:prstClr>
            </a:outerShdw>
          </a:effectLst>
        </c:spPr>
      </c:pivotFmt>
      <c:pivotFmt>
        <c:idx val="5"/>
        <c:spPr>
          <a:solidFill>
            <a:schemeClr val="accent2">
              <a:tint val="62000"/>
            </a:schemeClr>
          </a:solidFill>
          <a:ln>
            <a:noFill/>
          </a:ln>
          <a:effectLst>
            <a:outerShdw blurRad="63500" sx="102000" sy="102000" algn="ctr" rotWithShape="0">
              <a:prstClr val="black">
                <a:alpha val="20000"/>
              </a:prstClr>
            </a:outerShdw>
          </a:effectLst>
        </c:spPr>
      </c:pivotFmt>
      <c:pivotFmt>
        <c:idx val="6"/>
        <c:spPr>
          <a:solidFill>
            <a:schemeClr val="accent2">
              <a:tint val="77000"/>
            </a:schemeClr>
          </a:solidFill>
          <a:ln>
            <a:noFill/>
          </a:ln>
          <a:effectLst>
            <a:outerShdw blurRad="63500" sx="102000" sy="102000" algn="ctr" rotWithShape="0">
              <a:prstClr val="black">
                <a:alpha val="20000"/>
              </a:prstClr>
            </a:outerShdw>
          </a:effectLst>
        </c:spPr>
      </c:pivotFmt>
      <c:pivotFmt>
        <c:idx val="7"/>
        <c:spPr>
          <a:solidFill>
            <a:schemeClr val="accent2">
              <a:tint val="93000"/>
            </a:schemeClr>
          </a:solidFill>
          <a:ln>
            <a:noFill/>
          </a:ln>
          <a:effectLst>
            <a:outerShdw blurRad="63500" sx="102000" sy="102000" algn="ctr" rotWithShape="0">
              <a:prstClr val="black">
                <a:alpha val="20000"/>
              </a:prstClr>
            </a:outerShdw>
          </a:effectLst>
        </c:spPr>
      </c:pivotFmt>
      <c:pivotFmt>
        <c:idx val="8"/>
        <c:spPr>
          <a:solidFill>
            <a:schemeClr val="accent2">
              <a:shade val="45000"/>
            </a:schemeClr>
          </a:solidFill>
          <a:ln>
            <a:noFill/>
          </a:ln>
          <a:effectLst>
            <a:outerShdw blurRad="63500" sx="102000" sy="102000" algn="ctr" rotWithShape="0">
              <a:prstClr val="black">
                <a:alpha val="20000"/>
              </a:prstClr>
            </a:outerShdw>
          </a:effectLst>
        </c:spPr>
      </c:pivotFmt>
    </c:pivotFmts>
    <c:plotArea>
      <c:layout/>
      <c:pieChart>
        <c:varyColors val="1"/>
        <c:ser>
          <c:idx val="0"/>
          <c:order val="0"/>
          <c:tx>
            <c:strRef>
              <c:f>'Tableau de Bord'!$B$41</c:f>
              <c:strCache>
                <c:ptCount val="1"/>
                <c:pt idx="0">
                  <c:v>Total</c:v>
                </c:pt>
              </c:strCache>
            </c:strRef>
          </c:tx>
          <c:dPt>
            <c:idx val="0"/>
            <c:bubble3D val="0"/>
            <c:spPr>
              <a:solidFill>
                <a:schemeClr val="accent2">
                  <a:shade val="45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9-01CA-4C14-9101-57E5FD0A3938}"/>
              </c:ext>
            </c:extLst>
          </c:dPt>
          <c:dPt>
            <c:idx val="1"/>
            <c:bubble3D val="0"/>
            <c:spPr>
              <a:solidFill>
                <a:schemeClr val="accent2">
                  <a:shade val="61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4-01CA-4C14-9101-57E5FD0A3938}"/>
              </c:ext>
            </c:extLst>
          </c:dPt>
          <c:dPt>
            <c:idx val="2"/>
            <c:bubble3D val="0"/>
            <c:spPr>
              <a:solidFill>
                <a:schemeClr val="accent2">
                  <a:shade val="76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2-01CA-4C14-9101-57E5FD0A3938}"/>
              </c:ext>
            </c:extLst>
          </c:dPt>
          <c:dPt>
            <c:idx val="3"/>
            <c:bubble3D val="0"/>
            <c:spPr>
              <a:solidFill>
                <a:schemeClr val="accent2">
                  <a:shade val="92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01CA-4C14-9101-57E5FD0A3938}"/>
              </c:ext>
            </c:extLst>
          </c:dPt>
          <c:dPt>
            <c:idx val="4"/>
            <c:bubble3D val="0"/>
            <c:spPr>
              <a:solidFill>
                <a:schemeClr val="accent2">
                  <a:tint val="93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8-01CA-4C14-9101-57E5FD0A3938}"/>
              </c:ext>
            </c:extLst>
          </c:dPt>
          <c:dPt>
            <c:idx val="5"/>
            <c:bubble3D val="0"/>
            <c:spPr>
              <a:solidFill>
                <a:schemeClr val="accent2">
                  <a:tint val="77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7-01CA-4C14-9101-57E5FD0A3938}"/>
              </c:ext>
            </c:extLst>
          </c:dPt>
          <c:dPt>
            <c:idx val="6"/>
            <c:bubble3D val="0"/>
            <c:spPr>
              <a:solidFill>
                <a:schemeClr val="accent2">
                  <a:tint val="62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6-01CA-4C14-9101-57E5FD0A3938}"/>
              </c:ext>
            </c:extLst>
          </c:dPt>
          <c:dPt>
            <c:idx val="7"/>
            <c:bubble3D val="0"/>
            <c:spPr>
              <a:solidFill>
                <a:schemeClr val="accent2">
                  <a:tint val="46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5-01CA-4C14-9101-57E5FD0A3938}"/>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fr-TN"/>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'Tableau de Bord'!$A$42:$A$50</c:f>
              <c:strCache>
                <c:ptCount val="8"/>
                <c:pt idx="0">
                  <c:v>3</c:v>
                </c:pt>
                <c:pt idx="1">
                  <c:v>4</c:v>
                </c:pt>
                <c:pt idx="2">
                  <c:v>5</c:v>
                </c:pt>
                <c:pt idx="3">
                  <c:v>6</c:v>
                </c:pt>
                <c:pt idx="4">
                  <c:v>7</c:v>
                </c:pt>
                <c:pt idx="5">
                  <c:v>8</c:v>
                </c:pt>
                <c:pt idx="6">
                  <c:v>9</c:v>
                </c:pt>
                <c:pt idx="7">
                  <c:v>10</c:v>
                </c:pt>
              </c:strCache>
            </c:strRef>
          </c:cat>
          <c:val>
            <c:numRef>
              <c:f>'Tableau de Bord'!$B$42:$B$50</c:f>
              <c:numCache>
                <c:formatCode>General</c:formatCode>
                <c:ptCount val="8"/>
                <c:pt idx="0">
                  <c:v>4</c:v>
                </c:pt>
                <c:pt idx="1">
                  <c:v>22</c:v>
                </c:pt>
                <c:pt idx="2">
                  <c:v>53</c:v>
                </c:pt>
                <c:pt idx="3">
                  <c:v>20</c:v>
                </c:pt>
                <c:pt idx="4">
                  <c:v>20</c:v>
                </c:pt>
                <c:pt idx="5">
                  <c:v>60</c:v>
                </c:pt>
                <c:pt idx="6">
                  <c:v>52</c:v>
                </c:pt>
                <c:pt idx="7">
                  <c:v>53</c:v>
                </c:pt>
              </c:numCache>
            </c:numRef>
          </c:val>
          <c:extLst>
            <c:ext xmlns:c16="http://schemas.microsoft.com/office/drawing/2014/chart" uri="{C3380CC4-5D6E-409C-BE32-E72D297353CC}">
              <c16:uniqueId val="{00000000-01CA-4C14-9101-57E5FD0A3938}"/>
            </c:ext>
          </c:extLst>
        </c:ser>
        <c:dLbls>
          <c:dLblPos val="outEnd"/>
          <c:showLegendKey val="0"/>
          <c:showVal val="0"/>
          <c:showCatName val="1"/>
          <c:showSerName val="0"/>
          <c:showPercent val="1"/>
          <c:showBubbleSize val="0"/>
          <c:showLeaderLines val="1"/>
        </c:dLbls>
        <c:firstSliceAng val="0"/>
      </c:pieChart>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T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T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4"/>
    </mc:Choice>
    <mc:Fallback>
      <c:style val="4"/>
    </mc:Fallback>
  </mc:AlternateContent>
  <c:pivotSource>
    <c:name>[Département RH.xlsx]Tableau de Bord!Tableau croisé dynamique4</c:name>
    <c:fmtId val="0"/>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sz="1800"/>
              <a:t>Répartition des employés par Sexe :</a:t>
            </a:r>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fr-TN"/>
        </a:p>
      </c:txPr>
    </c:title>
    <c:autoTitleDeleted val="0"/>
    <c:pivotFmts>
      <c:pivotFmt>
        <c:idx val="0"/>
        <c:spPr>
          <a:solidFill>
            <a:schemeClr val="accent2"/>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fr-TN"/>
            </a:p>
          </c:txPr>
          <c:showLegendKey val="0"/>
          <c:showVal val="0"/>
          <c:showCatName val="1"/>
          <c:showSerName val="0"/>
          <c:showPercent val="1"/>
          <c:showBubbleSize val="0"/>
          <c:extLst>
            <c:ext xmlns:c15="http://schemas.microsoft.com/office/drawing/2012/chart" uri="{CE6537A1-D6FC-4f65-9D91-7224C49458BB}"/>
          </c:extLst>
        </c:dLbl>
      </c:pivotFmt>
      <c:pivotFmt>
        <c:idx val="1"/>
      </c:pivotFmt>
      <c:pivotFmt>
        <c:idx val="2"/>
      </c:pivotFmt>
      <c:pivotFmt>
        <c:idx val="3"/>
      </c:pivotFmt>
      <c:pivotFmt>
        <c:idx val="4"/>
      </c:pivotFmt>
      <c:pivotFmt>
        <c:idx val="5"/>
        <c:spPr>
          <a:solidFill>
            <a:schemeClr val="accent2">
              <a:shade val="76000"/>
            </a:schemeClr>
          </a:solidFill>
          <a:ln>
            <a:noFill/>
          </a:ln>
          <a:effectLst/>
          <a:scene3d>
            <a:camera prst="orthographicFront"/>
            <a:lightRig rig="brightRoom" dir="t"/>
          </a:scene3d>
          <a:sp3d prstMaterial="flat">
            <a:bevelT w="50800" h="101600" prst="angle"/>
            <a:contourClr>
              <a:srgbClr val="000000"/>
            </a:contourClr>
          </a:sp3d>
        </c:spPr>
        <c:dLbl>
          <c:idx val="0"/>
          <c:layout>
            <c:manualLayout>
              <c:x val="0.1016260162601626"/>
              <c:y val="2.9838022165387817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solidFill>
                  <a:latin typeface="+mn-lt"/>
                  <a:ea typeface="+mn-ea"/>
                  <a:cs typeface="+mn-cs"/>
                </a:defRPr>
              </a:pPr>
              <a:endParaRPr lang="fr-TN"/>
            </a:p>
          </c:txPr>
          <c:showLegendKey val="0"/>
          <c:showVal val="0"/>
          <c:showCatName val="1"/>
          <c:showSerName val="0"/>
          <c:showPercent val="1"/>
          <c:showBubbleSize val="0"/>
          <c:extLst>
            <c:ext xmlns:c15="http://schemas.microsoft.com/office/drawing/2012/chart" uri="{CE6537A1-D6FC-4f65-9D91-7224C49458BB}"/>
          </c:extLst>
        </c:dLbl>
      </c:pivotFmt>
      <c:pivotFmt>
        <c:idx val="6"/>
        <c:spPr>
          <a:solidFill>
            <a:schemeClr val="accent2">
              <a:tint val="77000"/>
            </a:schemeClr>
          </a:solidFill>
          <a:ln>
            <a:noFill/>
          </a:ln>
          <a:effectLst/>
          <a:scene3d>
            <a:camera prst="orthographicFront"/>
            <a:lightRig rig="brightRoom" dir="t"/>
          </a:scene3d>
          <a:sp3d prstMaterial="flat">
            <a:bevelT w="50800" h="101600" prst="angle"/>
            <a:contourClr>
              <a:srgbClr val="000000"/>
            </a:contourClr>
          </a:sp3d>
        </c:spPr>
        <c:dLbl>
          <c:idx val="0"/>
          <c:layout>
            <c:manualLayout>
              <c:x val="-9.4235033259423534E-2"/>
              <c:y val="6.8201193520886536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solidFill>
                  <a:latin typeface="+mn-lt"/>
                  <a:ea typeface="+mn-ea"/>
                  <a:cs typeface="+mn-cs"/>
                </a:defRPr>
              </a:pPr>
              <a:endParaRPr lang="fr-TN"/>
            </a:p>
          </c:txPr>
          <c:showLegendKey val="0"/>
          <c:showVal val="0"/>
          <c:showCatName val="1"/>
          <c:showSerName val="0"/>
          <c:showPercent val="1"/>
          <c:showBubbleSize val="0"/>
          <c:extLst>
            <c:ext xmlns:c15="http://schemas.microsoft.com/office/drawing/2012/chart" uri="{CE6537A1-D6FC-4f65-9D91-7224C49458BB}"/>
          </c:extLst>
        </c:dLbl>
      </c:pivotFmt>
    </c:pivotFmts>
    <c:plotArea>
      <c:layout/>
      <c:doughnutChart>
        <c:varyColors val="1"/>
        <c:ser>
          <c:idx val="0"/>
          <c:order val="0"/>
          <c:tx>
            <c:strRef>
              <c:f>'Tableau de Bord'!$G$40</c:f>
              <c:strCache>
                <c:ptCount val="1"/>
                <c:pt idx="0">
                  <c:v>Total</c:v>
                </c:pt>
              </c:strCache>
            </c:strRef>
          </c:tx>
          <c:dPt>
            <c:idx val="0"/>
            <c:bubble3D val="0"/>
            <c:spPr>
              <a:solidFill>
                <a:schemeClr val="accent2">
                  <a:shade val="76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4-3F5E-44DD-AE99-6316175A6A7C}"/>
              </c:ext>
            </c:extLst>
          </c:dPt>
          <c:dPt>
            <c:idx val="1"/>
            <c:bubble3D val="0"/>
            <c:spPr>
              <a:solidFill>
                <a:schemeClr val="accent2">
                  <a:tint val="77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2-3F5E-44DD-AE99-6316175A6A7C}"/>
              </c:ext>
            </c:extLst>
          </c:dPt>
          <c:dLbls>
            <c:dLbl>
              <c:idx val="0"/>
              <c:layout>
                <c:manualLayout>
                  <c:x val="0.1016260162601626"/>
                  <c:y val="2.9838022165387817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solidFill>
                      <a:latin typeface="+mn-lt"/>
                      <a:ea typeface="+mn-ea"/>
                      <a:cs typeface="+mn-cs"/>
                    </a:defRPr>
                  </a:pPr>
                  <a:endParaRPr lang="fr-TN"/>
                </a:p>
              </c:txPr>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3F5E-44DD-AE99-6316175A6A7C}"/>
                </c:ext>
              </c:extLst>
            </c:dLbl>
            <c:dLbl>
              <c:idx val="1"/>
              <c:layout>
                <c:manualLayout>
                  <c:x val="-9.4235033259423534E-2"/>
                  <c:y val="6.8201193520886536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solidFill>
                      <a:latin typeface="+mn-lt"/>
                      <a:ea typeface="+mn-ea"/>
                      <a:cs typeface="+mn-cs"/>
                    </a:defRPr>
                  </a:pPr>
                  <a:endParaRPr lang="fr-TN"/>
                </a:p>
              </c:txPr>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3F5E-44DD-AE99-6316175A6A7C}"/>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fr-TN"/>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'Tableau de Bord'!$F$41:$F$43</c:f>
              <c:strCache>
                <c:ptCount val="2"/>
                <c:pt idx="0">
                  <c:v>femme</c:v>
                </c:pt>
                <c:pt idx="1">
                  <c:v>homme</c:v>
                </c:pt>
              </c:strCache>
            </c:strRef>
          </c:cat>
          <c:val>
            <c:numRef>
              <c:f>'Tableau de Bord'!$G$41:$G$43</c:f>
              <c:numCache>
                <c:formatCode>General</c:formatCode>
                <c:ptCount val="2"/>
                <c:pt idx="0">
                  <c:v>180</c:v>
                </c:pt>
                <c:pt idx="1">
                  <c:v>104</c:v>
                </c:pt>
              </c:numCache>
            </c:numRef>
          </c:val>
          <c:extLst>
            <c:ext xmlns:c16="http://schemas.microsoft.com/office/drawing/2014/chart" uri="{C3380CC4-5D6E-409C-BE32-E72D297353CC}">
              <c16:uniqueId val="{00000000-3F5E-44DD-AE99-6316175A6A7C}"/>
            </c:ext>
          </c:extLst>
        </c:ser>
        <c:dLbls>
          <c:showLegendKey val="0"/>
          <c:showVal val="0"/>
          <c:showCatName val="1"/>
          <c:showSerName val="0"/>
          <c:showPercent val="1"/>
          <c:showBubbleSize val="0"/>
          <c:showLeaderLines val="1"/>
        </c:dLbls>
        <c:firstSliceAng val="0"/>
        <c:holeSize val="50"/>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T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T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5">
  <a:schemeClr val="accent2"/>
</cs:colorStyle>
</file>

<file path=xl/charts/colors2.xml><?xml version="1.0" encoding="utf-8"?>
<cs:colorStyle xmlns:cs="http://schemas.microsoft.com/office/drawing/2012/chartStyle" xmlns:a="http://schemas.openxmlformats.org/drawingml/2006/main" meth="withinLinear" id="15">
  <a:schemeClr val="accent2"/>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5">
  <a:schemeClr val="accent2"/>
</cs:colorStyle>
</file>

<file path=xl/charts/colors5.xml><?xml version="1.0" encoding="utf-8"?>
<cs:colorStyle xmlns:cs="http://schemas.microsoft.com/office/drawing/2012/chartStyle" xmlns:a="http://schemas.openxmlformats.org/drawingml/2006/main" meth="withinLinear" id="15">
  <a:schemeClr val="accent2"/>
</cs:colorStyle>
</file>

<file path=xl/charts/style1.xml><?xml version="1.0" encoding="utf-8"?>
<cs:chartStyle xmlns:cs="http://schemas.microsoft.com/office/drawing/2012/chartStyle" xmlns:a="http://schemas.openxmlformats.org/drawingml/2006/main" id="22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9050" cap="flat" cmpd="sng" algn="ctr">
        <a:solidFill>
          <a:schemeClr val="tx1">
            <a:lumMod val="15000"/>
            <a:lumOff val="8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99000">
              <a:schemeClr val="tx1">
                <a:lumMod val="25000"/>
                <a:lumOff val="75000"/>
              </a:schemeClr>
            </a:gs>
            <a:gs pos="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15000"/>
                <a:lumOff val="85000"/>
              </a:schemeClr>
            </a:gs>
            <a:gs pos="0">
              <a:schemeClr val="tx1">
                <a:lumMod val="5000"/>
                <a:lumOff val="9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0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alpha val="70000"/>
        </a:schemeClr>
      </a:solidFill>
    </cs:spPr>
  </cs:dataPoint>
  <cs:dataPoint3D>
    <cs:lnRef idx="0"/>
    <cs:fillRef idx="0">
      <cs:styleClr val="auto"/>
    </cs:fillRef>
    <cs:effectRef idx="0"/>
    <cs:fontRef idx="minor">
      <a:schemeClr val="tx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84">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cs:styleClr val="auto">
        <a:lumMod val="50000"/>
      </cs:styleClr>
    </cs:fontRef>
    <cs:defRPr sz="10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tx1"/>
    </cs:fontRef>
    <cs:spPr>
      <a:solidFill>
        <a:schemeClr val="phClr">
          <a:alpha val="74000"/>
        </a:schemeClr>
      </a:solidFill>
      <a:effectLst>
        <a:innerShdw blurRad="114300">
          <a:schemeClr val="phClr">
            <a:lumMod val="75000"/>
          </a:schemeClr>
        </a:innerShdw>
      </a:effectLst>
    </cs:spPr>
  </cs:dataPoint>
  <cs:dataPoint3D>
    <cs:lnRef idx="0"/>
    <cs:fillRef idx="0">
      <cs:styleClr val="auto"/>
    </cs:fillRef>
    <cs:effectRef idx="0">
      <cs:styleClr val="auto"/>
    </cs:effectRef>
    <cs:fontRef idx="minor">
      <a:schemeClr val="tx1"/>
    </cs:fontRef>
    <cs:spPr>
      <a:solidFill>
        <a:schemeClr val="phClr">
          <a:alpha val="74000"/>
        </a:schemeClr>
      </a:solidFill>
      <a:effectLst>
        <a:innerShdw blurRad="114300">
          <a:schemeClr val="phClr">
            <a:lumMod val="75000"/>
          </a:schemeClr>
        </a:innerShdw>
      </a:effectLst>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784860</xdr:colOff>
      <xdr:row>3</xdr:row>
      <xdr:rowOff>175260</xdr:rowOff>
    </xdr:from>
    <xdr:to>
      <xdr:col>14</xdr:col>
      <xdr:colOff>784860</xdr:colOff>
      <xdr:row>23</xdr:row>
      <xdr:rowOff>106680</xdr:rowOff>
    </xdr:to>
    <xdr:sp macro="" textlink="">
      <xdr:nvSpPr>
        <xdr:cNvPr id="2" name="Rectangle 1">
          <a:extLst>
            <a:ext uri="{FF2B5EF4-FFF2-40B4-BE49-F238E27FC236}">
              <a16:creationId xmlns:a16="http://schemas.microsoft.com/office/drawing/2014/main" id="{64D6DCD9-BABC-4F5C-848F-69FF0C9CBDB4}"/>
            </a:ext>
          </a:extLst>
        </xdr:cNvPr>
        <xdr:cNvSpPr/>
      </xdr:nvSpPr>
      <xdr:spPr>
        <a:xfrm>
          <a:off x="784860" y="723900"/>
          <a:ext cx="11094720" cy="358902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en-US" sz="1400" b="0" i="0">
              <a:solidFill>
                <a:schemeClr val="lt1"/>
              </a:solidFill>
              <a:effectLst/>
              <a:latin typeface="+mn-lt"/>
              <a:ea typeface="+mn-ea"/>
              <a:cs typeface="+mn-cs"/>
            </a:rPr>
            <a:t>Cette base de données représente une entreprise de 284 personnes réparties sur 4 sites. l'âge des salariés se modifie de jour en jour grâce à </a:t>
          </a:r>
          <a:r>
            <a:rPr lang="en-US" sz="1400" b="1" i="1">
              <a:solidFill>
                <a:schemeClr val="lt1"/>
              </a:solidFill>
              <a:effectLst/>
              <a:latin typeface="+mn-lt"/>
              <a:ea typeface="+mn-ea"/>
              <a:cs typeface="+mn-cs"/>
            </a:rPr>
            <a:t>la fonction =aujourdhui() </a:t>
          </a:r>
          <a:r>
            <a:rPr lang="en-US" sz="1400" b="0" i="0">
              <a:solidFill>
                <a:schemeClr val="lt1"/>
              </a:solidFill>
              <a:effectLst/>
              <a:latin typeface="+mn-lt"/>
              <a:ea typeface="+mn-ea"/>
              <a:cs typeface="+mn-cs"/>
            </a:rPr>
            <a:t>sur laquelle sont basés les calculs. Chaque tranche d'âges correspond à 5 années.</a:t>
          </a:r>
        </a:p>
        <a:p>
          <a:br>
            <a:rPr lang="en-US" sz="1400" b="0" i="0">
              <a:solidFill>
                <a:schemeClr val="lt1"/>
              </a:solidFill>
              <a:effectLst/>
              <a:latin typeface="+mn-lt"/>
              <a:ea typeface="+mn-ea"/>
              <a:cs typeface="+mn-cs"/>
            </a:rPr>
          </a:br>
          <a:r>
            <a:rPr lang="en-US" sz="1400" b="1" i="0" u="sng">
              <a:solidFill>
                <a:schemeClr val="lt1"/>
              </a:solidFill>
              <a:effectLst/>
              <a:latin typeface="+mn-lt"/>
              <a:ea typeface="+mn-ea"/>
              <a:cs typeface="+mn-cs"/>
            </a:rPr>
            <a:t>A- À partir de cette base (avec des TCD et GCD):</a:t>
          </a:r>
          <a:endParaRPr lang="fr-TN" sz="1400" b="1" u="sng">
            <a:effectLst/>
          </a:endParaRPr>
        </a:p>
        <a:p>
          <a:r>
            <a:rPr lang="en-US" sz="1400" b="0" i="0">
              <a:solidFill>
                <a:schemeClr val="lt1"/>
              </a:solidFill>
              <a:effectLst/>
              <a:latin typeface="+mn-lt"/>
              <a:ea typeface="+mn-ea"/>
              <a:cs typeface="+mn-cs"/>
            </a:rPr>
            <a:t>1/ Établir la répartition du personnel par site </a:t>
          </a:r>
          <a:r>
            <a:rPr lang="en-US" sz="1400" b="1" i="1">
              <a:solidFill>
                <a:schemeClr val="lt1"/>
              </a:solidFill>
              <a:effectLst/>
              <a:latin typeface="+mn-lt"/>
              <a:ea typeface="+mn-ea"/>
              <a:cs typeface="+mn-cs"/>
            </a:rPr>
            <a:t>avec distinction homme/femme </a:t>
          </a:r>
          <a:r>
            <a:rPr lang="en-US" sz="1400">
              <a:solidFill>
                <a:schemeClr val="lt1"/>
              </a:solidFill>
              <a:effectLst/>
              <a:latin typeface="+mn-lt"/>
              <a:ea typeface="+mn-ea"/>
              <a:cs typeface="+mn-cs"/>
            </a:rPr>
            <a:t>(avec des TCD et GCD)</a:t>
          </a:r>
          <a:r>
            <a:rPr lang="en-US" sz="1400" b="0" i="0">
              <a:solidFill>
                <a:schemeClr val="lt1"/>
              </a:solidFill>
              <a:effectLst/>
              <a:latin typeface="+mn-lt"/>
              <a:ea typeface="+mn-ea"/>
              <a:cs typeface="+mn-cs"/>
            </a:rPr>
            <a:t>.</a:t>
          </a:r>
          <a:endParaRPr lang="fr-TN" sz="1400">
            <a:effectLst/>
          </a:endParaRPr>
        </a:p>
        <a:p>
          <a:r>
            <a:rPr lang="en-US" sz="1400" b="0" i="0">
              <a:solidFill>
                <a:schemeClr val="lt1"/>
              </a:solidFill>
              <a:effectLst/>
              <a:latin typeface="+mn-lt"/>
              <a:ea typeface="+mn-ea"/>
              <a:cs typeface="+mn-cs"/>
            </a:rPr>
            <a:t>2/ Établir la répartition de la somme des rémunérations par site</a:t>
          </a:r>
          <a:r>
            <a:rPr lang="en-US" sz="1400" b="0" i="0" baseline="0">
              <a:solidFill>
                <a:schemeClr val="lt1"/>
              </a:solidFill>
              <a:effectLst/>
              <a:latin typeface="+mn-lt"/>
              <a:ea typeface="+mn-ea"/>
              <a:cs typeface="+mn-cs"/>
            </a:rPr>
            <a:t> </a:t>
          </a:r>
          <a:r>
            <a:rPr lang="en-US" sz="1400">
              <a:solidFill>
                <a:schemeClr val="lt1"/>
              </a:solidFill>
              <a:effectLst/>
              <a:latin typeface="+mn-lt"/>
              <a:ea typeface="+mn-ea"/>
              <a:cs typeface="+mn-cs"/>
            </a:rPr>
            <a:t>(avec des TCD et GCD).</a:t>
          </a:r>
          <a:endParaRPr lang="fr-TN" sz="1400">
            <a:effectLst/>
          </a:endParaRPr>
        </a:p>
        <a:p>
          <a:r>
            <a:rPr lang="en-US" sz="1400" b="0" i="0">
              <a:solidFill>
                <a:schemeClr val="lt1"/>
              </a:solidFill>
              <a:effectLst/>
              <a:latin typeface="+mn-lt"/>
              <a:ea typeface="+mn-ea"/>
              <a:cs typeface="+mn-cs"/>
            </a:rPr>
            <a:t>3/ Calculer la moyenne des rémunérations par tranches d'âges avec distinction homme/femme </a:t>
          </a:r>
          <a:r>
            <a:rPr lang="en-US" sz="1400">
              <a:solidFill>
                <a:schemeClr val="lt1"/>
              </a:solidFill>
              <a:effectLst/>
              <a:latin typeface="+mn-lt"/>
              <a:ea typeface="+mn-ea"/>
              <a:cs typeface="+mn-cs"/>
            </a:rPr>
            <a:t>(avec des TCD et GCD).</a:t>
          </a:r>
          <a:endParaRPr lang="fr-TN" sz="1400">
            <a:effectLst/>
          </a:endParaRPr>
        </a:p>
        <a:p>
          <a:r>
            <a:rPr lang="en-US" sz="1400" b="0" i="0">
              <a:solidFill>
                <a:schemeClr val="lt1"/>
              </a:solidFill>
              <a:effectLst/>
              <a:latin typeface="+mn-lt"/>
              <a:ea typeface="+mn-ea"/>
              <a:cs typeface="+mn-cs"/>
            </a:rPr>
            <a:t>4/ Pour chaque tranche d'âge : trouver le nombre de personnes, l'âge minimum, la moyenne des âges, l'âge maximum.</a:t>
          </a:r>
          <a:endParaRPr lang="fr-TN" sz="1400">
            <a:effectLst/>
          </a:endParaRPr>
        </a:p>
        <a:p>
          <a:r>
            <a:rPr lang="en-US" sz="1400" b="0" i="0">
              <a:solidFill>
                <a:schemeClr val="lt1"/>
              </a:solidFill>
              <a:effectLst/>
              <a:latin typeface="+mn-lt"/>
              <a:ea typeface="+mn-ea"/>
              <a:cs typeface="+mn-cs"/>
            </a:rPr>
            <a:t>5/ Nombre de salariés avec distinction homme/femme.</a:t>
          </a:r>
        </a:p>
        <a:p>
          <a:endParaRPr lang="fr-TN" sz="1400">
            <a:effectLst/>
          </a:endParaRPr>
        </a:p>
        <a:p>
          <a:pPr eaLnBrk="1" fontAlgn="auto" latinLnBrk="0" hangingPunct="1"/>
          <a:r>
            <a:rPr lang="en-US" sz="1400">
              <a:solidFill>
                <a:schemeClr val="lt1"/>
              </a:solidFill>
              <a:effectLst/>
              <a:latin typeface="+mn-lt"/>
              <a:ea typeface="+mn-ea"/>
              <a:cs typeface="+mn-cs"/>
            </a:rPr>
            <a:t>B- L'option sexe devrait afficher "F" pour Femme et "H" pour Homme.</a:t>
          </a:r>
        </a:p>
        <a:p>
          <a:pPr eaLnBrk="1" fontAlgn="auto" latinLnBrk="0" hangingPunct="1"/>
          <a:endParaRPr lang="fr-TN" sz="1400">
            <a:effectLst/>
          </a:endParaRPr>
        </a:p>
        <a:p>
          <a:r>
            <a:rPr lang="en-US" sz="1400" b="0" i="0">
              <a:solidFill>
                <a:schemeClr val="lt1"/>
              </a:solidFill>
              <a:effectLst/>
              <a:latin typeface="+mn-lt"/>
              <a:ea typeface="+mn-ea"/>
              <a:cs typeface="+mn-cs"/>
            </a:rPr>
            <a:t>C- Mettre</a:t>
          </a:r>
          <a:r>
            <a:rPr lang="en-US" sz="1400" b="0" i="0" baseline="0">
              <a:solidFill>
                <a:schemeClr val="lt1"/>
              </a:solidFill>
              <a:effectLst/>
              <a:latin typeface="+mn-lt"/>
              <a:ea typeface="+mn-ea"/>
              <a:cs typeface="+mn-cs"/>
            </a:rPr>
            <a:t> en rouge les lignes avec le sexe égal à "F".</a:t>
          </a:r>
        </a:p>
        <a:p>
          <a:endParaRPr lang="fr-TN" sz="1400">
            <a:effectLst/>
          </a:endParaRPr>
        </a:p>
        <a:p>
          <a:pPr eaLnBrk="1" fontAlgn="auto" latinLnBrk="0" hangingPunct="1"/>
          <a:r>
            <a:rPr lang="en-US" sz="1400" b="1" u="sng">
              <a:solidFill>
                <a:schemeClr val="lt1"/>
              </a:solidFill>
              <a:effectLst/>
              <a:latin typeface="+mn-lt"/>
              <a:ea typeface="+mn-ea"/>
              <a:cs typeface="+mn-cs"/>
            </a:rPr>
            <a:t>D- Proposer un tableau de bord qui répondra à tous les demandes présentées au-dessus.</a:t>
          </a:r>
          <a:endParaRPr lang="fr-TN" sz="1400" b="1" u="sng">
            <a:effectLst/>
          </a:endParaRPr>
        </a:p>
        <a:p>
          <a:pPr algn="l"/>
          <a:endParaRPr lang="fr-TN" sz="1100"/>
        </a:p>
      </xdr:txBody>
    </xdr:sp>
    <xdr:clientData/>
  </xdr:twoCellAnchor>
  <xdr:twoCellAnchor>
    <xdr:from>
      <xdr:col>1</xdr:col>
      <xdr:colOff>0</xdr:colOff>
      <xdr:row>1</xdr:row>
      <xdr:rowOff>0</xdr:rowOff>
    </xdr:from>
    <xdr:to>
      <xdr:col>15</xdr:col>
      <xdr:colOff>7620</xdr:colOff>
      <xdr:row>3</xdr:row>
      <xdr:rowOff>38100</xdr:rowOff>
    </xdr:to>
    <xdr:sp macro="" textlink="">
      <xdr:nvSpPr>
        <xdr:cNvPr id="3" name="Rectangle 2">
          <a:extLst>
            <a:ext uri="{FF2B5EF4-FFF2-40B4-BE49-F238E27FC236}">
              <a16:creationId xmlns:a16="http://schemas.microsoft.com/office/drawing/2014/main" id="{3222FFB0-6DE4-4201-ACCE-90A4F5D15125}"/>
            </a:ext>
          </a:extLst>
        </xdr:cNvPr>
        <xdr:cNvSpPr/>
      </xdr:nvSpPr>
      <xdr:spPr>
        <a:xfrm>
          <a:off x="792480" y="182880"/>
          <a:ext cx="11102340" cy="403860"/>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ctr"/>
          <a:r>
            <a:rPr lang="fr-FR" sz="2000" b="1" u="sng"/>
            <a:t>Consignes de l'examen :</a:t>
          </a:r>
          <a:endParaRPr lang="fr-TN" sz="2000" b="1" u="sng"/>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198120</xdr:colOff>
      <xdr:row>1</xdr:row>
      <xdr:rowOff>22860</xdr:rowOff>
    </xdr:from>
    <xdr:to>
      <xdr:col>9</xdr:col>
      <xdr:colOff>396240</xdr:colOff>
      <xdr:row>3</xdr:row>
      <xdr:rowOff>175260</xdr:rowOff>
    </xdr:to>
    <xdr:sp macro="" textlink="">
      <xdr:nvSpPr>
        <xdr:cNvPr id="2" name="ZoneTexte 1">
          <a:extLst>
            <a:ext uri="{FF2B5EF4-FFF2-40B4-BE49-F238E27FC236}">
              <a16:creationId xmlns:a16="http://schemas.microsoft.com/office/drawing/2014/main" id="{00000000-0008-0000-0100-000002000000}"/>
            </a:ext>
          </a:extLst>
        </xdr:cNvPr>
        <xdr:cNvSpPr txBox="1"/>
      </xdr:nvSpPr>
      <xdr:spPr>
        <a:xfrm>
          <a:off x="1539240" y="205740"/>
          <a:ext cx="9799320" cy="518160"/>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400" b="1">
              <a:solidFill>
                <a:schemeClr val="bg1"/>
              </a:solidFill>
            </a:rPr>
            <a:t>Tableau de bord ( Dashboard ) de</a:t>
          </a:r>
          <a:r>
            <a:rPr lang="en-US" sz="2400" b="1" baseline="0">
              <a:solidFill>
                <a:schemeClr val="bg1"/>
              </a:solidFill>
            </a:rPr>
            <a:t> l'entreprise pour le département RH :</a:t>
          </a:r>
          <a:endParaRPr lang="en-US" sz="2400" b="1">
            <a:solidFill>
              <a:schemeClr val="bg1"/>
            </a:solidFill>
          </a:endParaRPr>
        </a:p>
      </xdr:txBody>
    </xdr:sp>
    <xdr:clientData/>
  </xdr:twoCellAnchor>
  <xdr:twoCellAnchor>
    <xdr:from>
      <xdr:col>4</xdr:col>
      <xdr:colOff>647700</xdr:colOff>
      <xdr:row>5</xdr:row>
      <xdr:rowOff>171450</xdr:rowOff>
    </xdr:from>
    <xdr:to>
      <xdr:col>10</xdr:col>
      <xdr:colOff>76200</xdr:colOff>
      <xdr:row>20</xdr:row>
      <xdr:rowOff>171450</xdr:rowOff>
    </xdr:to>
    <xdr:graphicFrame macro="">
      <xdr:nvGraphicFramePr>
        <xdr:cNvPr id="4" name="Graphique 3">
          <a:extLst>
            <a:ext uri="{FF2B5EF4-FFF2-40B4-BE49-F238E27FC236}">
              <a16:creationId xmlns:a16="http://schemas.microsoft.com/office/drawing/2014/main" id="{69093010-9094-46E1-AEAB-D222AE34E9E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xdr:row>
      <xdr:rowOff>179070</xdr:rowOff>
    </xdr:from>
    <xdr:to>
      <xdr:col>4</xdr:col>
      <xdr:colOff>647700</xdr:colOff>
      <xdr:row>20</xdr:row>
      <xdr:rowOff>179070</xdr:rowOff>
    </xdr:to>
    <xdr:graphicFrame macro="">
      <xdr:nvGraphicFramePr>
        <xdr:cNvPr id="5" name="Graphique 4">
          <a:extLst>
            <a:ext uri="{FF2B5EF4-FFF2-40B4-BE49-F238E27FC236}">
              <a16:creationId xmlns:a16="http://schemas.microsoft.com/office/drawing/2014/main" id="{1160C403-AA29-4080-988A-88E14E19D7D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20</xdr:row>
      <xdr:rowOff>156210</xdr:rowOff>
    </xdr:from>
    <xdr:to>
      <xdr:col>4</xdr:col>
      <xdr:colOff>647700</xdr:colOff>
      <xdr:row>36</xdr:row>
      <xdr:rowOff>144780</xdr:rowOff>
    </xdr:to>
    <xdr:graphicFrame macro="">
      <xdr:nvGraphicFramePr>
        <xdr:cNvPr id="6" name="Graphique 5">
          <a:extLst>
            <a:ext uri="{FF2B5EF4-FFF2-40B4-BE49-F238E27FC236}">
              <a16:creationId xmlns:a16="http://schemas.microsoft.com/office/drawing/2014/main" id="{7BD5D3FD-3127-4D0B-BC5E-4E56E19AC3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632460</xdr:colOff>
      <xdr:row>20</xdr:row>
      <xdr:rowOff>156210</xdr:rowOff>
    </xdr:from>
    <xdr:to>
      <xdr:col>10</xdr:col>
      <xdr:colOff>22860</xdr:colOff>
      <xdr:row>36</xdr:row>
      <xdr:rowOff>129540</xdr:rowOff>
    </xdr:to>
    <xdr:graphicFrame macro="">
      <xdr:nvGraphicFramePr>
        <xdr:cNvPr id="7" name="Graphique 6">
          <a:extLst>
            <a:ext uri="{FF2B5EF4-FFF2-40B4-BE49-F238E27FC236}">
              <a16:creationId xmlns:a16="http://schemas.microsoft.com/office/drawing/2014/main" id="{6D39A20A-6D29-47A5-8544-40CD5B408E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30480</xdr:colOff>
      <xdr:row>36</xdr:row>
      <xdr:rowOff>148590</xdr:rowOff>
    </xdr:from>
    <xdr:to>
      <xdr:col>4</xdr:col>
      <xdr:colOff>655320</xdr:colOff>
      <xdr:row>52</xdr:row>
      <xdr:rowOff>160020</xdr:rowOff>
    </xdr:to>
    <xdr:graphicFrame macro="">
      <xdr:nvGraphicFramePr>
        <xdr:cNvPr id="8" name="Graphique 7">
          <a:extLst>
            <a:ext uri="{FF2B5EF4-FFF2-40B4-BE49-F238E27FC236}">
              <a16:creationId xmlns:a16="http://schemas.microsoft.com/office/drawing/2014/main" id="{9C944718-498B-4CAB-AB46-F900E5ED767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640080</xdr:colOff>
      <xdr:row>36</xdr:row>
      <xdr:rowOff>137160</xdr:rowOff>
    </xdr:from>
    <xdr:to>
      <xdr:col>10</xdr:col>
      <xdr:colOff>7620</xdr:colOff>
      <xdr:row>53</xdr:row>
      <xdr:rowOff>7620</xdr:rowOff>
    </xdr:to>
    <xdr:graphicFrame macro="">
      <xdr:nvGraphicFramePr>
        <xdr:cNvPr id="3" name="Graphique 2">
          <a:extLst>
            <a:ext uri="{FF2B5EF4-FFF2-40B4-BE49-F238E27FC236}">
              <a16:creationId xmlns:a16="http://schemas.microsoft.com/office/drawing/2014/main" id="{47EC5641-D667-463F-AA4D-5DC974B313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784860</xdr:colOff>
      <xdr:row>3</xdr:row>
      <xdr:rowOff>175260</xdr:rowOff>
    </xdr:from>
    <xdr:to>
      <xdr:col>14</xdr:col>
      <xdr:colOff>784860</xdr:colOff>
      <xdr:row>34</xdr:row>
      <xdr:rowOff>152400</xdr:rowOff>
    </xdr:to>
    <xdr:sp macro="" textlink="">
      <xdr:nvSpPr>
        <xdr:cNvPr id="2" name="Rectangle 1">
          <a:extLst>
            <a:ext uri="{FF2B5EF4-FFF2-40B4-BE49-F238E27FC236}">
              <a16:creationId xmlns:a16="http://schemas.microsoft.com/office/drawing/2014/main" id="{74BB9809-054D-4B64-A410-84314E2201AC}"/>
            </a:ext>
          </a:extLst>
        </xdr:cNvPr>
        <xdr:cNvSpPr/>
      </xdr:nvSpPr>
      <xdr:spPr>
        <a:xfrm>
          <a:off x="784860" y="723900"/>
          <a:ext cx="11094720" cy="5646420"/>
        </a:xfrm>
        <a:prstGeom prst="rect">
          <a:avLst/>
        </a:prstGeom>
        <a:solidFill>
          <a:schemeClr val="accent2">
            <a:lumMod val="20000"/>
            <a:lumOff val="80000"/>
          </a:schemeClr>
        </a:solidFill>
        <a:ln>
          <a:solidFill>
            <a:schemeClr val="bg1"/>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r>
            <a:rPr lang="en-US" sz="1400" b="0" i="0">
              <a:solidFill>
                <a:schemeClr val="tx1">
                  <a:lumMod val="75000"/>
                  <a:lumOff val="25000"/>
                </a:schemeClr>
              </a:solidFill>
              <a:effectLst/>
              <a:latin typeface="+mn-lt"/>
              <a:ea typeface="+mn-ea"/>
              <a:cs typeface="+mn-cs"/>
            </a:rPr>
            <a:t>A/ D'abord, j'ai commencé à crééer</a:t>
          </a:r>
          <a:r>
            <a:rPr lang="en-US" sz="1400" b="0" i="0" baseline="0">
              <a:solidFill>
                <a:schemeClr val="tx1">
                  <a:lumMod val="75000"/>
                  <a:lumOff val="25000"/>
                </a:schemeClr>
              </a:solidFill>
              <a:effectLst/>
              <a:latin typeface="+mn-lt"/>
              <a:ea typeface="+mn-ea"/>
              <a:cs typeface="+mn-cs"/>
            </a:rPr>
            <a:t> un Tableau1 ( la BD des employés ) et un Tableau2 ( des tranches d'âges ) et j'ai personnalisé la mise en forme des tableaux et des cellules.</a:t>
          </a:r>
          <a:r>
            <a:rPr lang="en-US" sz="1400" b="0" i="0">
              <a:solidFill>
                <a:schemeClr val="tx1">
                  <a:lumMod val="75000"/>
                  <a:lumOff val="25000"/>
                </a:schemeClr>
              </a:solidFill>
              <a:effectLst/>
              <a:latin typeface="+mn-lt"/>
              <a:ea typeface="+mn-ea"/>
              <a:cs typeface="+mn-cs"/>
            </a:rPr>
            <a:t> </a:t>
          </a:r>
        </a:p>
        <a:p>
          <a:endParaRPr lang="en-US" sz="1400" b="0" i="0">
            <a:solidFill>
              <a:schemeClr val="tx1">
                <a:lumMod val="75000"/>
                <a:lumOff val="25000"/>
              </a:schemeClr>
            </a:solidFill>
            <a:effectLst/>
            <a:latin typeface="+mn-lt"/>
            <a:ea typeface="+mn-ea"/>
            <a:cs typeface="+mn-cs"/>
          </a:endParaRPr>
        </a:p>
        <a:p>
          <a:r>
            <a:rPr lang="en-US" sz="1400" b="0" i="0">
              <a:solidFill>
                <a:schemeClr val="tx1">
                  <a:lumMod val="75000"/>
                  <a:lumOff val="25000"/>
                </a:schemeClr>
              </a:solidFill>
              <a:effectLst/>
              <a:latin typeface="+mn-lt"/>
              <a:ea typeface="+mn-ea"/>
              <a:cs typeface="+mn-cs"/>
            </a:rPr>
            <a:t>1/ J'ai créé un tableau dynamique croisé, avec site et sexe dans les</a:t>
          </a:r>
          <a:r>
            <a:rPr lang="en-US" sz="1400" b="0" i="0" baseline="0">
              <a:solidFill>
                <a:schemeClr val="tx1">
                  <a:lumMod val="75000"/>
                  <a:lumOff val="25000"/>
                </a:schemeClr>
              </a:solidFill>
              <a:effectLst/>
              <a:latin typeface="+mn-lt"/>
              <a:ea typeface="+mn-ea"/>
              <a:cs typeface="+mn-cs"/>
            </a:rPr>
            <a:t> lignes et nombre de sexe dans somme de valeurs. De plus, j'ai travaillé avec les totaux généraux. Une fois le tableau est prêt, j'ai inséré un histogramme empilé pour visualiser les résultats d'une façon simple à comprendre.</a:t>
          </a:r>
          <a:br>
            <a:rPr lang="en-US" sz="1400" b="0" i="0">
              <a:solidFill>
                <a:schemeClr val="tx1">
                  <a:lumMod val="75000"/>
                  <a:lumOff val="25000"/>
                </a:schemeClr>
              </a:solidFill>
              <a:effectLst/>
              <a:latin typeface="+mn-lt"/>
              <a:ea typeface="+mn-ea"/>
              <a:cs typeface="+mn-cs"/>
            </a:rPr>
          </a:br>
          <a:r>
            <a:rPr lang="en-US" sz="1400" b="0" i="0">
              <a:solidFill>
                <a:schemeClr val="tx1">
                  <a:lumMod val="75000"/>
                  <a:lumOff val="25000"/>
                </a:schemeClr>
              </a:solidFill>
              <a:effectLst/>
              <a:latin typeface="+mn-lt"/>
              <a:ea typeface="+mn-ea"/>
              <a:cs typeface="+mn-cs"/>
            </a:rPr>
            <a:t>2/ J'ai créé un tableau dynamique croisé, avec site en tant que axe et ajouté le salaire en tant que moyenne dans la</a:t>
          </a:r>
          <a:r>
            <a:rPr lang="en-US" sz="1400" b="0" i="0" baseline="0">
              <a:solidFill>
                <a:schemeClr val="tx1">
                  <a:lumMod val="75000"/>
                  <a:lumOff val="25000"/>
                </a:schemeClr>
              </a:solidFill>
              <a:effectLst/>
              <a:latin typeface="+mn-lt"/>
              <a:ea typeface="+mn-ea"/>
              <a:cs typeface="+mn-cs"/>
            </a:rPr>
            <a:t> somme des valeurs</a:t>
          </a:r>
          <a:r>
            <a:rPr lang="en-US" sz="1400" b="0" i="0">
              <a:solidFill>
                <a:schemeClr val="tx1">
                  <a:lumMod val="75000"/>
                  <a:lumOff val="25000"/>
                </a:schemeClr>
              </a:solidFill>
              <a:effectLst/>
              <a:latin typeface="+mn-lt"/>
              <a:ea typeface="+mn-ea"/>
              <a:cs typeface="+mn-cs"/>
            </a:rPr>
            <a:t>. Une fois le tableau est prêt, j'ai inséré un graphe de barres</a:t>
          </a:r>
          <a:r>
            <a:rPr lang="en-US" sz="1400" b="0" i="0" baseline="0">
              <a:solidFill>
                <a:schemeClr val="tx1">
                  <a:lumMod val="75000"/>
                  <a:lumOff val="25000"/>
                </a:schemeClr>
              </a:solidFill>
              <a:effectLst/>
              <a:latin typeface="+mn-lt"/>
              <a:ea typeface="+mn-ea"/>
              <a:cs typeface="+mn-cs"/>
            </a:rPr>
            <a:t> groupées </a:t>
          </a:r>
          <a:r>
            <a:rPr lang="en-US" sz="1400" b="0" i="0">
              <a:solidFill>
                <a:schemeClr val="tx1">
                  <a:lumMod val="75000"/>
                  <a:lumOff val="25000"/>
                </a:schemeClr>
              </a:solidFill>
              <a:effectLst/>
              <a:latin typeface="+mn-lt"/>
              <a:ea typeface="+mn-ea"/>
              <a:cs typeface="+mn-cs"/>
            </a:rPr>
            <a:t>pour visualiser les résultats d'une façon attrayante, avec une table de données en bas.</a:t>
          </a:r>
        </a:p>
        <a:p>
          <a:r>
            <a:rPr lang="en-US" sz="1400" b="0" i="0">
              <a:solidFill>
                <a:schemeClr val="tx1">
                  <a:lumMod val="75000"/>
                  <a:lumOff val="25000"/>
                </a:schemeClr>
              </a:solidFill>
              <a:effectLst/>
              <a:latin typeface="+mn-lt"/>
              <a:ea typeface="+mn-ea"/>
              <a:cs typeface="+mn-cs"/>
            </a:rPr>
            <a:t>3/ J'ai créé un tableau dynamique croisé, avec sex et tranche</a:t>
          </a:r>
          <a:r>
            <a:rPr lang="en-US" sz="1400" b="0" i="0" baseline="0">
              <a:solidFill>
                <a:schemeClr val="tx1">
                  <a:lumMod val="75000"/>
                  <a:lumOff val="25000"/>
                </a:schemeClr>
              </a:solidFill>
              <a:effectLst/>
              <a:latin typeface="+mn-lt"/>
              <a:ea typeface="+mn-ea"/>
              <a:cs typeface="+mn-cs"/>
            </a:rPr>
            <a:t> </a:t>
          </a:r>
          <a:r>
            <a:rPr lang="en-US" sz="1400" b="0" i="0">
              <a:solidFill>
                <a:schemeClr val="tx1">
                  <a:lumMod val="75000"/>
                  <a:lumOff val="25000"/>
                </a:schemeClr>
              </a:solidFill>
              <a:effectLst/>
              <a:latin typeface="+mn-lt"/>
              <a:ea typeface="+mn-ea"/>
              <a:cs typeface="+mn-cs"/>
            </a:rPr>
            <a:t>en tant que axes et ajouté le salaire en tant que moyenne dans la somme des valeurs. Une fois le tableau est prêt, j'ai inséré un graphe d'aires</a:t>
          </a:r>
          <a:r>
            <a:rPr lang="en-US" sz="1400" b="0" i="0" baseline="0">
              <a:solidFill>
                <a:schemeClr val="tx1">
                  <a:lumMod val="75000"/>
                  <a:lumOff val="25000"/>
                </a:schemeClr>
              </a:solidFill>
              <a:effectLst/>
              <a:latin typeface="+mn-lt"/>
              <a:ea typeface="+mn-ea"/>
              <a:cs typeface="+mn-cs"/>
            </a:rPr>
            <a:t> </a:t>
          </a:r>
          <a:r>
            <a:rPr lang="en-US" sz="1400" b="0" i="0">
              <a:solidFill>
                <a:schemeClr val="tx1">
                  <a:lumMod val="75000"/>
                  <a:lumOff val="25000"/>
                </a:schemeClr>
              </a:solidFill>
              <a:effectLst/>
              <a:latin typeface="+mn-lt"/>
              <a:ea typeface="+mn-ea"/>
              <a:cs typeface="+mn-cs"/>
            </a:rPr>
            <a:t>pour visualiser les résultats d'une façon à comprendre l'évolution.</a:t>
          </a:r>
        </a:p>
        <a:p>
          <a:r>
            <a:rPr lang="en-US" sz="1400" b="0" i="0">
              <a:solidFill>
                <a:schemeClr val="tx1">
                  <a:lumMod val="75000"/>
                  <a:lumOff val="25000"/>
                </a:schemeClr>
              </a:solidFill>
              <a:effectLst/>
              <a:latin typeface="+mn-lt"/>
              <a:ea typeface="+mn-ea"/>
              <a:cs typeface="+mn-cs"/>
            </a:rPr>
            <a:t>4/ J'ai créé un tableau dynamique croisé, avec tranche en tant que axe et ajouté le minimum, moyenne et maximum de l'âge actuel, ainsi que le nombre de personnes ( nombre</a:t>
          </a:r>
          <a:r>
            <a:rPr lang="en-US" sz="1400" b="0" i="0" baseline="0">
              <a:solidFill>
                <a:schemeClr val="tx1">
                  <a:lumMod val="75000"/>
                  <a:lumOff val="25000"/>
                </a:schemeClr>
              </a:solidFill>
              <a:effectLst/>
              <a:latin typeface="+mn-lt"/>
              <a:ea typeface="+mn-ea"/>
              <a:cs typeface="+mn-cs"/>
            </a:rPr>
            <a:t> de nom )</a:t>
          </a:r>
          <a:r>
            <a:rPr lang="en-US" sz="1400" b="0" i="0">
              <a:solidFill>
                <a:schemeClr val="tx1">
                  <a:lumMod val="75000"/>
                  <a:lumOff val="25000"/>
                </a:schemeClr>
              </a:solidFill>
              <a:effectLst/>
              <a:latin typeface="+mn-lt"/>
              <a:ea typeface="+mn-ea"/>
              <a:cs typeface="+mn-cs"/>
            </a:rPr>
            <a:t> dans la somme des valeurs. Une fois le tableau est prêt, un histogramme groupé est la meilleure façon de</a:t>
          </a:r>
          <a:r>
            <a:rPr lang="en-US" sz="1400" b="0" i="0" baseline="0">
              <a:solidFill>
                <a:schemeClr val="tx1">
                  <a:lumMod val="75000"/>
                  <a:lumOff val="25000"/>
                </a:schemeClr>
              </a:solidFill>
              <a:effectLst/>
              <a:latin typeface="+mn-lt"/>
              <a:ea typeface="+mn-ea"/>
              <a:cs typeface="+mn-cs"/>
            </a:rPr>
            <a:t> visualiser toutes ces données, avec des nuances de rouge élégant</a:t>
          </a:r>
          <a:r>
            <a:rPr lang="en-US" sz="1400" b="0" i="0">
              <a:solidFill>
                <a:schemeClr val="tx1">
                  <a:lumMod val="75000"/>
                  <a:lumOff val="25000"/>
                </a:schemeClr>
              </a:solidFill>
              <a:effectLst/>
              <a:latin typeface="+mn-lt"/>
              <a:ea typeface="+mn-ea"/>
              <a:cs typeface="+mn-cs"/>
            </a:rPr>
            <a:t>.</a:t>
          </a:r>
        </a:p>
        <a:p>
          <a:r>
            <a:rPr lang="en-US" sz="1400" b="0" i="0">
              <a:solidFill>
                <a:schemeClr val="tx1">
                  <a:lumMod val="75000"/>
                  <a:lumOff val="25000"/>
                </a:schemeClr>
              </a:solidFill>
              <a:effectLst/>
              <a:latin typeface="+mn-lt"/>
              <a:ea typeface="+mn-ea"/>
              <a:cs typeface="+mn-cs"/>
            </a:rPr>
            <a:t>5/ J'ai créé un tableau dynamique croisé, avec tranche en tant que axe et ajouté le nombre de personnes ( nombre de nom ) dans la somme des valeurs. Une fois le tableau est prêt, un graphe circulaire ( secteurs ) est la meilleure façon de visualiser toutes ces données, avec des nuances de rouge élégant.</a:t>
          </a:r>
        </a:p>
        <a:p>
          <a:endParaRPr lang="fr-TN" sz="1400">
            <a:solidFill>
              <a:schemeClr val="tx1">
                <a:lumMod val="75000"/>
                <a:lumOff val="25000"/>
              </a:schemeClr>
            </a:solidFill>
            <a:effectLst/>
          </a:endParaRPr>
        </a:p>
        <a:p>
          <a:pPr eaLnBrk="1" fontAlgn="auto" latinLnBrk="0" hangingPunct="1"/>
          <a:r>
            <a:rPr lang="en-US" sz="1400">
              <a:solidFill>
                <a:schemeClr val="tx1">
                  <a:lumMod val="75000"/>
                  <a:lumOff val="25000"/>
                </a:schemeClr>
              </a:solidFill>
              <a:effectLst/>
              <a:latin typeface="+mn-lt"/>
              <a:ea typeface="+mn-ea"/>
              <a:cs typeface="+mn-cs"/>
            </a:rPr>
            <a:t>B- Pour</a:t>
          </a:r>
          <a:r>
            <a:rPr lang="en-US" sz="1400" baseline="0">
              <a:solidFill>
                <a:schemeClr val="tx1">
                  <a:lumMod val="75000"/>
                  <a:lumOff val="25000"/>
                </a:schemeClr>
              </a:solidFill>
              <a:effectLst/>
              <a:latin typeface="+mn-lt"/>
              <a:ea typeface="+mn-ea"/>
              <a:cs typeface="+mn-cs"/>
            </a:rPr>
            <a:t> changer l</a:t>
          </a:r>
          <a:r>
            <a:rPr lang="en-US" sz="1400">
              <a:solidFill>
                <a:schemeClr val="tx1">
                  <a:lumMod val="75000"/>
                  <a:lumOff val="25000"/>
                </a:schemeClr>
              </a:solidFill>
              <a:effectLst/>
              <a:latin typeface="+mn-lt"/>
              <a:ea typeface="+mn-ea"/>
              <a:cs typeface="+mn-cs"/>
            </a:rPr>
            <a:t>'option sexe  :</a:t>
          </a:r>
          <a:r>
            <a:rPr lang="en-US" sz="1400" baseline="0">
              <a:solidFill>
                <a:schemeClr val="tx1">
                  <a:lumMod val="75000"/>
                  <a:lumOff val="25000"/>
                </a:schemeClr>
              </a:solidFill>
              <a:effectLst/>
              <a:latin typeface="+mn-lt"/>
              <a:ea typeface="+mn-ea"/>
              <a:cs typeface="+mn-cs"/>
            </a:rPr>
            <a:t> </a:t>
          </a:r>
          <a:r>
            <a:rPr lang="en-US" sz="1400">
              <a:solidFill>
                <a:schemeClr val="tx1">
                  <a:lumMod val="75000"/>
                  <a:lumOff val="25000"/>
                </a:schemeClr>
              </a:solidFill>
              <a:effectLst/>
              <a:latin typeface="+mn-lt"/>
              <a:ea typeface="+mn-ea"/>
              <a:cs typeface="+mn-cs"/>
            </a:rPr>
            <a:t>"F" pour Femme et "H" pour Homme, j'ai utilisé</a:t>
          </a:r>
          <a:r>
            <a:rPr lang="en-US" sz="1400" baseline="0">
              <a:solidFill>
                <a:schemeClr val="tx1">
                  <a:lumMod val="75000"/>
                  <a:lumOff val="25000"/>
                </a:schemeClr>
              </a:solidFill>
              <a:effectLst/>
              <a:latin typeface="+mn-lt"/>
              <a:ea typeface="+mn-ea"/>
              <a:cs typeface="+mn-cs"/>
            </a:rPr>
            <a:t> la fonction remplacer</a:t>
          </a:r>
          <a:r>
            <a:rPr lang="en-US" sz="1400">
              <a:solidFill>
                <a:schemeClr val="tx1">
                  <a:lumMod val="75000"/>
                  <a:lumOff val="25000"/>
                </a:schemeClr>
              </a:solidFill>
              <a:effectLst/>
              <a:latin typeface="+mn-lt"/>
              <a:ea typeface="+mn-ea"/>
              <a:cs typeface="+mn-cs"/>
            </a:rPr>
            <a:t>.</a:t>
          </a:r>
        </a:p>
        <a:p>
          <a:pPr eaLnBrk="1" fontAlgn="auto" latinLnBrk="0" hangingPunct="1"/>
          <a:endParaRPr lang="fr-TN" sz="1400">
            <a:solidFill>
              <a:schemeClr val="tx1">
                <a:lumMod val="75000"/>
                <a:lumOff val="25000"/>
              </a:schemeClr>
            </a:solidFill>
            <a:effectLst/>
          </a:endParaRPr>
        </a:p>
        <a:p>
          <a:r>
            <a:rPr lang="en-US" sz="1400" b="0" i="0">
              <a:solidFill>
                <a:schemeClr val="tx1">
                  <a:lumMod val="75000"/>
                  <a:lumOff val="25000"/>
                </a:schemeClr>
              </a:solidFill>
              <a:effectLst/>
              <a:latin typeface="+mn-lt"/>
              <a:ea typeface="+mn-ea"/>
              <a:cs typeface="+mn-cs"/>
            </a:rPr>
            <a:t>C- Après avoir séléctionné tout le tableau, je suis allée vers mise en forme conditionnelle puis j'ai appuyé sur nouvelle règle.</a:t>
          </a:r>
          <a:r>
            <a:rPr lang="en-US" sz="1400" b="0" i="0" baseline="0">
              <a:solidFill>
                <a:schemeClr val="tx1">
                  <a:lumMod val="75000"/>
                  <a:lumOff val="25000"/>
                </a:schemeClr>
              </a:solidFill>
              <a:effectLst/>
              <a:latin typeface="+mn-lt"/>
              <a:ea typeface="+mn-ea"/>
              <a:cs typeface="+mn-cs"/>
            </a:rPr>
            <a:t> Ensuite,</a:t>
          </a:r>
          <a:r>
            <a:rPr lang="en-US" sz="1400" b="0" i="0">
              <a:solidFill>
                <a:schemeClr val="tx1">
                  <a:lumMod val="75000"/>
                  <a:lumOff val="25000"/>
                </a:schemeClr>
              </a:solidFill>
              <a:effectLst/>
              <a:latin typeface="+mn-lt"/>
              <a:ea typeface="+mn-ea"/>
              <a:cs typeface="+mn-cs"/>
            </a:rPr>
            <a:t> j'ai</a:t>
          </a:r>
          <a:r>
            <a:rPr lang="en-US" sz="1400" b="0" i="0" baseline="0">
              <a:solidFill>
                <a:schemeClr val="tx1">
                  <a:lumMod val="75000"/>
                  <a:lumOff val="25000"/>
                </a:schemeClr>
              </a:solidFill>
              <a:effectLst/>
              <a:latin typeface="+mn-lt"/>
              <a:ea typeface="+mn-ea"/>
              <a:cs typeface="+mn-cs"/>
            </a:rPr>
            <a:t> utilisé la règle =$H8="F" pour un remplissage rouge des colonnes des femmes et =$H8="H" pour un remplissage bleu clair des colonnes des hommes.</a:t>
          </a:r>
        </a:p>
        <a:p>
          <a:endParaRPr lang="fr-TN" sz="1400">
            <a:solidFill>
              <a:schemeClr val="tx1">
                <a:lumMod val="75000"/>
                <a:lumOff val="25000"/>
              </a:schemeClr>
            </a:solidFill>
            <a:effectLst/>
          </a:endParaRPr>
        </a:p>
        <a:p>
          <a:pPr eaLnBrk="1" fontAlgn="auto" latinLnBrk="0" hangingPunct="1"/>
          <a:r>
            <a:rPr lang="en-US" sz="1400" b="0" u="none">
              <a:solidFill>
                <a:schemeClr val="tx1">
                  <a:lumMod val="75000"/>
                  <a:lumOff val="25000"/>
                </a:schemeClr>
              </a:solidFill>
              <a:effectLst/>
              <a:latin typeface="+mn-lt"/>
              <a:ea typeface="+mn-ea"/>
              <a:cs typeface="+mn-cs"/>
            </a:rPr>
            <a:t>D- </a:t>
          </a:r>
          <a:r>
            <a:rPr lang="en-US" sz="1400" b="0" u="none" baseline="0">
              <a:solidFill>
                <a:schemeClr val="tx1">
                  <a:lumMod val="75000"/>
                  <a:lumOff val="25000"/>
                </a:schemeClr>
              </a:solidFill>
              <a:effectLst/>
              <a:latin typeface="+mn-lt"/>
              <a:ea typeface="+mn-ea"/>
              <a:cs typeface="+mn-cs"/>
            </a:rPr>
            <a:t> Au fur et à mesure du travail, je personnalise et je change la disposition des graphes. Et j'ai ajouté un graphe : la répartition des employés par sexe pour mettre en valeur les questions B et C ( titres des axes est en gras, titre du graphe personnalisé et tous les graphes ont le même style ) .</a:t>
          </a:r>
        </a:p>
        <a:p>
          <a:pPr eaLnBrk="1" fontAlgn="auto" latinLnBrk="0" hangingPunct="1"/>
          <a:endParaRPr lang="en-US" sz="1400" b="0" u="none" baseline="0">
            <a:solidFill>
              <a:schemeClr val="tx1">
                <a:lumMod val="75000"/>
                <a:lumOff val="25000"/>
              </a:schemeClr>
            </a:solidFill>
            <a:effectLst/>
            <a:latin typeface="+mn-lt"/>
            <a:ea typeface="+mn-ea"/>
            <a:cs typeface="+mn-cs"/>
          </a:endParaRPr>
        </a:p>
        <a:p>
          <a:pPr eaLnBrk="1" fontAlgn="auto" latinLnBrk="0" hangingPunct="1"/>
          <a:r>
            <a:rPr lang="en-US" sz="1400" b="0" u="none" baseline="0">
              <a:solidFill>
                <a:schemeClr val="tx1">
                  <a:lumMod val="75000"/>
                  <a:lumOff val="25000"/>
                </a:schemeClr>
              </a:solidFill>
              <a:effectLst/>
              <a:latin typeface="+mn-lt"/>
              <a:ea typeface="+mn-ea"/>
              <a:cs typeface="+mn-cs"/>
            </a:rPr>
            <a:t>--&gt; Le tableau croisé dynamique est en dessous du graphe.</a:t>
          </a:r>
          <a:endParaRPr lang="fr-TN" sz="1100" b="0" u="none">
            <a:solidFill>
              <a:schemeClr val="tx1">
                <a:lumMod val="75000"/>
                <a:lumOff val="25000"/>
              </a:schemeClr>
            </a:solidFill>
          </a:endParaRPr>
        </a:p>
      </xdr:txBody>
    </xdr:sp>
    <xdr:clientData/>
  </xdr:twoCellAnchor>
  <xdr:twoCellAnchor>
    <xdr:from>
      <xdr:col>1</xdr:col>
      <xdr:colOff>0</xdr:colOff>
      <xdr:row>1</xdr:row>
      <xdr:rowOff>0</xdr:rowOff>
    </xdr:from>
    <xdr:to>
      <xdr:col>15</xdr:col>
      <xdr:colOff>7620</xdr:colOff>
      <xdr:row>3</xdr:row>
      <xdr:rowOff>38100</xdr:rowOff>
    </xdr:to>
    <xdr:sp macro="" textlink="">
      <xdr:nvSpPr>
        <xdr:cNvPr id="3" name="Rectangle 2">
          <a:extLst>
            <a:ext uri="{FF2B5EF4-FFF2-40B4-BE49-F238E27FC236}">
              <a16:creationId xmlns:a16="http://schemas.microsoft.com/office/drawing/2014/main" id="{8C9FD390-EF5F-422E-ABA9-9675E13FB8A8}"/>
            </a:ext>
          </a:extLst>
        </xdr:cNvPr>
        <xdr:cNvSpPr/>
      </xdr:nvSpPr>
      <xdr:spPr>
        <a:xfrm>
          <a:off x="792480" y="182880"/>
          <a:ext cx="11102340" cy="403860"/>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ctr"/>
          <a:r>
            <a:rPr lang="fr-FR" sz="2000" b="1" u="sng"/>
            <a:t>Etapes suivies :</a:t>
          </a:r>
          <a:endParaRPr lang="fr-TN" sz="2000" b="1" u="sng"/>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nes MAZGAR" refreshedDate="45596.525249652776" createdVersion="7" refreshedVersion="7" minRefreshableVersion="3" recordCount="284" xr:uid="{B0D1D53F-77A8-4CB3-A077-02C1C1587699}">
  <cacheSource type="worksheet">
    <worksheetSource name="Tableau1"/>
  </cacheSource>
  <cacheFields count="11">
    <cacheField name="NOM" numFmtId="0">
      <sharedItems count="268">
        <s v="ABENHAÏM"/>
        <s v="ABSCHEN"/>
        <s v="ADAMO"/>
        <s v="AGAPOF"/>
        <s v="ALEMBERT"/>
        <s v="AMARA"/>
        <s v="AMELLAL"/>
        <s v="ANGONIN"/>
        <s v="AZOURA"/>
        <s v="AZRIA"/>
        <s v="BACH"/>
        <s v="BAH"/>
        <s v="BARNAUD"/>
        <s v="BARRACHINA"/>
        <s v="BARRANDON"/>
        <s v="BASS"/>
        <s v="BAUDET"/>
        <s v="BEAUDEAU"/>
        <s v="BEAUMIER"/>
        <s v="BEDO"/>
        <s v="BEETHOVEN"/>
        <s v="BENHAMOU"/>
        <s v="BENSIMHON"/>
        <s v="BENSIMON"/>
        <s v="BÉRAUD"/>
        <s v="BERDUGO"/>
        <s v="BERTOLO"/>
        <s v="BERTRAND"/>
        <s v="BIDAULT"/>
        <s v="BINET"/>
        <s v="BLANC"/>
        <s v="BLANCHOT"/>
        <s v="BOLLO"/>
        <s v="BONNAY"/>
        <s v="BOUCHET"/>
        <s v="BOUDART"/>
        <s v="BOULLICAUD"/>
        <s v="BOUN"/>
        <s v="BOUSLAH"/>
        <s v="BOUZCKAR"/>
        <s v="BOVERO"/>
        <s v="BRELEUR"/>
        <s v="BRON"/>
        <s v="BRUNET"/>
        <s v="BSIRI"/>
        <s v="CAILLOT"/>
        <s v="CALVET"/>
        <s v="CAPRON"/>
        <s v="CARRERA"/>
        <s v="CHAMBLAS"/>
        <s v="CHARDON"/>
        <s v="CHAUBEAU"/>
        <s v="CHAVES"/>
        <s v="CHEHMAT"/>
        <s v="CHHUOR"/>
        <s v="CHI"/>
        <s v="CHICHE"/>
        <s v="CHIFFLET"/>
        <s v="CHRISTOPHE"/>
        <s v="CLAVERIE"/>
        <s v="COHEN"/>
        <s v="COMTE"/>
        <s v="CORBET"/>
        <s v="COUDERC"/>
        <s v="COUGET"/>
        <s v="CRIÉ"/>
        <s v="CROMBEZ"/>
        <s v="CUCIT"/>
        <s v="CYMBALIST"/>
        <s v="DAMBSKI"/>
        <s v="DANIEL"/>
        <s v="DEAUCOURT"/>
        <s v="DEDIEU"/>
        <s v="DEFRANCE"/>
        <s v="DEGRENDEL"/>
        <s v="DEIXONNE"/>
        <s v="DELAMARRE"/>
        <s v="DELUC"/>
        <s v="DENIS"/>
        <s v="DESHAYES"/>
        <s v="DESROSES"/>
        <s v="DESTAIN"/>
        <s v="D'HÉROUVILLE"/>
        <s v="DI"/>
        <s v="DINIC"/>
        <s v="DONG"/>
        <s v="DOUCOURE"/>
        <s v="DUPRÉ"/>
        <s v="DURAND"/>
        <s v="DURAND-RENIER"/>
        <s v="DUROC"/>
        <s v="EL KAABI"/>
        <s v="FABRE"/>
        <s v="FALZON"/>
        <s v="FARIDI"/>
        <s v="FAUCHEUX"/>
        <s v="FAUQUIER"/>
        <s v="FAURE"/>
        <s v="FAVRE"/>
        <s v="FEDON"/>
        <s v="FERNANDEZ"/>
        <s v="FERRAND"/>
        <s v="FILLEAU"/>
        <s v="FITOUSSI"/>
        <s v="FOURNOL"/>
        <s v="FRANÇOIS"/>
        <s v="FRENOIS"/>
        <s v="FRETTE"/>
        <s v="FRISA"/>
        <s v="GARCIA"/>
        <s v="GEIL"/>
        <s v="GENTIL"/>
        <s v="GEORGET"/>
        <s v="GHAFFAR"/>
        <s v="GHIBAUDO"/>
        <s v="GILLINGHAM"/>
        <s v="GIRARD"/>
        <s v="GIRAUDO"/>
        <s v="GIRON"/>
        <s v="GLYNATSIS"/>
        <s v="GONDOUIN"/>
        <s v="GORZINSKY"/>
        <s v="GOUILLON"/>
        <s v="GOYER"/>
        <s v="GRAIN"/>
        <s v="GUELT"/>
        <s v="GUILLE"/>
        <s v="GUITTON"/>
        <s v="GUTFREUND"/>
        <s v="GUYOT"/>
        <s v="HABRANT"/>
        <s v="HARAULT"/>
        <s v="HERCLICH"/>
        <s v="HERMANT"/>
        <s v="HERSELIN"/>
        <s v="HEURAUX"/>
        <s v="HUSETOWSKI"/>
        <s v="ILARDO"/>
        <s v="IMMEUBLE"/>
        <s v="JOLIBOIS"/>
        <s v="JOLY"/>
        <s v="JUDITH"/>
        <s v="KAC"/>
        <s v="KARSENTY"/>
        <s v="KILBURG"/>
        <s v="KONGOLO"/>
        <s v="KRIEF"/>
        <s v="KTORZA"/>
        <s v="LACHAUSSÉE"/>
        <s v="LACIRE"/>
        <s v="LADD"/>
        <s v="LAIGUILLON"/>
        <s v="LAM"/>
        <s v="LAMBERT"/>
        <s v="LANLO"/>
        <s v="LAUB"/>
        <s v="LE BARBANCHON"/>
        <s v="LE HYARIC"/>
        <s v="LE LOCH"/>
        <s v="LE PREVOST"/>
        <s v="LEBAS"/>
        <s v="LEBRETON"/>
        <s v="LEDOUX"/>
        <s v="LEE"/>
        <s v="LEFORT"/>
        <s v="LEGRAND"/>
        <s v="LEKA"/>
        <s v="LEMAIRE"/>
        <s v="LEMARIÉ"/>
        <s v="LÉVY"/>
        <s v="LOBJOY"/>
        <s v="LOUAPRE"/>
        <s v="LY"/>
        <s v="MARECHAL"/>
        <s v="MARINIER"/>
        <s v="MARQUEZ"/>
        <s v="MARTAUD"/>
        <s v="MARTEL"/>
        <s v="MARTI"/>
        <s v="MARTIN"/>
        <s v="MECHARD"/>
        <s v="MERCIER"/>
        <s v="MERLAUD"/>
        <s v="MESROBIAN"/>
        <s v="MIANET"/>
        <s v="MICELI"/>
        <s v="MILLET"/>
        <s v="MOINARD"/>
        <s v="MOITA"/>
        <s v="MONTFORT"/>
        <s v="NAIMI"/>
        <s v="NICOLLE"/>
        <s v="OBEL"/>
        <s v="OCLOO"/>
        <s v="ONG"/>
        <s v="PARINET"/>
        <s v="PARTOUCHE"/>
        <s v="PAVARD"/>
        <s v="PEDRO"/>
        <s v="PENALVA"/>
        <s v="PERFETTO"/>
        <s v="PERRUCHON"/>
        <s v="PESNOT"/>
        <s v="PIDERIT"/>
        <s v="POINSOT"/>
        <s v="POISSON"/>
        <s v="PONTALIER"/>
        <s v="POTRIQUET"/>
        <s v="POUYADOU"/>
        <s v="PUAULT"/>
        <s v="QUINTIN"/>
        <s v="RAGEUL"/>
        <s v="RAMBEAUD"/>
        <s v="RAMOND"/>
        <s v="RAMOS"/>
        <s v="REBY-FAYARD"/>
        <s v="REMUND"/>
        <s v="RENIER"/>
        <s v="REVERDITO"/>
        <s v="RIDEAU"/>
        <s v="RIEGERT"/>
        <s v="RIESI"/>
        <s v="ROBERT"/>
        <s v="RODIER"/>
        <s v="ROGUET"/>
        <s v="ROLLAIS-LARROUSSE"/>
        <s v="ROLLAND"/>
        <s v="ROSAR"/>
        <s v="ROSSO"/>
        <s v="ROTENBERG"/>
        <s v="ROULET"/>
        <s v="SAADA"/>
        <s v="SACCHET"/>
        <s v="SAILLANT"/>
        <s v="SAPIENCE"/>
        <s v="SARFATI"/>
        <s v="SAYAVONG"/>
        <s v="SCHUSTER"/>
        <s v="SCOTTI"/>
        <s v="SENG"/>
        <s v="SENILLE"/>
        <s v="SENTEX"/>
        <s v="SINSEAU"/>
        <s v="SOK"/>
        <s v="SONG"/>
        <s v="STURGEON"/>
        <s v="SUON"/>
        <s v="SURENA"/>
        <s v="TAIEB"/>
        <s v="TAMBURRINI"/>
        <s v="TAN"/>
        <s v="TANG"/>
        <s v="TARDIF"/>
        <s v="THAO"/>
        <s v="THIAM"/>
        <s v="THOQUENNE"/>
        <s v="UNG"/>
        <s v="VANNAXAY"/>
        <s v="VASSEUR"/>
        <s v="VIAND"/>
        <s v="VIDON"/>
        <s v="VINET"/>
        <s v="ZANOTI"/>
        <s v="ZAOUI"/>
        <s v="ZENOU"/>
        <s v="ZHOU"/>
        <s v="ZIHOUNE"/>
        <s v="ZOUC"/>
      </sharedItems>
    </cacheField>
    <cacheField name="PRENOM" numFmtId="0">
      <sharedItems/>
    </cacheField>
    <cacheField name="TELEPHONE" numFmtId="0">
      <sharedItems/>
    </cacheField>
    <cacheField name="DIRECTION" numFmtId="0">
      <sharedItems/>
    </cacheField>
    <cacheField name="SITE" numFmtId="0">
      <sharedItems count="4">
        <s v="Paris"/>
        <s v="Nice"/>
        <s v="Strasbourg"/>
        <s v="Lille"/>
      </sharedItems>
    </cacheField>
    <cacheField name="PIECE" numFmtId="0">
      <sharedItems/>
    </cacheField>
    <cacheField name="SALAIRE" numFmtId="4">
      <sharedItems containsSemiMixedTypes="0" containsString="0" containsNumber="1" minValue="939.76" maxValue="4151.95"/>
    </cacheField>
    <cacheField name="sexe" numFmtId="0">
      <sharedItems count="2">
        <s v="femme"/>
        <s v="homme"/>
      </sharedItems>
    </cacheField>
    <cacheField name="date de naisssance" numFmtId="164">
      <sharedItems containsSemiMixedTypes="0" containsNonDate="0" containsDate="1" containsString="0" minDate="1947-12-09T00:00:00" maxDate="1992-04-14T00:00:00"/>
    </cacheField>
    <cacheField name="AGE actuel" numFmtId="0">
      <sharedItems containsSemiMixedTypes="0" containsString="0" containsNumber="1" containsInteger="1" minValue="32" maxValue="76"/>
    </cacheField>
    <cacheField name="tranche" numFmtId="0">
      <sharedItems containsSemiMixedTypes="0" containsString="0" containsNumber="1" containsInteger="1" minValue="3" maxValue="10" count="8">
        <n v="10"/>
        <n v="5"/>
        <n v="7"/>
        <n v="6"/>
        <n v="8"/>
        <n v="9"/>
        <n v="3"/>
        <n v="4"/>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84">
  <r>
    <x v="0"/>
    <s v="Myriam"/>
    <s v="353091"/>
    <s v="CCS DXO"/>
    <x v="0"/>
    <s v="pièce 58"/>
    <n v="2011.94"/>
    <x v="0"/>
    <d v="1959-10-30T00:00:00"/>
    <n v="65"/>
    <x v="0"/>
  </r>
  <r>
    <x v="1"/>
    <s v="Paul"/>
    <s v="353186"/>
    <s v="CCS AGL"/>
    <x v="0"/>
    <s v="pièce 74"/>
    <n v="2474.29"/>
    <x v="1"/>
    <d v="1980-11-11T00:00:00"/>
    <n v="43"/>
    <x v="1"/>
  </r>
  <r>
    <x v="2"/>
    <s v="Stéphane"/>
    <s v="353055"/>
    <s v="CCS OGT"/>
    <x v="0"/>
    <s v="pièce 73"/>
    <n v="2444.8200000000002"/>
    <x v="1"/>
    <d v="1969-12-16T00:00:00"/>
    <n v="54"/>
    <x v="2"/>
  </r>
  <r>
    <x v="3"/>
    <s v="Brigitte"/>
    <s v="353033"/>
    <s v="CFS CO"/>
    <x v="1"/>
    <s v="pièce 109"/>
    <n v="991.09"/>
    <x v="0"/>
    <d v="1982-03-24T00:00:00"/>
    <n v="42"/>
    <x v="1"/>
  </r>
  <r>
    <x v="4"/>
    <s v="Jean"/>
    <s v="353408"/>
    <s v="CCS DXO"/>
    <x v="0"/>
    <s v="pièce 134"/>
    <n v="1183.9000000000001"/>
    <x v="1"/>
    <d v="1980-01-13T00:00:00"/>
    <n v="44"/>
    <x v="1"/>
  </r>
  <r>
    <x v="5"/>
    <s v="Nicolas"/>
    <s v="353098"/>
    <s v="CCS AGL"/>
    <x v="0"/>
    <s v="pièce 80"/>
    <n v="4151.95"/>
    <x v="1"/>
    <d v="1955-10-21T00:00:00"/>
    <n v="69"/>
    <x v="0"/>
  </r>
  <r>
    <x v="6"/>
    <s v="Jean-Marc"/>
    <s v="353766"/>
    <s v="CFS CO"/>
    <x v="1"/>
    <s v="pièce 232"/>
    <n v="1615.68"/>
    <x v="1"/>
    <d v="1978-10-07T00:00:00"/>
    <n v="46"/>
    <x v="3"/>
  </r>
  <r>
    <x v="6"/>
    <s v="Viviane"/>
    <s v="353421"/>
    <s v="CCS DPO"/>
    <x v="2"/>
    <s v="pièce 80"/>
    <n v="2664.91"/>
    <x v="0"/>
    <d v="1968-05-20T00:00:00"/>
    <n v="56"/>
    <x v="4"/>
  </r>
  <r>
    <x v="6"/>
    <s v="Henri"/>
    <s v="353132"/>
    <s v="CFS CO"/>
    <x v="1"/>
    <s v="inconnu"/>
    <n v="3201.14"/>
    <x v="1"/>
    <d v="1953-12-25T00:00:00"/>
    <n v="70"/>
    <x v="0"/>
  </r>
  <r>
    <x v="7"/>
    <s v="Jean-Pierre"/>
    <s v="353419"/>
    <s v="CFS FSC"/>
    <x v="1"/>
    <s v="pièce 70"/>
    <n v="2354.84"/>
    <x v="1"/>
    <d v="1964-09-19T00:00:00"/>
    <n v="60"/>
    <x v="5"/>
  </r>
  <r>
    <x v="8"/>
    <s v="Marie-France"/>
    <s v="353127"/>
    <s v="CCS DXO"/>
    <x v="1"/>
    <s v="inconnu"/>
    <n v="3145.8"/>
    <x v="0"/>
    <d v="1967-04-13T00:00:00"/>
    <n v="57"/>
    <x v="4"/>
  </r>
  <r>
    <x v="9"/>
    <s v="Maryse"/>
    <s v="353060"/>
    <s v="SNPO"/>
    <x v="0"/>
    <s v="pièce 233"/>
    <n v="1650.21"/>
    <x v="0"/>
    <d v="1966-01-22T00:00:00"/>
    <n v="58"/>
    <x v="4"/>
  </r>
  <r>
    <x v="10"/>
    <s v="Ginette"/>
    <s v="353147"/>
    <s v="CFS CO"/>
    <x v="1"/>
    <s v="pièce 90"/>
    <n v="2885.09"/>
    <x v="0"/>
    <d v="1965-01-20T00:00:00"/>
    <n v="59"/>
    <x v="4"/>
  </r>
  <r>
    <x v="11"/>
    <s v="Paule"/>
    <s v="353795"/>
    <s v="CCS AGL"/>
    <x v="0"/>
    <s v="pièce 131"/>
    <n v="1108.71"/>
    <x v="0"/>
    <d v="1965-11-29T00:00:00"/>
    <n v="58"/>
    <x v="4"/>
  </r>
  <r>
    <x v="12"/>
    <s v="Janine"/>
    <s v="353725"/>
    <s v="CFS ONF"/>
    <x v="1"/>
    <s v="pièce 58"/>
    <n v="2014.09"/>
    <x v="0"/>
    <d v="1953-10-23T00:00:00"/>
    <n v="71"/>
    <x v="0"/>
  </r>
  <r>
    <x v="13"/>
    <s v="Monique"/>
    <s v="353070"/>
    <s v="SNPO"/>
    <x v="0"/>
    <s v="pièce 232"/>
    <n v="1606.47"/>
    <x v="0"/>
    <d v="1973-06-04T00:00:00"/>
    <n v="51"/>
    <x v="2"/>
  </r>
  <r>
    <x v="14"/>
    <s v="Margaret"/>
    <s v="353280"/>
    <s v="CFS FSC"/>
    <x v="1"/>
    <s v="pièce 34"/>
    <n v="1848.08"/>
    <x v="0"/>
    <d v="1991-01-26T00:00:00"/>
    <n v="33"/>
    <x v="6"/>
  </r>
  <r>
    <x v="15"/>
    <s v="Thierry"/>
    <s v="353090"/>
    <s v="CCS DPO"/>
    <x v="2"/>
    <s v="pièce 35"/>
    <n v="1861.75"/>
    <x v="1"/>
    <d v="1970-02-04T00:00:00"/>
    <n v="54"/>
    <x v="2"/>
  </r>
  <r>
    <x v="16"/>
    <s v="Arlette"/>
    <s v="353632"/>
    <s v="CFS FSC"/>
    <x v="1"/>
    <s v="pièce 91"/>
    <n v="2887.84"/>
    <x v="0"/>
    <d v="1965-12-11T00:00:00"/>
    <n v="58"/>
    <x v="4"/>
  </r>
  <r>
    <x v="16"/>
    <s v="Michele"/>
    <s v="353880"/>
    <s v="CCS DXO"/>
    <x v="0"/>
    <s v="pièce 96"/>
    <n v="2983.95"/>
    <x v="0"/>
    <d v="1973-04-04T00:00:00"/>
    <n v="51"/>
    <x v="2"/>
  </r>
  <r>
    <x v="17"/>
    <s v="Gérard"/>
    <s v="353541"/>
    <s v="CFS AG"/>
    <x v="1"/>
    <s v="pièce 212"/>
    <n v="1426.95"/>
    <x v="1"/>
    <d v="1984-04-04T00:00:00"/>
    <n v="40"/>
    <x v="1"/>
  </r>
  <r>
    <x v="18"/>
    <s v="Isabelle"/>
    <s v="353595"/>
    <s v="CFS AG"/>
    <x v="1"/>
    <s v="pièce 17"/>
    <n v="1316.45"/>
    <x v="0"/>
    <d v="1977-12-09T00:00:00"/>
    <n v="46"/>
    <x v="3"/>
  </r>
  <r>
    <x v="19"/>
    <s v="Jean"/>
    <s v="353008"/>
    <s v="CFS ONF"/>
    <x v="1"/>
    <s v="pièce 219"/>
    <n v="1476.84"/>
    <x v="1"/>
    <d v="1984-09-01T00:00:00"/>
    <n v="40"/>
    <x v="1"/>
  </r>
  <r>
    <x v="20"/>
    <s v="Michele"/>
    <s v="353013"/>
    <s v="SNPO"/>
    <x v="0"/>
    <s v="pièce 131"/>
    <n v="1130.92"/>
    <x v="0"/>
    <d v="1963-02-23T00:00:00"/>
    <n v="61"/>
    <x v="5"/>
  </r>
  <r>
    <x v="21"/>
    <s v="Jeanine"/>
    <s v="353486"/>
    <s v="CFS CO"/>
    <x v="1"/>
    <s v="pièce 58"/>
    <n v="2017.23"/>
    <x v="0"/>
    <d v="1976-07-24T00:00:00"/>
    <n v="48"/>
    <x v="3"/>
  </r>
  <r>
    <x v="22"/>
    <s v="Pascal"/>
    <s v="353636"/>
    <s v="CCS AGL"/>
    <x v="0"/>
    <s v="pièce 73"/>
    <n v="2421.2399999999998"/>
    <x v="1"/>
    <d v="1962-08-29T00:00:00"/>
    <n v="62"/>
    <x v="5"/>
  </r>
  <r>
    <x v="23"/>
    <s v="Elisabeth"/>
    <s v="353287"/>
    <s v="CFS FSC"/>
    <x v="1"/>
    <s v="pièce 58"/>
    <n v="1986.96"/>
    <x v="0"/>
    <d v="1953-04-22T00:00:00"/>
    <n v="71"/>
    <x v="0"/>
  </r>
  <r>
    <x v="24"/>
    <s v="Giséle"/>
    <s v="353141"/>
    <s v="CFS CO"/>
    <x v="1"/>
    <s v="pièce 245"/>
    <n v="1736.92"/>
    <x v="0"/>
    <d v="1981-07-11T00:00:00"/>
    <n v="43"/>
    <x v="1"/>
  </r>
  <r>
    <x v="25"/>
    <s v="Bernadette"/>
    <s v="353710"/>
    <s v="CFS FSC"/>
    <x v="1"/>
    <s v="pièce 64"/>
    <n v="2233.77"/>
    <x v="0"/>
    <d v="1952-03-31T00:00:00"/>
    <n v="72"/>
    <x v="0"/>
  </r>
  <r>
    <x v="26"/>
    <s v="Claudie"/>
    <s v="353012"/>
    <s v="CFS CO"/>
    <x v="1"/>
    <s v="pièce 238"/>
    <n v="1679.49"/>
    <x v="0"/>
    <d v="1959-04-17T00:00:00"/>
    <n v="65"/>
    <x v="0"/>
  </r>
  <r>
    <x v="27"/>
    <s v="Roger"/>
    <s v="353626"/>
    <s v="CCS OGT"/>
    <x v="0"/>
    <s v="pièce 58"/>
    <n v="1991.89"/>
    <x v="1"/>
    <d v="1965-01-11T00:00:00"/>
    <n v="59"/>
    <x v="4"/>
  </r>
  <r>
    <x v="28"/>
    <s v="Marie-Reine"/>
    <s v="353733"/>
    <s v="CFS FSC"/>
    <x v="1"/>
    <s v="pièce 245"/>
    <n v="1750.68"/>
    <x v="0"/>
    <d v="1948-06-26T00:00:00"/>
    <n v="76"/>
    <x v="0"/>
  </r>
  <r>
    <x v="29"/>
    <s v="Jacques"/>
    <s v="353023"/>
    <s v="CFS CO"/>
    <x v="1"/>
    <s v="pièce 64"/>
    <n v="2218.1999999999998"/>
    <x v="1"/>
    <d v="1987-07-23T00:00:00"/>
    <n v="37"/>
    <x v="7"/>
  </r>
  <r>
    <x v="29"/>
    <s v="Emmanuel"/>
    <s v="353703"/>
    <s v="CFS CO"/>
    <x v="1"/>
    <s v="pièce 55"/>
    <n v="1954.68"/>
    <x v="1"/>
    <d v="1962-08-23T00:00:00"/>
    <n v="62"/>
    <x v="5"/>
  </r>
  <r>
    <x v="30"/>
    <s v="Giséle"/>
    <s v="353650"/>
    <s v="CFS CO"/>
    <x v="1"/>
    <s v="pièce 90"/>
    <n v="2830.61"/>
    <x v="0"/>
    <d v="1958-02-17T00:00:00"/>
    <n v="66"/>
    <x v="0"/>
  </r>
  <r>
    <x v="31"/>
    <s v="Guy"/>
    <s v="353089"/>
    <s v="CFS FSC"/>
    <x v="1"/>
    <s v="pièce 78"/>
    <n v="2563.4"/>
    <x v="1"/>
    <d v="1960-06-01T00:00:00"/>
    <n v="64"/>
    <x v="5"/>
  </r>
  <r>
    <x v="32"/>
    <s v="René"/>
    <s v="353568"/>
    <s v="CFS CO"/>
    <x v="1"/>
    <s v="pièce 107"/>
    <n v="971.56"/>
    <x v="1"/>
    <d v="1979-10-12T00:00:00"/>
    <n v="45"/>
    <x v="3"/>
  </r>
  <r>
    <x v="33"/>
    <s v="Nadège"/>
    <s v="353214"/>
    <s v="SNPO"/>
    <x v="0"/>
    <s v="pièce 35"/>
    <n v="1873.25"/>
    <x v="0"/>
    <d v="1984-09-27T00:00:00"/>
    <n v="40"/>
    <x v="1"/>
  </r>
  <r>
    <x v="34"/>
    <s v="Micheline"/>
    <s v="353170"/>
    <s v="CCS DXO"/>
    <x v="0"/>
    <s v="pièce 64"/>
    <n v="2109.04"/>
    <x v="0"/>
    <d v="1965-12-20T00:00:00"/>
    <n v="58"/>
    <x v="4"/>
  </r>
  <r>
    <x v="34"/>
    <s v="Nadège"/>
    <s v="353059"/>
    <s v="CCS DXO"/>
    <x v="0"/>
    <s v="pièce 73"/>
    <n v="2431.2800000000002"/>
    <x v="0"/>
    <d v="1989-05-21T00:00:00"/>
    <n v="35"/>
    <x v="7"/>
  </r>
  <r>
    <x v="35"/>
    <s v="Martine"/>
    <s v="353586"/>
    <s v="CCS DXO"/>
    <x v="0"/>
    <s v="pièce SEC"/>
    <n v="3135.85"/>
    <x v="0"/>
    <d v="1984-05-28T00:00:00"/>
    <n v="40"/>
    <x v="1"/>
  </r>
  <r>
    <x v="36"/>
    <s v="Jean-Paul"/>
    <s v="353095"/>
    <s v="CFS FSC"/>
    <x v="1"/>
    <s v="pièce 73"/>
    <n v="2381.96"/>
    <x v="1"/>
    <d v="1981-10-29T00:00:00"/>
    <n v="43"/>
    <x v="1"/>
  </r>
  <r>
    <x v="37"/>
    <s v="Jeanine"/>
    <s v="353080"/>
    <s v="CFS  FSC"/>
    <x v="1"/>
    <s v="pièce 64"/>
    <n v="2263.5500000000002"/>
    <x v="0"/>
    <d v="1971-01-03T00:00:00"/>
    <n v="53"/>
    <x v="2"/>
  </r>
  <r>
    <x v="38"/>
    <s v="Fabien"/>
    <s v="353111"/>
    <s v="CFS AG"/>
    <x v="1"/>
    <s v="pièce 216"/>
    <n v="1446.08"/>
    <x v="1"/>
    <d v="1964-05-14T00:00:00"/>
    <n v="60"/>
    <x v="5"/>
  </r>
  <r>
    <x v="39"/>
    <s v="Ghislaine"/>
    <s v="353801"/>
    <s v="CFS CO"/>
    <x v="1"/>
    <s v="pièce 35"/>
    <n v="3583.16"/>
    <x v="0"/>
    <d v="1954-07-27T00:00:00"/>
    <n v="70"/>
    <x v="0"/>
  </r>
  <r>
    <x v="40"/>
    <s v="Gilbert"/>
    <s v="353456"/>
    <s v="CFS CO"/>
    <x v="1"/>
    <s v="pièce 80"/>
    <n v="2692.75"/>
    <x v="1"/>
    <d v="1965-11-26T00:00:00"/>
    <n v="58"/>
    <x v="4"/>
  </r>
  <r>
    <x v="41"/>
    <s v="Jacques"/>
    <s v="353002"/>
    <s v="CFS AG"/>
    <x v="1"/>
    <s v="pièce 80"/>
    <n v="2648.4"/>
    <x v="1"/>
    <d v="1983-12-26T00:00:00"/>
    <n v="40"/>
    <x v="1"/>
  </r>
  <r>
    <x v="42"/>
    <s v="Géneviéve"/>
    <s v="353009"/>
    <s v="CFS CO"/>
    <x v="1"/>
    <s v="pièce 64"/>
    <n v="2153.75"/>
    <x v="0"/>
    <d v="1970-03-09T00:00:00"/>
    <n v="54"/>
    <x v="2"/>
  </r>
  <r>
    <x v="43"/>
    <s v="Françoise"/>
    <s v="353715"/>
    <s v="CFS CO"/>
    <x v="1"/>
    <s v="pièce 131"/>
    <n v="1112.47"/>
    <x v="0"/>
    <d v="1988-10-11T00:00:00"/>
    <n v="36"/>
    <x v="7"/>
  </r>
  <r>
    <x v="44"/>
    <s v="Marie-Rose"/>
    <s v="353769"/>
    <s v="AFO"/>
    <x v="0"/>
    <s v="pièce 67"/>
    <n v="2324.6"/>
    <x v="0"/>
    <d v="1980-09-01T00:00:00"/>
    <n v="44"/>
    <x v="1"/>
  </r>
  <r>
    <x v="45"/>
    <s v="Jocelyne"/>
    <s v="353021"/>
    <s v="CFS FSC"/>
    <x v="1"/>
    <s v="pièce 73"/>
    <n v="2417.58"/>
    <x v="0"/>
    <d v="1962-01-22T00:00:00"/>
    <n v="62"/>
    <x v="5"/>
  </r>
  <r>
    <x v="46"/>
    <s v="Christine"/>
    <s v="353666"/>
    <s v="CFS FSC"/>
    <x v="1"/>
    <s v="pièce 80"/>
    <n v="2660.51"/>
    <x v="0"/>
    <d v="1981-04-02T00:00:00"/>
    <n v="43"/>
    <x v="1"/>
  </r>
  <r>
    <x v="47"/>
    <s v="Claude"/>
    <s v="353162"/>
    <s v="CFS CO"/>
    <x v="1"/>
    <s v="pièce 64"/>
    <n v="2173.69"/>
    <x v="1"/>
    <d v="1951-08-24T00:00:00"/>
    <n v="73"/>
    <x v="0"/>
  </r>
  <r>
    <x v="48"/>
    <s v="Victor"/>
    <s v="353016"/>
    <s v="CCS DPO"/>
    <x v="2"/>
    <s v="pièce 129"/>
    <n v="1076.42"/>
    <x v="1"/>
    <d v="1955-03-23T00:00:00"/>
    <n v="69"/>
    <x v="0"/>
  </r>
  <r>
    <x v="49"/>
    <s v="Paule"/>
    <s v="353657"/>
    <s v="CCS AGL"/>
    <x v="0"/>
    <s v="pièce 232"/>
    <n v="1593.08"/>
    <x v="0"/>
    <d v="1980-03-05T00:00:00"/>
    <n v="44"/>
    <x v="1"/>
  </r>
  <r>
    <x v="50"/>
    <s v="Annick"/>
    <s v="353129"/>
    <s v="CFS AG"/>
    <x v="1"/>
    <s v="pièce 78"/>
    <n v="2573.64"/>
    <x v="0"/>
    <d v="1984-08-20T00:00:00"/>
    <n v="40"/>
    <x v="1"/>
  </r>
  <r>
    <x v="51"/>
    <s v="Louis"/>
    <s v="353171"/>
    <s v="CFS FSC"/>
    <x v="1"/>
    <s v="pièce 83"/>
    <n v="2754.66"/>
    <x v="1"/>
    <d v="1988-11-01T00:00:00"/>
    <n v="35"/>
    <x v="7"/>
  </r>
  <r>
    <x v="52"/>
    <s v="Thierry"/>
    <s v="353879"/>
    <s v="AFO"/>
    <x v="0"/>
    <s v="pièce 51"/>
    <n v="1934.15"/>
    <x v="1"/>
    <d v="1977-05-02T00:00:00"/>
    <n v="47"/>
    <x v="3"/>
  </r>
  <r>
    <x v="53"/>
    <s v="Jocelyne"/>
    <s v="353062"/>
    <s v="CFS FSC"/>
    <x v="1"/>
    <s v="pièce 51"/>
    <n v="1937.96"/>
    <x v="0"/>
    <d v="1953-03-12T00:00:00"/>
    <n v="71"/>
    <x v="0"/>
  </r>
  <r>
    <x v="54"/>
    <s v="Anne-Marie"/>
    <s v="353247"/>
    <s v="CFS AG"/>
    <x v="1"/>
    <s v="inconnu"/>
    <n v="3163.43"/>
    <x v="0"/>
    <d v="1956-09-01T00:00:00"/>
    <n v="68"/>
    <x v="0"/>
  </r>
  <r>
    <x v="55"/>
    <s v="Nicole"/>
    <s v="353778"/>
    <s v="CCS AGL"/>
    <x v="0"/>
    <s v="pièce 80"/>
    <n v="2598.77"/>
    <x v="0"/>
    <d v="1968-04-01T00:00:00"/>
    <n v="56"/>
    <x v="4"/>
  </r>
  <r>
    <x v="56"/>
    <s v="Vincent"/>
    <s v="353041"/>
    <s v="CCS DPO"/>
    <x v="2"/>
    <s v="pièce 95"/>
    <n v="2940.07"/>
    <x v="1"/>
    <d v="1965-10-07T00:00:00"/>
    <n v="59"/>
    <x v="4"/>
  </r>
  <r>
    <x v="57"/>
    <s v="Ingrid"/>
    <s v="353417"/>
    <s v="CFS CO"/>
    <x v="1"/>
    <s v="pièce 96"/>
    <n v="2995.73"/>
    <x v="0"/>
    <d v="1982-03-21T00:00:00"/>
    <n v="42"/>
    <x v="1"/>
  </r>
  <r>
    <x v="58"/>
    <s v="Giséle"/>
    <s v="353185"/>
    <s v="CFS CO"/>
    <x v="1"/>
    <s v="pièce 83"/>
    <n v="2721.97"/>
    <x v="0"/>
    <d v="1990-06-06T00:00:00"/>
    <n v="34"/>
    <x v="6"/>
  </r>
  <r>
    <x v="59"/>
    <s v="Chantal"/>
    <s v="353168"/>
    <s v="CFS CO"/>
    <x v="1"/>
    <s v="pièce 64"/>
    <n v="2113.23"/>
    <x v="0"/>
    <d v="1965-05-28T00:00:00"/>
    <n v="59"/>
    <x v="4"/>
  </r>
  <r>
    <x v="60"/>
    <s v="Gérard"/>
    <s v="353087"/>
    <s v="CFS AG"/>
    <x v="1"/>
    <s v="pièce 73"/>
    <n v="2381.89"/>
    <x v="1"/>
    <d v="1984-02-05T00:00:00"/>
    <n v="40"/>
    <x v="1"/>
  </r>
  <r>
    <x v="60"/>
    <s v="Christian"/>
    <s v="353173"/>
    <s v="CFS FSC"/>
    <x v="1"/>
    <s v="pièce 58"/>
    <n v="1979.8"/>
    <x v="1"/>
    <d v="1976-09-30T00:00:00"/>
    <n v="48"/>
    <x v="3"/>
  </r>
  <r>
    <x v="61"/>
    <s v="Martin"/>
    <s v="353054"/>
    <s v="AFO"/>
    <x v="0"/>
    <s v="pièce 110"/>
    <n v="1015.22"/>
    <x v="1"/>
    <d v="1972-09-06T00:00:00"/>
    <n v="52"/>
    <x v="2"/>
  </r>
  <r>
    <x v="62"/>
    <s v="Marie-Thérése"/>
    <s v="353149"/>
    <s v="AFO"/>
    <x v="0"/>
    <s v="pièce 104"/>
    <n v="939.76"/>
    <x v="0"/>
    <d v="1982-11-04T00:00:00"/>
    <n v="41"/>
    <x v="1"/>
  </r>
  <r>
    <x v="63"/>
    <s v="Marie-Louise"/>
    <s v="353627"/>
    <s v="CFS CO"/>
    <x v="1"/>
    <s v="pièce 97"/>
    <n v="3058.98"/>
    <x v="0"/>
    <d v="1970-08-13T00:00:00"/>
    <n v="54"/>
    <x v="2"/>
  </r>
  <r>
    <x v="64"/>
    <s v="Denis"/>
    <s v="353730"/>
    <s v="CFS ONF"/>
    <x v="1"/>
    <s v="pièce 66"/>
    <n v="2315.36"/>
    <x v="0"/>
    <d v="1980-11-09T00:00:00"/>
    <n v="43"/>
    <x v="1"/>
  </r>
  <r>
    <x v="65"/>
    <s v="Michel"/>
    <s v="353946"/>
    <s v="CCS DXO"/>
    <x v="0"/>
    <s v="pièce 90"/>
    <n v="2857.69"/>
    <x v="1"/>
    <d v="1955-01-18T00:00:00"/>
    <n v="69"/>
    <x v="0"/>
  </r>
  <r>
    <x v="66"/>
    <s v="Katherine"/>
    <s v="353200"/>
    <s v="CFS FSC"/>
    <x v="1"/>
    <s v="pièce 80"/>
    <n v="2665.86"/>
    <x v="0"/>
    <d v="1983-09-17T00:00:00"/>
    <n v="41"/>
    <x v="1"/>
  </r>
  <r>
    <x v="67"/>
    <s v="Marie-Louise"/>
    <s v="353794"/>
    <s v="CFS CO"/>
    <x v="1"/>
    <s v="pièce 35"/>
    <n v="1860.95"/>
    <x v="0"/>
    <d v="1979-11-15T00:00:00"/>
    <n v="44"/>
    <x v="1"/>
  </r>
  <r>
    <x v="68"/>
    <s v="Gérard"/>
    <s v="353270"/>
    <s v="CFS CO"/>
    <x v="1"/>
    <s v="pièce 118"/>
    <n v="1075.8599999999999"/>
    <x v="1"/>
    <d v="1966-04-25T00:00:00"/>
    <n v="58"/>
    <x v="4"/>
  </r>
  <r>
    <x v="69"/>
    <s v="René"/>
    <s v="353076"/>
    <s v="SNPO"/>
    <x v="0"/>
    <s v="pièce 14"/>
    <n v="1270.22"/>
    <x v="1"/>
    <d v="1968-12-27T00:00:00"/>
    <n v="55"/>
    <x v="4"/>
  </r>
  <r>
    <x v="70"/>
    <s v="Marie-Louise"/>
    <s v="353633"/>
    <s v="CFS FSC"/>
    <x v="0"/>
    <s v="pièce 255"/>
    <n v="1768.41"/>
    <x v="0"/>
    <d v="1979-08-08T00:00:00"/>
    <n v="45"/>
    <x v="3"/>
  </r>
  <r>
    <x v="71"/>
    <s v="Christine"/>
    <s v="353082"/>
    <s v="CFS CO"/>
    <x v="1"/>
    <s v="pièce 97"/>
    <n v="3061.37"/>
    <x v="0"/>
    <d v="1960-09-30T00:00:00"/>
    <n v="64"/>
    <x v="5"/>
  </r>
  <r>
    <x v="72"/>
    <s v="Josselaine"/>
    <s v="353712"/>
    <s v="CFS FSC"/>
    <x v="1"/>
    <s v="pièce 78"/>
    <n v="2588.3200000000002"/>
    <x v="0"/>
    <d v="1985-02-03T00:00:00"/>
    <n v="39"/>
    <x v="7"/>
  </r>
  <r>
    <x v="73"/>
    <s v="Sylvanna"/>
    <s v="353005"/>
    <s v="CCS OGT"/>
    <x v="0"/>
    <s v="pièce 74"/>
    <n v="2501.15"/>
    <x v="0"/>
    <d v="1961-05-27T00:00:00"/>
    <n v="63"/>
    <x v="5"/>
  </r>
  <r>
    <x v="74"/>
    <s v="Hubert"/>
    <s v="353780"/>
    <s v="CFS ONF"/>
    <x v="1"/>
    <s v="pièce 73"/>
    <n v="2442.0700000000002"/>
    <x v="1"/>
    <d v="1984-09-24T00:00:00"/>
    <n v="40"/>
    <x v="1"/>
  </r>
  <r>
    <x v="75"/>
    <s v="Nadine"/>
    <s v="353631"/>
    <s v="CCS DXO"/>
    <x v="0"/>
    <s v="pièce 133"/>
    <n v="1149.44"/>
    <x v="0"/>
    <d v="1970-02-02T00:00:00"/>
    <n v="54"/>
    <x v="2"/>
  </r>
  <r>
    <x v="76"/>
    <s v="Jean-Luc"/>
    <s v="353108"/>
    <s v="CFS CO"/>
    <x v="1"/>
    <s v="pièce 118"/>
    <n v="1045.76"/>
    <x v="1"/>
    <d v="1978-05-14T00:00:00"/>
    <n v="46"/>
    <x v="3"/>
  </r>
  <r>
    <x v="77"/>
    <s v="Pascal"/>
    <s v="353068"/>
    <s v="CCS DXO"/>
    <x v="0"/>
    <s v="pièce 97"/>
    <n v="3048.2"/>
    <x v="1"/>
    <d v="1962-09-02T00:00:00"/>
    <n v="62"/>
    <x v="5"/>
  </r>
  <r>
    <x v="78"/>
    <s v="Claudine"/>
    <s v="353669"/>
    <s v="CFS AG"/>
    <x v="1"/>
    <s v="pièce 136"/>
    <n v="1206.3699999999999"/>
    <x v="0"/>
    <d v="1970-12-12T00:00:00"/>
    <n v="53"/>
    <x v="2"/>
  </r>
  <r>
    <x v="79"/>
    <s v="Isabelle"/>
    <s v="353822"/>
    <s v="CFS AG"/>
    <x v="1"/>
    <s v="pièce 138"/>
    <n v="1240.32"/>
    <x v="0"/>
    <d v="1966-04-27T00:00:00"/>
    <n v="58"/>
    <x v="4"/>
  </r>
  <r>
    <x v="80"/>
    <s v="Martine"/>
    <s v="353119"/>
    <s v="AFO"/>
    <x v="0"/>
    <s v="pièce 95"/>
    <n v="2926.44"/>
    <x v="0"/>
    <d v="1977-05-27T00:00:00"/>
    <n v="47"/>
    <x v="3"/>
  </r>
  <r>
    <x v="81"/>
    <s v="Roseline"/>
    <s v="353152"/>
    <s v="CCS DXO"/>
    <x v="0"/>
    <s v="pièce 255"/>
    <n v="1803.51"/>
    <x v="0"/>
    <d v="1965-02-27T00:00:00"/>
    <n v="59"/>
    <x v="4"/>
  </r>
  <r>
    <x v="82"/>
    <s v="Yolande"/>
    <s v="353259"/>
    <s v="ATB"/>
    <x v="2"/>
    <s v="pièce 53"/>
    <n v="1939.27"/>
    <x v="0"/>
    <d v="1959-02-08T00:00:00"/>
    <n v="65"/>
    <x v="0"/>
  </r>
  <r>
    <x v="83"/>
    <s v="Nadine"/>
    <s v="353727"/>
    <s v="CCS DXO"/>
    <x v="0"/>
    <s v="pièce 206"/>
    <n v="1390.55"/>
    <x v="0"/>
    <d v="1964-04-25T00:00:00"/>
    <n v="60"/>
    <x v="5"/>
  </r>
  <r>
    <x v="84"/>
    <s v="Jean-François"/>
    <s v="353113"/>
    <s v="CFS FSC"/>
    <x v="1"/>
    <s v="pièce 96"/>
    <n v="1196.72"/>
    <x v="1"/>
    <d v="1990-09-07T00:00:00"/>
    <n v="34"/>
    <x v="6"/>
  </r>
  <r>
    <x v="85"/>
    <s v="Huguette"/>
    <s v="353647"/>
    <s v="CFS ONF"/>
    <x v="1"/>
    <s v="pièce 74"/>
    <n v="2500.75"/>
    <x v="0"/>
    <d v="1982-06-14T00:00:00"/>
    <n v="42"/>
    <x v="1"/>
  </r>
  <r>
    <x v="86"/>
    <s v="Jean-Jacques"/>
    <s v="353114"/>
    <s v="CFS ONF"/>
    <x v="1"/>
    <s v="pièce 115"/>
    <n v="1043.02"/>
    <x v="1"/>
    <d v="1982-12-31T00:00:00"/>
    <n v="41"/>
    <x v="1"/>
  </r>
  <r>
    <x v="87"/>
    <s v="Sophie"/>
    <s v="353075"/>
    <s v="CFS AG"/>
    <x v="1"/>
    <s v="pièce 62"/>
    <n v="2097.08"/>
    <x v="0"/>
    <d v="1953-09-26T00:00:00"/>
    <n v="71"/>
    <x v="0"/>
  </r>
  <r>
    <x v="88"/>
    <s v="Ginette"/>
    <s v="353637"/>
    <s v="CFS CO"/>
    <x v="1"/>
    <s v="pièce 97"/>
    <n v="3123.49"/>
    <x v="0"/>
    <d v="1964-02-19T00:00:00"/>
    <n v="60"/>
    <x v="5"/>
  </r>
  <r>
    <x v="88"/>
    <s v="Jean-Pierre"/>
    <s v="353592"/>
    <s v="CFS CO"/>
    <x v="1"/>
    <s v="pièce 253"/>
    <n v="1764.3"/>
    <x v="1"/>
    <d v="1979-05-19T00:00:00"/>
    <n v="45"/>
    <x v="3"/>
  </r>
  <r>
    <x v="89"/>
    <s v="Jean-François"/>
    <s v="353667"/>
    <s v="CFS CO"/>
    <x v="1"/>
    <s v="pièce 225"/>
    <n v="1537.96"/>
    <x v="1"/>
    <d v="1953-10-13T00:00:00"/>
    <n v="71"/>
    <x v="0"/>
  </r>
  <r>
    <x v="90"/>
    <s v="Annie"/>
    <s v="353819"/>
    <s v="CFS FSC"/>
    <x v="1"/>
    <s v="pièce 64"/>
    <n v="2255.41"/>
    <x v="0"/>
    <d v="1957-12-24T00:00:00"/>
    <n v="66"/>
    <x v="0"/>
  </r>
  <r>
    <x v="91"/>
    <s v="Nicole"/>
    <s v="353172"/>
    <s v="CCS AGL"/>
    <x v="0"/>
    <s v="pièce 56"/>
    <n v="1966.85"/>
    <x v="0"/>
    <d v="1966-02-25T00:00:00"/>
    <n v="58"/>
    <x v="4"/>
  </r>
  <r>
    <x v="92"/>
    <s v="Didier"/>
    <s v="353717"/>
    <s v="CFS CO"/>
    <x v="1"/>
    <s v="inconnu"/>
    <n v="3198.59"/>
    <x v="1"/>
    <d v="1968-06-22T00:00:00"/>
    <n v="56"/>
    <x v="4"/>
  </r>
  <r>
    <x v="93"/>
    <s v="Patricia"/>
    <s v="353673"/>
    <s v="CCS AGL"/>
    <x v="0"/>
    <s v="pièce 22"/>
    <n v="1495.18"/>
    <x v="0"/>
    <d v="1963-11-08T00:00:00"/>
    <n v="60"/>
    <x v="5"/>
  </r>
  <r>
    <x v="94"/>
    <s v="Marie-Thérése"/>
    <s v="353861"/>
    <s v="AFO"/>
    <x v="0"/>
    <s v="inconnu"/>
    <n v="3139.41"/>
    <x v="0"/>
    <d v="1970-07-15T00:00:00"/>
    <n v="54"/>
    <x v="2"/>
  </r>
  <r>
    <x v="95"/>
    <s v="Michel"/>
    <s v="353557"/>
    <s v="CCS AGL"/>
    <x v="0"/>
    <s v="pièce 220"/>
    <n v="1501.42"/>
    <x v="1"/>
    <d v="1970-02-27T00:00:00"/>
    <n v="54"/>
    <x v="2"/>
  </r>
  <r>
    <x v="96"/>
    <s v="Mireille"/>
    <s v="353417"/>
    <s v="CCS AGL"/>
    <x v="0"/>
    <s v="pièce 241"/>
    <n v="1731.34"/>
    <x v="0"/>
    <d v="1959-10-12T00:00:00"/>
    <n v="65"/>
    <x v="0"/>
  </r>
  <r>
    <x v="97"/>
    <s v="Simone"/>
    <s v="353983"/>
    <s v="CCS OGT"/>
    <x v="0"/>
    <s v="pièce 105"/>
    <n v="964.26"/>
    <x v="0"/>
    <d v="1956-04-24T00:00:00"/>
    <n v="68"/>
    <x v="0"/>
  </r>
  <r>
    <x v="98"/>
    <s v="Dany"/>
    <s v="353118"/>
    <s v="CFS AG"/>
    <x v="1"/>
    <s v="pièce 60"/>
    <n v="2061.85"/>
    <x v="0"/>
    <d v="1959-03-10T00:00:00"/>
    <n v="65"/>
    <x v="0"/>
  </r>
  <r>
    <x v="99"/>
    <s v="Marie-Claude"/>
    <s v="353157"/>
    <s v="CCS DXO"/>
    <x v="1"/>
    <s v="pièce 132"/>
    <n v="1145.8599999999999"/>
    <x v="0"/>
    <d v="1960-01-22T00:00:00"/>
    <n v="64"/>
    <x v="5"/>
  </r>
  <r>
    <x v="100"/>
    <s v="Suzanne"/>
    <s v="353984"/>
    <s v="CCS AGL"/>
    <x v="0"/>
    <s v="inconnu"/>
    <n v="3193.4"/>
    <x v="0"/>
    <d v="1955-11-02T00:00:00"/>
    <n v="68"/>
    <x v="0"/>
  </r>
  <r>
    <x v="100"/>
    <s v="Yvette"/>
    <s v="353736"/>
    <s v="CCS AGL"/>
    <x v="2"/>
    <s v="pièce 78"/>
    <n v="2570.14"/>
    <x v="0"/>
    <d v="1966-04-04T00:00:00"/>
    <n v="58"/>
    <x v="4"/>
  </r>
  <r>
    <x v="101"/>
    <s v="Danielle"/>
    <s v="353122"/>
    <s v="CFS AG"/>
    <x v="1"/>
    <s v="pièce 60"/>
    <n v="2083.23"/>
    <x v="0"/>
    <d v="1987-07-13T00:00:00"/>
    <n v="37"/>
    <x v="7"/>
  </r>
  <r>
    <x v="102"/>
    <s v="Sylvie"/>
    <s v="353137"/>
    <s v="CCS OGT"/>
    <x v="0"/>
    <s v="pièce 90"/>
    <n v="2848.78"/>
    <x v="0"/>
    <d v="1967-12-17T00:00:00"/>
    <n v="56"/>
    <x v="4"/>
  </r>
  <r>
    <x v="103"/>
    <s v="Samuel"/>
    <s v="353554"/>
    <s v="CCS OGT"/>
    <x v="0"/>
    <s v="inconnu"/>
    <n v="3163.4"/>
    <x v="1"/>
    <d v="1965-04-17T00:00:00"/>
    <n v="59"/>
    <x v="4"/>
  </r>
  <r>
    <x v="104"/>
    <s v="Michele"/>
    <s v="353182"/>
    <s v="CCS DXO"/>
    <x v="0"/>
    <s v="pièce 95"/>
    <n v="2900.77"/>
    <x v="0"/>
    <d v="1979-10-27T00:00:00"/>
    <n v="45"/>
    <x v="3"/>
  </r>
  <r>
    <x v="105"/>
    <s v="Anne-Marie"/>
    <s v="353093"/>
    <s v="CFS AG"/>
    <x v="1"/>
    <s v="pièce S R"/>
    <n v="3125.1"/>
    <x v="0"/>
    <d v="1987-12-02T00:00:00"/>
    <n v="36"/>
    <x v="7"/>
  </r>
  <r>
    <x v="106"/>
    <s v="Giséle"/>
    <s v="353007"/>
    <s v="CFS ONF"/>
    <x v="1"/>
    <s v="inconnu"/>
    <n v="3162.52"/>
    <x v="0"/>
    <d v="1962-03-31T00:00:00"/>
    <n v="62"/>
    <x v="5"/>
  </r>
  <r>
    <x v="107"/>
    <s v="Daniel"/>
    <s v="353969"/>
    <s v="CFS ONF"/>
    <x v="1"/>
    <s v="pièce 133"/>
    <n v="1147.03"/>
    <x v="1"/>
    <d v="1980-10-16T00:00:00"/>
    <n v="44"/>
    <x v="1"/>
  </r>
  <r>
    <x v="108"/>
    <s v="Brigitte"/>
    <s v="353112"/>
    <s v="CFS FSC"/>
    <x v="1"/>
    <s v="pièce 110"/>
    <n v="1008.65"/>
    <x v="0"/>
    <d v="1981-06-17T00:00:00"/>
    <n v="43"/>
    <x v="1"/>
  </r>
  <r>
    <x v="109"/>
    <s v="Ghyslaine"/>
    <s v="353243"/>
    <s v="CFS CO"/>
    <x v="1"/>
    <s v="pièce 78"/>
    <n v="2568.04"/>
    <x v="0"/>
    <d v="1952-09-07T00:00:00"/>
    <n v="72"/>
    <x v="0"/>
  </r>
  <r>
    <x v="110"/>
    <s v="Dominique"/>
    <s v="353145"/>
    <s v="CFS CO"/>
    <x v="1"/>
    <s v="pièce 97"/>
    <n v="3077.79"/>
    <x v="1"/>
    <d v="1969-05-06T00:00:00"/>
    <n v="55"/>
    <x v="4"/>
  </r>
  <r>
    <x v="111"/>
    <s v="Michelle"/>
    <s v="353581"/>
    <s v="CCS DXO"/>
    <x v="0"/>
    <s v="pièce 227"/>
    <n v="1575.91"/>
    <x v="0"/>
    <d v="1966-02-17T00:00:00"/>
    <n v="58"/>
    <x v="4"/>
  </r>
  <r>
    <x v="112"/>
    <s v="Philippe"/>
    <s v="353099"/>
    <s v="CCS AGL"/>
    <x v="0"/>
    <s v="pièce 255"/>
    <n v="1784.35"/>
    <x v="1"/>
    <d v="1964-02-23T00:00:00"/>
    <n v="60"/>
    <x v="5"/>
  </r>
  <r>
    <x v="113"/>
    <s v="Ghislaine"/>
    <s v="353657"/>
    <s v="CFS CO"/>
    <x v="1"/>
    <s v="pièce 73"/>
    <n v="2458.5700000000002"/>
    <x v="0"/>
    <d v="1966-05-31T00:00:00"/>
    <n v="58"/>
    <x v="4"/>
  </r>
  <r>
    <x v="114"/>
    <s v="Nicole"/>
    <s v="353882"/>
    <s v="CCS AGL"/>
    <x v="0"/>
    <s v="pièce 17"/>
    <n v="1307.73"/>
    <x v="0"/>
    <d v="1961-11-24T00:00:00"/>
    <n v="62"/>
    <x v="5"/>
  </r>
  <r>
    <x v="115"/>
    <s v="Magdeleine"/>
    <s v="353617"/>
    <s v="CFS FSC"/>
    <x v="1"/>
    <s v="pièce 209"/>
    <n v="1407.13"/>
    <x v="0"/>
    <d v="1964-11-08T00:00:00"/>
    <n v="59"/>
    <x v="4"/>
  </r>
  <r>
    <x v="116"/>
    <s v="André"/>
    <s v="353116"/>
    <s v="CFS AG"/>
    <x v="1"/>
    <s v="pièce 202"/>
    <n v="1388.91"/>
    <x v="1"/>
    <d v="1966-01-21T00:00:00"/>
    <n v="58"/>
    <x v="4"/>
  </r>
  <r>
    <x v="117"/>
    <s v="Jean"/>
    <s v="353448"/>
    <s v="CFS ONF"/>
    <x v="1"/>
    <s v="pièce 138"/>
    <n v="1218.71"/>
    <x v="1"/>
    <d v="1971-08-28T00:00:00"/>
    <n v="53"/>
    <x v="2"/>
  </r>
  <r>
    <x v="118"/>
    <s v="Anne-Marie"/>
    <s v="353085"/>
    <s v="CFS AG"/>
    <x v="1"/>
    <s v="pièce 90"/>
    <n v="2877.38"/>
    <x v="0"/>
    <d v="1966-03-22T00:00:00"/>
    <n v="58"/>
    <x v="4"/>
  </r>
  <r>
    <x v="119"/>
    <s v="Hervé"/>
    <s v="353679"/>
    <s v="CFS FSC"/>
    <x v="1"/>
    <s v="pièce 82"/>
    <n v="2706.2"/>
    <x v="0"/>
    <d v="1980-03-09T00:00:00"/>
    <n v="44"/>
    <x v="1"/>
  </r>
  <r>
    <x v="120"/>
    <s v="Bernard"/>
    <s v="353824"/>
    <s v="CFS FSC"/>
    <x v="1"/>
    <s v="pièce 60"/>
    <n v="2070.8000000000002"/>
    <x v="1"/>
    <d v="1965-02-15T00:00:00"/>
    <n v="59"/>
    <x v="4"/>
  </r>
  <r>
    <x v="121"/>
    <s v="Odette"/>
    <s v="353589"/>
    <s v="CCS AGL"/>
    <x v="0"/>
    <s v="pièce 96"/>
    <n v="2984.23"/>
    <x v="0"/>
    <d v="1978-07-24T00:00:00"/>
    <n v="46"/>
    <x v="3"/>
  </r>
  <r>
    <x v="122"/>
    <s v="Chantal"/>
    <s v="353175"/>
    <s v="CFS FSC"/>
    <x v="1"/>
    <s v="pièce 255"/>
    <n v="1832.32"/>
    <x v="0"/>
    <d v="1971-08-26T00:00:00"/>
    <n v="53"/>
    <x v="2"/>
  </r>
  <r>
    <x v="123"/>
    <s v="Brigitte"/>
    <s v="353126"/>
    <s v="CFS FSC"/>
    <x v="1"/>
    <s v="pièce 34"/>
    <n v="1845.25"/>
    <x v="0"/>
    <d v="1966-01-29T00:00:00"/>
    <n v="58"/>
    <x v="4"/>
  </r>
  <r>
    <x v="124"/>
    <s v="Françoise"/>
    <s v="353151"/>
    <s v="CFS CO"/>
    <x v="1"/>
    <s v="pièce 80"/>
    <n v="2608.73"/>
    <x v="0"/>
    <d v="1984-02-09T00:00:00"/>
    <n v="40"/>
    <x v="1"/>
  </r>
  <r>
    <x v="125"/>
    <s v="Monique"/>
    <s v="353874"/>
    <s v="CCS AGL"/>
    <x v="0"/>
    <s v="pièce 78"/>
    <n v="2564.35"/>
    <x v="0"/>
    <d v="1961-07-16T00:00:00"/>
    <n v="63"/>
    <x v="5"/>
  </r>
  <r>
    <x v="126"/>
    <s v="Jean"/>
    <s v="353143"/>
    <s v="CFS ONF"/>
    <x v="1"/>
    <s v="pièce 232"/>
    <n v="1615.55"/>
    <x v="1"/>
    <d v="1958-01-24T00:00:00"/>
    <n v="66"/>
    <x v="0"/>
  </r>
  <r>
    <x v="127"/>
    <s v="Francis"/>
    <s v="353140"/>
    <s v="CFS CO"/>
    <x v="1"/>
    <s v="pièce 216"/>
    <n v="1430.29"/>
    <x v="1"/>
    <d v="1985-04-28T00:00:00"/>
    <n v="39"/>
    <x v="7"/>
  </r>
  <r>
    <x v="128"/>
    <s v="Dominique"/>
    <s v="353675"/>
    <s v="CFS CO"/>
    <x v="1"/>
    <s v="pièce 131"/>
    <n v="1120.56"/>
    <x v="0"/>
    <d v="1969-06-12T00:00:00"/>
    <n v="55"/>
    <x v="4"/>
  </r>
  <r>
    <x v="129"/>
    <s v="Pierre"/>
    <s v="353711"/>
    <s v="CCS DXO"/>
    <x v="0"/>
    <s v="pièce 239"/>
    <n v="1686.37"/>
    <x v="1"/>
    <d v="1984-05-20T00:00:00"/>
    <n v="40"/>
    <x v="1"/>
  </r>
  <r>
    <x v="130"/>
    <s v="Moïse"/>
    <s v="353115"/>
    <s v="SNPO"/>
    <x v="0"/>
    <s v="pièce 66"/>
    <n v="2283.2600000000002"/>
    <x v="1"/>
    <d v="1985-10-20T00:00:00"/>
    <n v="39"/>
    <x v="7"/>
  </r>
  <r>
    <x v="131"/>
    <s v="Armelle"/>
    <s v="353078"/>
    <s v="CFS FSC"/>
    <x v="1"/>
    <s v="pièce 32"/>
    <n v="1834.28"/>
    <x v="0"/>
    <d v="1964-04-20T00:00:00"/>
    <n v="60"/>
    <x v="5"/>
  </r>
  <r>
    <x v="132"/>
    <s v="Myriam"/>
    <s v="353954"/>
    <s v="CCS DXO"/>
    <x v="0"/>
    <s v="pièce 95"/>
    <n v="2945.3"/>
    <x v="0"/>
    <d v="1982-07-26T00:00:00"/>
    <n v="42"/>
    <x v="1"/>
  </r>
  <r>
    <x v="133"/>
    <s v="Jean-Pierre"/>
    <s v="353998"/>
    <s v="CFS CO"/>
    <x v="1"/>
    <s v="pièce 70"/>
    <n v="2371.0500000000002"/>
    <x v="1"/>
    <d v="1956-11-19T00:00:00"/>
    <n v="67"/>
    <x v="0"/>
  </r>
  <r>
    <x v="134"/>
    <s v="Brigitte"/>
    <s v="353991"/>
    <s v="CFS FSC"/>
    <x v="1"/>
    <s v="pièce 20"/>
    <n v="1363.03"/>
    <x v="0"/>
    <d v="1955-03-05T00:00:00"/>
    <n v="69"/>
    <x v="0"/>
  </r>
  <r>
    <x v="135"/>
    <s v="Catherine"/>
    <s v="353685"/>
    <s v="CFS FSC"/>
    <x v="1"/>
    <s v="pièce 78"/>
    <n v="2572.2199999999998"/>
    <x v="0"/>
    <d v="1961-03-28T00:00:00"/>
    <n v="63"/>
    <x v="5"/>
  </r>
  <r>
    <x v="136"/>
    <s v="Franca"/>
    <s v="353691"/>
    <s v="CFS CO"/>
    <x v="1"/>
    <s v="pièce 212"/>
    <n v="1415"/>
    <x v="0"/>
    <d v="1963-11-02T00:00:00"/>
    <n v="60"/>
    <x v="5"/>
  </r>
  <r>
    <x v="137"/>
    <s v="Sylvie"/>
    <s v="353071"/>
    <s v="SNPO"/>
    <x v="0"/>
    <s v="pièce 96"/>
    <n v="2988.15"/>
    <x v="0"/>
    <d v="1981-05-16T00:00:00"/>
    <n v="43"/>
    <x v="1"/>
  </r>
  <r>
    <x v="138"/>
    <s v="Sylvie"/>
    <s v="353040"/>
    <s v="CCS OGT"/>
    <x v="0"/>
    <s v="pièce 206"/>
    <n v="1390.44"/>
    <x v="0"/>
    <d v="1964-05-11T00:00:00"/>
    <n v="60"/>
    <x v="5"/>
  </r>
  <r>
    <x v="139"/>
    <s v="Michele"/>
    <s v="353022"/>
    <s v="SNPO"/>
    <x v="0"/>
    <s v="pièce 95"/>
    <n v="2956.23"/>
    <x v="0"/>
    <d v="1972-05-20T00:00:00"/>
    <n v="52"/>
    <x v="2"/>
  </r>
  <r>
    <x v="140"/>
    <s v="Daniel"/>
    <s v="353156"/>
    <s v="CFS CO"/>
    <x v="1"/>
    <s v="pièce 96"/>
    <n v="2984.94"/>
    <x v="1"/>
    <d v="1987-07-14T00:00:00"/>
    <n v="37"/>
    <x v="7"/>
  </r>
  <r>
    <x v="141"/>
    <s v="Marie-Hélène"/>
    <s v="353070"/>
    <s v="SNPO"/>
    <x v="1"/>
    <s v="pièce 35"/>
    <n v="1883.55"/>
    <x v="0"/>
    <d v="1985-02-26T00:00:00"/>
    <n v="39"/>
    <x v="7"/>
  </r>
  <r>
    <x v="142"/>
    <s v="Christine"/>
    <s v="353169"/>
    <s v="CFS CO"/>
    <x v="1"/>
    <s v="pièce 219"/>
    <n v="1447.83"/>
    <x v="0"/>
    <d v="1962-05-03T00:00:00"/>
    <n v="62"/>
    <x v="5"/>
  </r>
  <r>
    <x v="143"/>
    <s v="Christian"/>
    <s v="353248"/>
    <s v="CFS FSC"/>
    <x v="1"/>
    <s v="pièce 107"/>
    <n v="974.73"/>
    <x v="1"/>
    <d v="1980-02-18T00:00:00"/>
    <n v="44"/>
    <x v="1"/>
  </r>
  <r>
    <x v="144"/>
    <s v="Sylvie"/>
    <s v="353593"/>
    <s v="SNPO"/>
    <x v="0"/>
    <s v="pièce 95"/>
    <n v="2951.31"/>
    <x v="0"/>
    <d v="1983-02-05T00:00:00"/>
    <n v="41"/>
    <x v="1"/>
  </r>
  <r>
    <x v="145"/>
    <s v="Bernard"/>
    <s v="353144"/>
    <s v="CFS FSC"/>
    <x v="1"/>
    <s v="pièce 115"/>
    <n v="1016.06"/>
    <x v="1"/>
    <d v="1982-09-14T00:00:00"/>
    <n v="42"/>
    <x v="1"/>
  </r>
  <r>
    <x v="146"/>
    <s v="Arlette"/>
    <s v="353676"/>
    <s v="CFS FSC"/>
    <x v="1"/>
    <s v="pièce 64"/>
    <n v="2206.0300000000002"/>
    <x v="0"/>
    <d v="1967-12-03T00:00:00"/>
    <n v="56"/>
    <x v="4"/>
  </r>
  <r>
    <x v="147"/>
    <s v="Juliette"/>
    <s v="353056"/>
    <s v="CFS FSC"/>
    <x v="1"/>
    <s v="pièce 35"/>
    <n v="1855.86"/>
    <x v="0"/>
    <d v="1989-03-07T00:00:00"/>
    <n v="35"/>
    <x v="7"/>
  </r>
  <r>
    <x v="148"/>
    <s v="Annie"/>
    <s v="353668"/>
    <s v="CFS CO"/>
    <x v="1"/>
    <s v="pièce 20"/>
    <n v="1358.15"/>
    <x v="0"/>
    <d v="1988-09-12T00:00:00"/>
    <n v="36"/>
    <x v="7"/>
  </r>
  <r>
    <x v="149"/>
    <s v="Vincent"/>
    <s v="353607"/>
    <s v="CCS DPO"/>
    <x v="2"/>
    <s v="pièce 78"/>
    <n v="2588.15"/>
    <x v="1"/>
    <d v="1965-05-12T00:00:00"/>
    <n v="59"/>
    <x v="4"/>
  </r>
  <r>
    <x v="150"/>
    <s v="Claude"/>
    <s v="353130"/>
    <s v="CFS CO"/>
    <x v="1"/>
    <s v="pièce 233"/>
    <n v="1643"/>
    <x v="0"/>
    <d v="1965-11-09T00:00:00"/>
    <n v="58"/>
    <x v="4"/>
  </r>
  <r>
    <x v="151"/>
    <s v="Michelle"/>
    <s v="353551"/>
    <s v="CCS DXO"/>
    <x v="0"/>
    <s v="pièce 96"/>
    <n v="3010.89"/>
    <x v="0"/>
    <d v="1986-01-24T00:00:00"/>
    <n v="38"/>
    <x v="7"/>
  </r>
  <r>
    <x v="152"/>
    <s v="Pierrette"/>
    <s v="353718"/>
    <s v="CCS DXO"/>
    <x v="0"/>
    <s v="pièce 135"/>
    <n v="1203.8499999999999"/>
    <x v="0"/>
    <d v="1965-09-09T00:00:00"/>
    <n v="59"/>
    <x v="4"/>
  </r>
  <r>
    <x v="153"/>
    <s v="Géneviéve"/>
    <s v="353153"/>
    <s v="CFS CO"/>
    <x v="1"/>
    <s v="pièce 240"/>
    <n v="1692.02"/>
    <x v="0"/>
    <d v="1970-05-10T00:00:00"/>
    <n v="54"/>
    <x v="2"/>
  </r>
  <r>
    <x v="154"/>
    <s v="Catherine"/>
    <s v="353695"/>
    <s v="CFS FSC"/>
    <x v="1"/>
    <s v="pièce 138"/>
    <n v="1227.68"/>
    <x v="0"/>
    <d v="1981-10-08T00:00:00"/>
    <n v="43"/>
    <x v="1"/>
  </r>
  <r>
    <x v="155"/>
    <s v="Nicole"/>
    <s v="353733"/>
    <s v="CCS AGL"/>
    <x v="0"/>
    <s v="pièce 33"/>
    <n v="1835.53"/>
    <x v="0"/>
    <d v="1955-08-26T00:00:00"/>
    <n v="69"/>
    <x v="0"/>
  </r>
  <r>
    <x v="156"/>
    <s v="Jeanine"/>
    <s v="353590"/>
    <s v="CFS CO"/>
    <x v="1"/>
    <s v="inconnu"/>
    <n v="3177.62"/>
    <x v="0"/>
    <d v="1961-05-12T00:00:00"/>
    <n v="63"/>
    <x v="5"/>
  </r>
  <r>
    <x v="157"/>
    <s v="Marie-Hélène"/>
    <s v="353703"/>
    <s v="CCS DXO"/>
    <x v="1"/>
    <s v="pièce 73"/>
    <n v="2387.36"/>
    <x v="0"/>
    <d v="1980-05-04T00:00:00"/>
    <n v="44"/>
    <x v="1"/>
  </r>
  <r>
    <x v="158"/>
    <s v="Nicole"/>
    <s v="353104"/>
    <s v="CCS AGL"/>
    <x v="0"/>
    <s v="pièce S/S"/>
    <n v="3134.24"/>
    <x v="0"/>
    <d v="1957-03-02T00:00:00"/>
    <n v="67"/>
    <x v="0"/>
  </r>
  <r>
    <x v="159"/>
    <s v="Giséle"/>
    <s v="353204"/>
    <s v="CFS CO"/>
    <x v="1"/>
    <s v="pièce 97"/>
    <n v="3087.83"/>
    <x v="0"/>
    <d v="1961-09-30T00:00:00"/>
    <n v="63"/>
    <x v="5"/>
  </r>
  <r>
    <x v="160"/>
    <s v="Eliane"/>
    <s v="353105"/>
    <s v="CFS CO"/>
    <x v="1"/>
    <s v="pièce 70"/>
    <n v="2366.42"/>
    <x v="0"/>
    <d v="1958-03-17T00:00:00"/>
    <n v="66"/>
    <x v="0"/>
  </r>
  <r>
    <x v="161"/>
    <s v="Olivier"/>
    <s v="353124"/>
    <s v="SNPO"/>
    <x v="0"/>
    <s v="pièce 118"/>
    <n v="1074.21"/>
    <x v="1"/>
    <d v="1969-03-07T00:00:00"/>
    <n v="55"/>
    <x v="4"/>
  </r>
  <r>
    <x v="162"/>
    <s v="Madeleine"/>
    <s v="353722"/>
    <s v="CFS FSC"/>
    <x v="1"/>
    <s v="pièce 109"/>
    <n v="988.35"/>
    <x v="0"/>
    <d v="1968-12-31T00:00:00"/>
    <n v="55"/>
    <x v="4"/>
  </r>
  <r>
    <x v="163"/>
    <s v="Monique"/>
    <s v="353055"/>
    <s v="SNPO"/>
    <x v="0"/>
    <s v="pièce 232"/>
    <n v="1583.77"/>
    <x v="0"/>
    <d v="1984-03-31T00:00:00"/>
    <n v="40"/>
    <x v="1"/>
  </r>
  <r>
    <x v="164"/>
    <s v="Françoise"/>
    <s v="353164"/>
    <s v="CFS CO"/>
    <x v="1"/>
    <s v="pièce 64"/>
    <n v="2125.83"/>
    <x v="0"/>
    <d v="1984-01-20T00:00:00"/>
    <n v="40"/>
    <x v="1"/>
  </r>
  <r>
    <x v="165"/>
    <s v="Stéphane"/>
    <s v="353136"/>
    <s v="CCS OGT"/>
    <x v="0"/>
    <s v="pièce 80"/>
    <n v="2679.73"/>
    <x v="1"/>
    <d v="1983-02-10T00:00:00"/>
    <n v="41"/>
    <x v="1"/>
  </r>
  <r>
    <x v="166"/>
    <s v="Bernadette"/>
    <s v="353010"/>
    <s v="CFS FSC"/>
    <x v="1"/>
    <s v="pièce 73"/>
    <n v="2396.9899999999998"/>
    <x v="0"/>
    <d v="1975-03-04T00:00:00"/>
    <n v="49"/>
    <x v="3"/>
  </r>
  <r>
    <x v="167"/>
    <s v="Philippe"/>
    <s v="353626"/>
    <s v="CCS AGL"/>
    <x v="0"/>
    <s v="pièce 80"/>
    <n v="2647.11"/>
    <x v="1"/>
    <d v="1963-08-19T00:00:00"/>
    <n v="61"/>
    <x v="5"/>
  </r>
  <r>
    <x v="168"/>
    <s v="Hervé"/>
    <s v="353037"/>
    <s v="CFS ONF"/>
    <x v="1"/>
    <s v="pièce 234"/>
    <n v="1666.43"/>
    <x v="1"/>
    <d v="1987-10-02T00:00:00"/>
    <n v="37"/>
    <x v="7"/>
  </r>
  <r>
    <x v="169"/>
    <s v="Denise"/>
    <s v="353844"/>
    <s v="CFS CO"/>
    <x v="1"/>
    <s v="pièce 78"/>
    <n v="2598.52"/>
    <x v="0"/>
    <d v="1968-12-04T00:00:00"/>
    <n v="55"/>
    <x v="4"/>
  </r>
  <r>
    <x v="170"/>
    <s v="Patrick"/>
    <s v="353063"/>
    <s v="CCS AGL"/>
    <x v="0"/>
    <s v="pièce 235"/>
    <n v="1675.91"/>
    <x v="1"/>
    <d v="1987-06-18T00:00:00"/>
    <n v="37"/>
    <x v="7"/>
  </r>
  <r>
    <x v="171"/>
    <s v="Louisette"/>
    <s v="353135"/>
    <s v="SNPO"/>
    <x v="0"/>
    <s v="pièce 95"/>
    <n v="2905.37"/>
    <x v="0"/>
    <d v="1955-05-20T00:00:00"/>
    <n v="69"/>
    <x v="0"/>
  </r>
  <r>
    <x v="172"/>
    <s v="Jean-Claude"/>
    <s v="353123"/>
    <s v="CFS ONF"/>
    <x v="1"/>
    <s v="pièce 64"/>
    <n v="2109.08"/>
    <x v="1"/>
    <d v="1982-01-15T00:00:00"/>
    <n v="42"/>
    <x v="1"/>
  </r>
  <r>
    <x v="173"/>
    <s v="Géneviéve"/>
    <s v="353206"/>
    <s v="CFS CO"/>
    <x v="1"/>
    <s v="pièce 20"/>
    <n v="1348.55"/>
    <x v="0"/>
    <d v="1966-04-03T00:00:00"/>
    <n v="58"/>
    <x v="4"/>
  </r>
  <r>
    <x v="174"/>
    <s v="Marcel"/>
    <s v="353131"/>
    <s v="CFS FSC"/>
    <x v="1"/>
    <s v="pièce 74"/>
    <n v="2498.2199999999998"/>
    <x v="1"/>
    <d v="1969-05-02T00:00:00"/>
    <n v="55"/>
    <x v="4"/>
  </r>
  <r>
    <x v="174"/>
    <s v="Christiane"/>
    <s v="353986"/>
    <s v="CFS FSC"/>
    <x v="1"/>
    <s v="pièce 83"/>
    <n v="2794.13"/>
    <x v="0"/>
    <d v="1962-07-05T00:00:00"/>
    <n v="62"/>
    <x v="5"/>
  </r>
  <r>
    <x v="175"/>
    <s v="Marie-Cecile"/>
    <s v="353626"/>
    <s v="SNPO"/>
    <x v="0"/>
    <s v="pièce 97"/>
    <n v="3078.89"/>
    <x v="0"/>
    <d v="1965-07-24T00:00:00"/>
    <n v="59"/>
    <x v="4"/>
  </r>
  <r>
    <x v="176"/>
    <s v="Daniel"/>
    <s v="353086"/>
    <s v="CFS FSC"/>
    <x v="1"/>
    <s v="pièce 129"/>
    <n v="1081.68"/>
    <x v="1"/>
    <d v="1965-07-30T00:00:00"/>
    <n v="59"/>
    <x v="4"/>
  </r>
  <r>
    <x v="177"/>
    <s v="Jean-Claude"/>
    <s v="353591"/>
    <s v="CFS ONF"/>
    <x v="1"/>
    <s v="pièce 58"/>
    <n v="1970.73"/>
    <x v="1"/>
    <d v="1979-10-07T00:00:00"/>
    <n v="45"/>
    <x v="3"/>
  </r>
  <r>
    <x v="178"/>
    <s v="Anne"/>
    <s v="353596"/>
    <s v="CFS CHE"/>
    <x v="1"/>
    <s v="pièce 96"/>
    <n v="3011.63"/>
    <x v="0"/>
    <d v="1977-01-27T00:00:00"/>
    <n v="47"/>
    <x v="3"/>
  </r>
  <r>
    <x v="179"/>
    <s v="Franz"/>
    <s v="353120"/>
    <s v="CFS CO"/>
    <x v="1"/>
    <s v="pièce 255"/>
    <n v="1804.82"/>
    <x v="1"/>
    <d v="1956-07-28T00:00:00"/>
    <n v="68"/>
    <x v="0"/>
  </r>
  <r>
    <x v="179"/>
    <s v="France"/>
    <s v="353913"/>
    <s v="CFS CO"/>
    <x v="1"/>
    <s v="pièce 131"/>
    <n v="1123.52"/>
    <x v="0"/>
    <d v="1961-10-06T00:00:00"/>
    <n v="63"/>
    <x v="5"/>
  </r>
  <r>
    <x v="179"/>
    <s v="Laurent"/>
    <s v="353638"/>
    <s v="CFS ONF"/>
    <x v="1"/>
    <s v="pièce 115"/>
    <n v="1042.47"/>
    <x v="1"/>
    <d v="1989-08-24T00:00:00"/>
    <n v="35"/>
    <x v="7"/>
  </r>
  <r>
    <x v="179"/>
    <s v="Jacqueline"/>
    <s v="353943"/>
    <s v="CFS AG"/>
    <x v="1"/>
    <s v="pièce 53B"/>
    <n v="1946.68"/>
    <x v="0"/>
    <d v="1948-06-13T00:00:00"/>
    <n v="76"/>
    <x v="0"/>
  </r>
  <r>
    <x v="180"/>
    <s v="Véronique"/>
    <s v="353611"/>
    <s v="CCS DPO"/>
    <x v="2"/>
    <s v="inconnu"/>
    <n v="3183.07"/>
    <x v="0"/>
    <d v="1977-12-14T00:00:00"/>
    <n v="46"/>
    <x v="3"/>
  </r>
  <r>
    <x v="181"/>
    <s v="Evelyne"/>
    <s v="353117"/>
    <s v="CFS AG"/>
    <x v="1"/>
    <s v="inconnu"/>
    <n v="3155.98"/>
    <x v="0"/>
    <d v="1953-10-20T00:00:00"/>
    <n v="71"/>
    <x v="0"/>
  </r>
  <r>
    <x v="182"/>
    <s v="Jacqueline"/>
    <s v="353057"/>
    <s v="CFS AG"/>
    <x v="1"/>
    <s v="pièce 110"/>
    <n v="1001.81"/>
    <x v="0"/>
    <d v="1959-11-25T00:00:00"/>
    <n v="64"/>
    <x v="5"/>
  </r>
  <r>
    <x v="183"/>
    <s v="Joël"/>
    <s v="353154"/>
    <s v="CFS CO"/>
    <x v="1"/>
    <s v="pièce 12B"/>
    <n v="1099.24"/>
    <x v="1"/>
    <d v="1964-01-08T00:00:00"/>
    <n v="60"/>
    <x v="5"/>
  </r>
  <r>
    <x v="184"/>
    <s v="Georges"/>
    <s v="353110"/>
    <s v="CFS FSC"/>
    <x v="1"/>
    <s v="pièce 83"/>
    <n v="2745.48"/>
    <x v="1"/>
    <d v="1956-04-24T00:00:00"/>
    <n v="68"/>
    <x v="0"/>
  </r>
  <r>
    <x v="184"/>
    <s v="Marie-Thérése"/>
    <s v="353148"/>
    <s v="AFO"/>
    <x v="0"/>
    <s v="pièce 104"/>
    <n v="948.04"/>
    <x v="0"/>
    <d v="1962-08-14T00:00:00"/>
    <n v="62"/>
    <x v="5"/>
  </r>
  <r>
    <x v="185"/>
    <s v="Stéphane"/>
    <s v="353588"/>
    <s v="CCS OGT"/>
    <x v="0"/>
    <s v="pièce 69"/>
    <n v="2328.8200000000002"/>
    <x v="1"/>
    <d v="1974-05-22T00:00:00"/>
    <n v="50"/>
    <x v="2"/>
  </r>
  <r>
    <x v="186"/>
    <s v="Pasquale"/>
    <s v="353618"/>
    <s v="CCS AGL"/>
    <x v="0"/>
    <s v="pièce 50"/>
    <n v="1884"/>
    <x v="1"/>
    <d v="1967-01-20T00:00:00"/>
    <n v="57"/>
    <x v="4"/>
  </r>
  <r>
    <x v="187"/>
    <s v="Loïc"/>
    <s v="353150"/>
    <s v="CFS CO"/>
    <x v="1"/>
    <s v="pièce 241"/>
    <n v="1704.5"/>
    <x v="1"/>
    <d v="1967-11-19T00:00:00"/>
    <n v="56"/>
    <x v="4"/>
  </r>
  <r>
    <x v="188"/>
    <s v="Jeanne-Marie"/>
    <s v="353626"/>
    <s v="Onconnu"/>
    <x v="1"/>
    <s v="pièce 222"/>
    <n v="1524.49"/>
    <x v="0"/>
    <d v="1964-04-27T00:00:00"/>
    <n v="60"/>
    <x v="5"/>
  </r>
  <r>
    <x v="189"/>
    <s v="Huong"/>
    <s v="353584"/>
    <s v="CFS ONF"/>
    <x v="1"/>
    <s v="pièce 251"/>
    <n v="1762.48"/>
    <x v="1"/>
    <d v="1962-07-16T00:00:00"/>
    <n v="62"/>
    <x v="5"/>
  </r>
  <r>
    <x v="190"/>
    <s v="Chantal"/>
    <s v="353644"/>
    <s v="CFS FSC"/>
    <x v="1"/>
    <s v="pièce 14"/>
    <n v="1268.76"/>
    <x v="0"/>
    <d v="1947-12-09T00:00:00"/>
    <n v="76"/>
    <x v="0"/>
  </r>
  <r>
    <x v="191"/>
    <s v="Françoise"/>
    <s v="353032"/>
    <s v="CFS CO"/>
    <x v="1"/>
    <s v="pièce 64"/>
    <n v="2221.13"/>
    <x v="0"/>
    <d v="1992-04-13T00:00:00"/>
    <n v="32"/>
    <x v="6"/>
  </r>
  <r>
    <x v="192"/>
    <s v="Rolande"/>
    <s v="353723"/>
    <s v="SNPO"/>
    <x v="0"/>
    <s v="pièce 222"/>
    <n v="1527.94"/>
    <x v="0"/>
    <d v="1966-08-01T00:00:00"/>
    <n v="58"/>
    <x v="4"/>
  </r>
  <r>
    <x v="193"/>
    <s v="Thérése"/>
    <s v="353067"/>
    <s v="SNPO"/>
    <x v="0"/>
    <s v="pièce 97"/>
    <n v="3111.44"/>
    <x v="0"/>
    <d v="1964-04-07T00:00:00"/>
    <n v="60"/>
    <x v="5"/>
  </r>
  <r>
    <x v="194"/>
    <s v="Daniel"/>
    <s v="353764"/>
    <s v="CFS FSC"/>
    <x v="1"/>
    <s v="pièce 90"/>
    <n v="2865.88"/>
    <x v="1"/>
    <d v="1965-04-12T00:00:00"/>
    <n v="59"/>
    <x v="4"/>
  </r>
  <r>
    <x v="195"/>
    <s v="Jean-Louis"/>
    <s v="353881"/>
    <s v="CFS FSC"/>
    <x v="1"/>
    <s v="pièce 109"/>
    <n v="992.15"/>
    <x v="1"/>
    <d v="1982-01-07T00:00:00"/>
    <n v="42"/>
    <x v="1"/>
  </r>
  <r>
    <x v="196"/>
    <s v="Robert"/>
    <s v="353670"/>
    <s v="CCS OGT"/>
    <x v="0"/>
    <s v="pièce 95"/>
    <n v="2897.24"/>
    <x v="1"/>
    <d v="1975-03-20T00:00:00"/>
    <n v="49"/>
    <x v="3"/>
  </r>
  <r>
    <x v="197"/>
    <s v="Annie"/>
    <s v="353073"/>
    <s v="CFS FSC"/>
    <x v="1"/>
    <s v="pièce 78"/>
    <n v="2590.36"/>
    <x v="0"/>
    <d v="1970-02-04T00:00:00"/>
    <n v="54"/>
    <x v="2"/>
  </r>
  <r>
    <x v="198"/>
    <s v="Francis"/>
    <s v="353630"/>
    <s v="CFS CO"/>
    <x v="1"/>
    <s v="pièce 253"/>
    <n v="1763.4"/>
    <x v="1"/>
    <d v="1964-10-05T00:00:00"/>
    <n v="60"/>
    <x v="5"/>
  </r>
  <r>
    <x v="199"/>
    <s v="Isabelle"/>
    <s v="353413"/>
    <s v="CFS ONF"/>
    <x v="1"/>
    <s v="pièce 83"/>
    <n v="2718.49"/>
    <x v="0"/>
    <d v="1969-05-31T00:00:00"/>
    <n v="55"/>
    <x v="4"/>
  </r>
  <r>
    <x v="200"/>
    <s v="Pascal"/>
    <s v="353420"/>
    <s v="CCS AGL"/>
    <x v="0"/>
    <s v="pièce 83"/>
    <n v="2747.79"/>
    <x v="1"/>
    <d v="1963-05-14T00:00:00"/>
    <n v="61"/>
    <x v="5"/>
  </r>
  <r>
    <x v="201"/>
    <s v="Fabrice"/>
    <s v="353128"/>
    <s v="CFS CO"/>
    <x v="1"/>
    <s v="pièce 12B"/>
    <n v="1102.81"/>
    <x v="1"/>
    <d v="1980-02-20T00:00:00"/>
    <n v="44"/>
    <x v="1"/>
  </r>
  <r>
    <x v="202"/>
    <s v="Laurent"/>
    <s v="353142"/>
    <s v="CFS CO"/>
    <x v="1"/>
    <s v="pièce 136"/>
    <n v="1210.3900000000001"/>
    <x v="1"/>
    <d v="1951-07-04T00:00:00"/>
    <n v="73"/>
    <x v="0"/>
  </r>
  <r>
    <x v="203"/>
    <s v="Claude"/>
    <s v="353552"/>
    <s v="CFS FSC"/>
    <x v="1"/>
    <s v="pièce 96"/>
    <n v="3042.22"/>
    <x v="0"/>
    <d v="1984-12-15T00:00:00"/>
    <n v="39"/>
    <x v="7"/>
  </r>
  <r>
    <x v="204"/>
    <s v="Pierre"/>
    <s v="353409"/>
    <s v="CCS DXO"/>
    <x v="0"/>
    <s v="pièce 57"/>
    <n v="1970.7"/>
    <x v="1"/>
    <d v="1986-02-01T00:00:00"/>
    <n v="38"/>
    <x v="7"/>
  </r>
  <r>
    <x v="205"/>
    <s v="Daniel"/>
    <s v="353733"/>
    <s v="CFS FSC"/>
    <x v="1"/>
    <s v="pièce 219"/>
    <n v="1472.66"/>
    <x v="1"/>
    <d v="1961-03-01T00:00:00"/>
    <n v="63"/>
    <x v="5"/>
  </r>
  <r>
    <x v="206"/>
    <s v="Thierry"/>
    <s v="353765"/>
    <s v="CCS DXO"/>
    <x v="0"/>
    <s v="pièce 14"/>
    <n v="1274.5899999999999"/>
    <x v="1"/>
    <d v="1969-03-28T00:00:00"/>
    <n v="55"/>
    <x v="4"/>
  </r>
  <r>
    <x v="207"/>
    <s v="Claudette"/>
    <s v="353139"/>
    <s v="CFS CO"/>
    <x v="1"/>
    <s v="pièce 60"/>
    <n v="2043.65"/>
    <x v="0"/>
    <d v="1958-09-25T00:00:00"/>
    <n v="66"/>
    <x v="0"/>
  </r>
  <r>
    <x v="208"/>
    <s v="Josette"/>
    <s v="353015"/>
    <s v="CFS AG"/>
    <x v="1"/>
    <s v="pièce 83"/>
    <n v="2777.63"/>
    <x v="0"/>
    <d v="1967-01-07T00:00:00"/>
    <n v="57"/>
    <x v="4"/>
  </r>
  <r>
    <x v="209"/>
    <s v="Françoise"/>
    <s v="353103"/>
    <s v="CFS CO"/>
    <x v="1"/>
    <s v="pièce 64"/>
    <n v="2190.64"/>
    <x v="0"/>
    <d v="1961-10-21T00:00:00"/>
    <n v="63"/>
    <x v="5"/>
  </r>
  <r>
    <x v="210"/>
    <s v="Martine"/>
    <s v="353083"/>
    <s v="CCS DXO"/>
    <x v="0"/>
    <s v="pièce 134"/>
    <n v="1176.4000000000001"/>
    <x v="0"/>
    <d v="1980-09-12T00:00:00"/>
    <n v="44"/>
    <x v="1"/>
  </r>
  <r>
    <x v="211"/>
    <s v="Marielle"/>
    <s v="353917"/>
    <s v="AFO"/>
    <x v="0"/>
    <s v="pièce 129"/>
    <n v="1087.7"/>
    <x v="0"/>
    <d v="1962-01-31T00:00:00"/>
    <n v="62"/>
    <x v="5"/>
  </r>
  <r>
    <x v="212"/>
    <s v="Christian"/>
    <s v="353198"/>
    <s v="CFS CO"/>
    <x v="1"/>
    <s v="pièce 93"/>
    <n v="2892.2"/>
    <x v="1"/>
    <d v="1967-12-25T00:00:00"/>
    <n v="56"/>
    <x v="4"/>
  </r>
  <r>
    <x v="213"/>
    <s v="Vincent"/>
    <s v="353092"/>
    <s v="CCS DPO"/>
    <x v="2"/>
    <s v="pièce 17"/>
    <n v="1285.95"/>
    <x v="1"/>
    <d v="1961-01-01T00:00:00"/>
    <n v="63"/>
    <x v="5"/>
  </r>
  <r>
    <x v="214"/>
    <s v="Yvan"/>
    <s v="353703"/>
    <s v="CCS DPO"/>
    <x v="2"/>
    <s v="pièce 73"/>
    <n v="2396.5500000000002"/>
    <x v="1"/>
    <d v="1986-02-23T00:00:00"/>
    <n v="38"/>
    <x v="7"/>
  </r>
  <r>
    <x v="215"/>
    <s v="Luc"/>
    <s v="353004"/>
    <s v="CFS AG"/>
    <x v="1"/>
    <s v="pièce 35"/>
    <n v="1881.8"/>
    <x v="1"/>
    <d v="1961-11-16T00:00:00"/>
    <n v="62"/>
    <x v="5"/>
  </r>
  <r>
    <x v="216"/>
    <s v="Marie-Marthe"/>
    <s v="353182"/>
    <s v="AFO"/>
    <x v="0"/>
    <s v="pièce 20"/>
    <n v="1338.2"/>
    <x v="0"/>
    <d v="1962-10-09T00:00:00"/>
    <n v="62"/>
    <x v="5"/>
  </r>
  <r>
    <x v="217"/>
    <s v="Monique"/>
    <s v="353208"/>
    <s v="CCS DXO"/>
    <x v="0"/>
    <s v="pièce 107"/>
    <n v="973.5"/>
    <x v="0"/>
    <d v="1966-08-05T00:00:00"/>
    <n v="58"/>
    <x v="4"/>
  </r>
  <r>
    <x v="218"/>
    <s v="Marie-Jeanne"/>
    <s v="353125"/>
    <s v="SNPO"/>
    <x v="1"/>
    <s v="pièce 219"/>
    <n v="1475.57"/>
    <x v="0"/>
    <d v="1964-04-13T00:00:00"/>
    <n v="60"/>
    <x v="5"/>
  </r>
  <r>
    <x v="219"/>
    <s v="Paul"/>
    <s v="353174"/>
    <s v="CCS AGL"/>
    <x v="0"/>
    <s v="pièce 80"/>
    <n v="2602.44"/>
    <x v="1"/>
    <d v="1981-11-01T00:00:00"/>
    <n v="42"/>
    <x v="1"/>
  </r>
  <r>
    <x v="220"/>
    <s v="Raymonde"/>
    <s v="353079"/>
    <s v="CCS DXO"/>
    <x v="0"/>
    <s v="pièce 78"/>
    <n v="2547.85"/>
    <x v="0"/>
    <d v="1957-02-07T00:00:00"/>
    <n v="67"/>
    <x v="0"/>
  </r>
  <r>
    <x v="221"/>
    <s v="François"/>
    <s v="353629"/>
    <s v="CFS CO"/>
    <x v="1"/>
    <s v="pièce 80"/>
    <n v="2666.72"/>
    <x v="1"/>
    <d v="1958-11-29T00:00:00"/>
    <n v="65"/>
    <x v="0"/>
  </r>
  <r>
    <x v="222"/>
    <s v="Marie-Josée"/>
    <s v="353017"/>
    <s v="CCS DXO"/>
    <x v="1"/>
    <s v="pièce 78"/>
    <n v="2534.44"/>
    <x v="0"/>
    <d v="1983-04-21T00:00:00"/>
    <n v="41"/>
    <x v="1"/>
  </r>
  <r>
    <x v="222"/>
    <s v="Viviane"/>
    <s v="353531"/>
    <s v="CCS DPO"/>
    <x v="2"/>
    <s v="pièce 222"/>
    <n v="1508.74"/>
    <x v="0"/>
    <d v="1969-06-27T00:00:00"/>
    <n v="55"/>
    <x v="4"/>
  </r>
  <r>
    <x v="223"/>
    <s v="Régis"/>
    <s v="353916"/>
    <s v="SNPO"/>
    <x v="0"/>
    <s v="pièce 132"/>
    <n v="1136"/>
    <x v="1"/>
    <d v="1960-04-01T00:00:00"/>
    <n v="64"/>
    <x v="5"/>
  </r>
  <r>
    <x v="224"/>
    <s v="Daniel"/>
    <s v="353166"/>
    <s v="CFS AG"/>
    <x v="1"/>
    <s v="pièce 73"/>
    <n v="2434.0700000000002"/>
    <x v="1"/>
    <d v="1982-01-11T00:00:00"/>
    <n v="42"/>
    <x v="1"/>
  </r>
  <r>
    <x v="225"/>
    <s v="Colette"/>
    <s v="353663"/>
    <s v="CFS AG"/>
    <x v="1"/>
    <s v="pièce 64"/>
    <n v="2224.79"/>
    <x v="0"/>
    <d v="1969-12-11T00:00:00"/>
    <n v="54"/>
    <x v="2"/>
  </r>
  <r>
    <x v="226"/>
    <s v="Nathalie"/>
    <s v="353077"/>
    <s v="CCS AGL"/>
    <x v="0"/>
    <s v="pièce 80"/>
    <n v="2667.29"/>
    <x v="0"/>
    <d v="1984-06-18T00:00:00"/>
    <n v="40"/>
    <x v="1"/>
  </r>
  <r>
    <x v="227"/>
    <s v="Georgette"/>
    <s v="353121"/>
    <s v="CFS CO"/>
    <x v="1"/>
    <s v="pièce 62"/>
    <n v="2092.4299999999998"/>
    <x v="0"/>
    <d v="1966-06-15T00:00:00"/>
    <n v="58"/>
    <x v="4"/>
  </r>
  <r>
    <x v="228"/>
    <s v="Robert"/>
    <s v="353165"/>
    <s v="CCS OGT"/>
    <x v="0"/>
    <s v="pièce 20"/>
    <n v="1347.41"/>
    <x v="1"/>
    <d v="1969-08-20T00:00:00"/>
    <n v="55"/>
    <x v="4"/>
  </r>
  <r>
    <x v="229"/>
    <s v="Michel"/>
    <s v="353024"/>
    <s v="CCS DXO"/>
    <x v="0"/>
    <s v="pièce 74"/>
    <n v="2485.73"/>
    <x v="1"/>
    <d v="1952-07-19T00:00:00"/>
    <n v="72"/>
    <x v="0"/>
  </r>
  <r>
    <x v="230"/>
    <s v="Christiane"/>
    <s v="353185"/>
    <s v="CFS FSC"/>
    <x v="1"/>
    <s v="pièce 212"/>
    <n v="1422.32"/>
    <x v="0"/>
    <d v="1981-04-18T00:00:00"/>
    <n v="43"/>
    <x v="1"/>
  </r>
  <r>
    <x v="231"/>
    <s v="Martine"/>
    <s v="353563"/>
    <s v="CCS AGL"/>
    <x v="0"/>
    <s v="pièce 233"/>
    <n v="1631.84"/>
    <x v="0"/>
    <d v="1976-03-22T00:00:00"/>
    <n v="48"/>
    <x v="3"/>
  </r>
  <r>
    <x v="232"/>
    <s v="Marie-Thérése"/>
    <s v="353025"/>
    <s v="AFO"/>
    <x v="0"/>
    <s v="pièce 245"/>
    <n v="1755.12"/>
    <x v="0"/>
    <d v="1954-03-18T00:00:00"/>
    <n v="70"/>
    <x v="0"/>
  </r>
  <r>
    <x v="233"/>
    <s v="Marie-Claude"/>
    <s v="353890"/>
    <s v="SNPO"/>
    <x v="1"/>
    <s v="pièce 50"/>
    <n v="1917.85"/>
    <x v="0"/>
    <d v="1983-02-28T00:00:00"/>
    <n v="41"/>
    <x v="1"/>
  </r>
  <r>
    <x v="234"/>
    <s v="Alain"/>
    <s v="353035"/>
    <s v="CCS AGL"/>
    <x v="3"/>
    <s v="pièce 70"/>
    <n v="2360.6"/>
    <x v="1"/>
    <d v="1972-03-09T00:00:00"/>
    <n v="52"/>
    <x v="2"/>
  </r>
  <r>
    <x v="235"/>
    <s v="Pascal"/>
    <s v="353963"/>
    <s v="SNPO"/>
    <x v="0"/>
    <s v="pièce 118"/>
    <n v="1057.27"/>
    <x v="1"/>
    <d v="1953-10-28T00:00:00"/>
    <n v="71"/>
    <x v="0"/>
  </r>
  <r>
    <x v="236"/>
    <s v="Henriette"/>
    <s v="353628"/>
    <s v="CFS FSC"/>
    <x v="1"/>
    <s v="pièce 62"/>
    <n v="2091.3200000000002"/>
    <x v="0"/>
    <d v="1950-09-23T00:00:00"/>
    <n v="74"/>
    <x v="0"/>
  </r>
  <r>
    <x v="237"/>
    <s v="Bernadette"/>
    <s v="353031"/>
    <s v="CFS FSC"/>
    <x v="1"/>
    <s v="pièce 72"/>
    <n v="2374.83"/>
    <x v="0"/>
    <d v="1959-03-28T00:00:00"/>
    <n v="65"/>
    <x v="0"/>
  </r>
  <r>
    <x v="238"/>
    <s v="Georgette"/>
    <s v="353502"/>
    <s v="CFS CO"/>
    <x v="1"/>
    <s v="pièce 64"/>
    <n v="2157.91"/>
    <x v="0"/>
    <d v="1980-11-17T00:00:00"/>
    <n v="43"/>
    <x v="1"/>
  </r>
  <r>
    <x v="239"/>
    <s v="Cécile"/>
    <s v="353045"/>
    <s v="CFS"/>
    <x v="1"/>
    <s v="pièce 14"/>
    <n v="1266.3800000000001"/>
    <x v="0"/>
    <d v="1961-11-29T00:00:00"/>
    <n v="62"/>
    <x v="5"/>
  </r>
  <r>
    <x v="240"/>
    <s v="Marthe"/>
    <s v="353160"/>
    <s v="CCS DXO"/>
    <x v="0"/>
    <s v="pièce 66"/>
    <n v="2321.63"/>
    <x v="0"/>
    <d v="1967-06-23T00:00:00"/>
    <n v="57"/>
    <x v="4"/>
  </r>
  <r>
    <x v="241"/>
    <s v="Stéphane"/>
    <s v="353066"/>
    <s v="CCS OGT"/>
    <x v="0"/>
    <s v="pièce 64"/>
    <n v="2187.0300000000002"/>
    <x v="1"/>
    <d v="1980-02-25T00:00:00"/>
    <n v="44"/>
    <x v="1"/>
  </r>
  <r>
    <x v="242"/>
    <s v="Annie"/>
    <s v="353051"/>
    <s v="CFS AG"/>
    <x v="1"/>
    <s v="pièce 64"/>
    <n v="2197.59"/>
    <x v="0"/>
    <d v="1962-03-06T00:00:00"/>
    <n v="62"/>
    <x v="5"/>
  </r>
  <r>
    <x v="243"/>
    <s v="Myriam"/>
    <s v="353155"/>
    <s v="SNPO"/>
    <x v="0"/>
    <s v="inconnu"/>
    <n v="3174.2"/>
    <x v="0"/>
    <d v="1982-03-25T00:00:00"/>
    <n v="42"/>
    <x v="1"/>
  </r>
  <r>
    <x v="244"/>
    <s v="Aline"/>
    <s v="353980"/>
    <s v="CCS AGL"/>
    <x v="3"/>
    <s v="pièce 50"/>
    <n v="1922.48"/>
    <x v="0"/>
    <d v="1966-03-16T00:00:00"/>
    <n v="58"/>
    <x v="4"/>
  </r>
  <r>
    <x v="245"/>
    <s v="Pedro"/>
    <s v="353624"/>
    <s v="CCS AGL"/>
    <x v="3"/>
    <s v="pièce 73"/>
    <n v="2449.23"/>
    <x v="1"/>
    <d v="1965-01-19T00:00:00"/>
    <n v="59"/>
    <x v="4"/>
  </r>
  <r>
    <x v="246"/>
    <s v="William"/>
    <s v="353133"/>
    <s v="CCS DPO"/>
    <x v="2"/>
    <s v="pièce S/S"/>
    <n v="3125.34"/>
    <x v="1"/>
    <d v="1977-12-07T00:00:00"/>
    <n v="46"/>
    <x v="3"/>
  </r>
  <r>
    <x v="247"/>
    <s v="Adrienne"/>
    <s v="353569"/>
    <s v="CCS AGL"/>
    <x v="0"/>
    <s v="pièce 78"/>
    <n v="2525.21"/>
    <x v="0"/>
    <d v="1955-11-14T00:00:00"/>
    <n v="68"/>
    <x v="0"/>
  </r>
  <r>
    <x v="248"/>
    <s v="Michel"/>
    <s v="353185"/>
    <s v="CCS DXO"/>
    <x v="0"/>
    <s v="pièce 66"/>
    <n v="2279.17"/>
    <x v="1"/>
    <d v="1956-09-24T00:00:00"/>
    <n v="68"/>
    <x v="0"/>
  </r>
  <r>
    <x v="249"/>
    <s v="Marie-Claire"/>
    <s v="353102"/>
    <s v="CFS FSC"/>
    <x v="1"/>
    <s v="pièce 239"/>
    <n v="1683.6"/>
    <x v="0"/>
    <d v="1980-11-20T00:00:00"/>
    <n v="43"/>
    <x v="1"/>
  </r>
  <r>
    <x v="250"/>
    <s v="Joelle"/>
    <s v="353608"/>
    <s v="CFS FSC"/>
    <x v="1"/>
    <s v="pièce 227"/>
    <n v="1545.23"/>
    <x v="0"/>
    <d v="1987-06-28T00:00:00"/>
    <n v="37"/>
    <x v="7"/>
  </r>
  <r>
    <x v="250"/>
    <s v="Nathalie"/>
    <s v="353733"/>
    <s v="AFO"/>
    <x v="0"/>
    <s v="pièce 50"/>
    <n v="1893.79"/>
    <x v="0"/>
    <d v="1980-11-10T00:00:00"/>
    <n v="43"/>
    <x v="1"/>
  </r>
  <r>
    <x v="251"/>
    <s v="Armelle"/>
    <s v="353733"/>
    <s v="CFS FSC"/>
    <x v="1"/>
    <s v="pièce 209"/>
    <n v="1404.15"/>
    <x v="0"/>
    <d v="1962-10-04T00:00:00"/>
    <n v="62"/>
    <x v="5"/>
  </r>
  <r>
    <x v="252"/>
    <s v="Marie-Paule"/>
    <s v="353641"/>
    <s v="SNPO"/>
    <x v="0"/>
    <s v="pièce 21"/>
    <n v="1410.59"/>
    <x v="0"/>
    <d v="1960-08-24T00:00:00"/>
    <n v="64"/>
    <x v="5"/>
  </r>
  <r>
    <x v="253"/>
    <s v="Sylvain"/>
    <s v="353779"/>
    <s v="CCS AGL"/>
    <x v="0"/>
    <s v="inconnu"/>
    <n v="3152.98"/>
    <x v="1"/>
    <d v="1963-01-30T00:00:00"/>
    <n v="61"/>
    <x v="5"/>
  </r>
  <r>
    <x v="254"/>
    <s v="Anne-Marie"/>
    <s v="353019"/>
    <s v="CFS FSC"/>
    <x v="1"/>
    <s v="pièce 136"/>
    <n v="1214.0999999999999"/>
    <x v="0"/>
    <d v="1969-09-26T00:00:00"/>
    <n v="55"/>
    <x v="4"/>
  </r>
  <r>
    <x v="255"/>
    <s v="Lydia"/>
    <s v="353864"/>
    <s v="CFS CO"/>
    <x v="1"/>
    <s v="pièce 133"/>
    <n v="1156.69"/>
    <x v="0"/>
    <d v="1958-08-06T00:00:00"/>
    <n v="66"/>
    <x v="0"/>
  </r>
  <r>
    <x v="256"/>
    <s v="Martine"/>
    <s v="353703"/>
    <s v="CCS DXO"/>
    <x v="0"/>
    <s v="pièce 64"/>
    <n v="2104.3000000000002"/>
    <x v="0"/>
    <d v="1979-06-26T00:00:00"/>
    <n v="45"/>
    <x v="3"/>
  </r>
  <r>
    <x v="256"/>
    <s v="Janick"/>
    <s v="353982"/>
    <s v="CFS FSC"/>
    <x v="1"/>
    <s v="pièce 232"/>
    <n v="1597.3"/>
    <x v="0"/>
    <d v="1963-09-25T00:00:00"/>
    <n v="61"/>
    <x v="5"/>
  </r>
  <r>
    <x v="257"/>
    <s v="Francis"/>
    <s v="353333"/>
    <s v="CFS CO"/>
    <x v="1"/>
    <s v="pièce 90"/>
    <n v="2885.86"/>
    <x v="1"/>
    <d v="1967-07-10T00:00:00"/>
    <n v="57"/>
    <x v="4"/>
  </r>
  <r>
    <x v="258"/>
    <s v="Christiane"/>
    <s v="353064"/>
    <s v="CFS FSC"/>
    <x v="1"/>
    <s v="pièce 60"/>
    <n v="2037.25"/>
    <x v="0"/>
    <d v="1966-04-29T00:00:00"/>
    <n v="58"/>
    <x v="4"/>
  </r>
  <r>
    <x v="259"/>
    <s v="Monique"/>
    <s v="353081"/>
    <s v="CFS FSC"/>
    <x v="1"/>
    <s v="pièce 232"/>
    <n v="1600.91"/>
    <x v="0"/>
    <d v="1953-02-15T00:00:00"/>
    <n v="71"/>
    <x v="0"/>
  </r>
  <r>
    <x v="260"/>
    <s v="Marie-Louise"/>
    <s v="353018"/>
    <s v="CFS FSC"/>
    <x v="1"/>
    <s v="pièce 236"/>
    <n v="1676.04"/>
    <x v="0"/>
    <d v="1951-12-15T00:00:00"/>
    <n v="72"/>
    <x v="0"/>
  </r>
  <r>
    <x v="261"/>
    <s v="Marie-José"/>
    <s v="353559"/>
    <s v="CCS DXO"/>
    <x v="1"/>
    <s v="pièce 95"/>
    <n v="2976.04"/>
    <x v="0"/>
    <d v="1954-10-21T00:00:00"/>
    <n v="70"/>
    <x v="0"/>
  </r>
  <r>
    <x v="262"/>
    <s v="Monique"/>
    <s v="353161"/>
    <s v="SNPO"/>
    <x v="0"/>
    <s v="pièce 66"/>
    <n v="2302.3000000000002"/>
    <x v="0"/>
    <d v="1952-08-04T00:00:00"/>
    <n v="72"/>
    <x v="0"/>
  </r>
  <r>
    <x v="263"/>
    <s v="Liliane"/>
    <s v="353096"/>
    <s v="CFS FSC"/>
    <x v="1"/>
    <s v="pièce 201"/>
    <n v="1385.93"/>
    <x v="0"/>
    <d v="1955-10-09T00:00:00"/>
    <n v="69"/>
    <x v="0"/>
  </r>
  <r>
    <x v="264"/>
    <s v="Robert"/>
    <s v="353703"/>
    <s v="CCS OGT"/>
    <x v="0"/>
    <s v="pièce 234"/>
    <n v="1671.29"/>
    <x v="1"/>
    <d v="1961-05-26T00:00:00"/>
    <n v="63"/>
    <x v="5"/>
  </r>
  <r>
    <x v="265"/>
    <s v="Philippe"/>
    <s v="353585"/>
    <s v="CCS AGL"/>
    <x v="0"/>
    <s v="pièce 66"/>
    <n v="2322.6799999999998"/>
    <x v="1"/>
    <d v="1989-06-13T00:00:00"/>
    <n v="35"/>
    <x v="7"/>
  </r>
  <r>
    <x v="266"/>
    <s v="Christiane"/>
    <s v="353671"/>
    <s v="CFS FSC"/>
    <x v="1"/>
    <s v="pièce 115"/>
    <n v="1016.04"/>
    <x v="0"/>
    <d v="1966-06-01T00:00:00"/>
    <n v="58"/>
    <x v="4"/>
  </r>
  <r>
    <x v="267"/>
    <s v="Fred"/>
    <s v="353185"/>
    <s v="CFS CO"/>
    <x v="1"/>
    <s v="pièce 83"/>
    <n v="2775.15"/>
    <x v="1"/>
    <d v="1963-10-09T00:00:00"/>
    <n v="61"/>
    <x v="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5936CDE-31BA-405B-BCFF-1EB94CA946E6}" name="Tableau croisé dynamique2" cacheId="0" applyNumberFormats="0" applyBorderFormats="0" applyFontFormats="0" applyPatternFormats="0" applyAlignmentFormats="0" applyWidthHeightFormats="1" dataCaption="Valeurs" updatedVersion="7" minRefreshableVersion="3" useAutoFormatting="1" itemPrintTitles="1" createdVersion="7" indent="0" outline="1" outlineData="1" multipleFieldFilters="0" chartFormat="2">
  <location ref="E7:F12" firstHeaderRow="1" firstDataRow="1" firstDataCol="1"/>
  <pivotFields count="11">
    <pivotField showAll="0"/>
    <pivotField showAll="0"/>
    <pivotField showAll="0"/>
    <pivotField showAll="0"/>
    <pivotField axis="axisRow" showAll="0">
      <items count="5">
        <item x="3"/>
        <item x="1"/>
        <item x="0"/>
        <item x="2"/>
        <item t="default"/>
      </items>
    </pivotField>
    <pivotField showAll="0"/>
    <pivotField dataField="1" numFmtId="4" showAll="0"/>
    <pivotField showAll="0"/>
    <pivotField numFmtId="164" showAll="0"/>
    <pivotField showAll="0"/>
    <pivotField showAll="0"/>
  </pivotFields>
  <rowFields count="1">
    <field x="4"/>
  </rowFields>
  <rowItems count="5">
    <i>
      <x/>
    </i>
    <i>
      <x v="1"/>
    </i>
    <i>
      <x v="2"/>
    </i>
    <i>
      <x v="3"/>
    </i>
    <i t="grand">
      <x/>
    </i>
  </rowItems>
  <colItems count="1">
    <i/>
  </colItems>
  <dataFields count="1">
    <dataField name="Somme de SALAIRE" fld="6" baseField="0" baseItem="0"/>
  </dataFields>
  <chartFormats count="1">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A46A087-4852-4D3D-8478-21703535C543}" name="Tableau croisé dynamique1" cacheId="0" applyNumberFormats="0" applyBorderFormats="0" applyFontFormats="0" applyPatternFormats="0" applyAlignmentFormats="0" applyWidthHeightFormats="1" dataCaption="Valeurs" updatedVersion="7" minRefreshableVersion="3" useAutoFormatting="1" itemPrintTitles="1" createdVersion="7" indent="0" outline="1" outlineData="1" multipleFieldFilters="0" chartFormat="1">
  <location ref="B7:C20" firstHeaderRow="1" firstDataRow="1" firstDataCol="1"/>
  <pivotFields count="11">
    <pivotField showAll="0"/>
    <pivotField showAll="0"/>
    <pivotField showAll="0"/>
    <pivotField showAll="0"/>
    <pivotField axis="axisRow" showAll="0">
      <items count="5">
        <item x="3"/>
        <item x="1"/>
        <item x="0"/>
        <item x="2"/>
        <item t="default"/>
      </items>
    </pivotField>
    <pivotField showAll="0"/>
    <pivotField numFmtId="4" showAll="0"/>
    <pivotField axis="axisRow" dataField="1" showAll="0">
      <items count="3">
        <item x="0"/>
        <item x="1"/>
        <item t="default"/>
      </items>
    </pivotField>
    <pivotField numFmtId="164" showAll="0"/>
    <pivotField showAll="0"/>
    <pivotField showAll="0"/>
  </pivotFields>
  <rowFields count="2">
    <field x="4"/>
    <field x="7"/>
  </rowFields>
  <rowItems count="13">
    <i>
      <x/>
    </i>
    <i r="1">
      <x/>
    </i>
    <i r="1">
      <x v="1"/>
    </i>
    <i>
      <x v="1"/>
    </i>
    <i r="1">
      <x/>
    </i>
    <i r="1">
      <x v="1"/>
    </i>
    <i>
      <x v="2"/>
    </i>
    <i r="1">
      <x/>
    </i>
    <i r="1">
      <x v="1"/>
    </i>
    <i>
      <x v="3"/>
    </i>
    <i r="1">
      <x/>
    </i>
    <i r="1">
      <x v="1"/>
    </i>
    <i t="grand">
      <x/>
    </i>
  </rowItems>
  <colItems count="1">
    <i/>
  </colItems>
  <dataFields count="1">
    <dataField name="Nombre de sexe" fld="7" subtotal="count" baseField="7"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E065EFF-D1C3-4CFC-A2CA-8F3B41EDD73B}" name="Tableau croisé dynamique7" cacheId="0" applyNumberFormats="0" applyBorderFormats="0" applyFontFormats="0" applyPatternFormats="0" applyAlignmentFormats="0" applyWidthHeightFormats="1" dataCaption="Valeurs" updatedVersion="7" minRefreshableVersion="3" useAutoFormatting="1" itemPrintTitles="1" createdVersion="7" indent="0" outline="1" outlineData="1" multipleFieldFilters="0" chartFormat="1">
  <location ref="A41:B50" firstHeaderRow="1" firstDataRow="1" firstDataCol="1"/>
  <pivotFields count="11">
    <pivotField dataField="1" showAll="0">
      <items count="2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t="default"/>
      </items>
    </pivotField>
    <pivotField showAll="0"/>
    <pivotField showAll="0"/>
    <pivotField showAll="0"/>
    <pivotField showAll="0"/>
    <pivotField showAll="0"/>
    <pivotField numFmtId="4" showAll="0"/>
    <pivotField showAll="0"/>
    <pivotField numFmtId="164" showAll="0"/>
    <pivotField showAll="0"/>
    <pivotField axis="axisRow" showAll="0">
      <items count="9">
        <item x="6"/>
        <item x="7"/>
        <item x="1"/>
        <item x="3"/>
        <item x="2"/>
        <item x="4"/>
        <item x="5"/>
        <item x="0"/>
        <item t="default"/>
      </items>
    </pivotField>
  </pivotFields>
  <rowFields count="1">
    <field x="10"/>
  </rowFields>
  <rowItems count="9">
    <i>
      <x/>
    </i>
    <i>
      <x v="1"/>
    </i>
    <i>
      <x v="2"/>
    </i>
    <i>
      <x v="3"/>
    </i>
    <i>
      <x v="4"/>
    </i>
    <i>
      <x v="5"/>
    </i>
    <i>
      <x v="6"/>
    </i>
    <i>
      <x v="7"/>
    </i>
    <i t="grand">
      <x/>
    </i>
  </rowItems>
  <colItems count="1">
    <i/>
  </colItems>
  <dataFields count="1">
    <dataField name="Nombre de NOM" fld="0" subtotal="count" baseField="0" baseItem="0"/>
  </dataFields>
  <chartFormats count="9">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0" count="1" selected="0">
            <x v="2"/>
          </reference>
        </references>
      </pivotArea>
    </chartFormat>
    <chartFormat chart="0" format="2">
      <pivotArea type="data" outline="0" fieldPosition="0">
        <references count="2">
          <reference field="4294967294" count="1" selected="0">
            <x v="0"/>
          </reference>
          <reference field="10" count="1" selected="0">
            <x v="3"/>
          </reference>
        </references>
      </pivotArea>
    </chartFormat>
    <chartFormat chart="0" format="3">
      <pivotArea type="data" outline="0" fieldPosition="0">
        <references count="2">
          <reference field="4294967294" count="1" selected="0">
            <x v="0"/>
          </reference>
          <reference field="10" count="1" selected="0">
            <x v="1"/>
          </reference>
        </references>
      </pivotArea>
    </chartFormat>
    <chartFormat chart="0" format="4">
      <pivotArea type="data" outline="0" fieldPosition="0">
        <references count="2">
          <reference field="4294967294" count="1" selected="0">
            <x v="0"/>
          </reference>
          <reference field="10" count="1" selected="0">
            <x v="7"/>
          </reference>
        </references>
      </pivotArea>
    </chartFormat>
    <chartFormat chart="0" format="5">
      <pivotArea type="data" outline="0" fieldPosition="0">
        <references count="2">
          <reference field="4294967294" count="1" selected="0">
            <x v="0"/>
          </reference>
          <reference field="10" count="1" selected="0">
            <x v="6"/>
          </reference>
        </references>
      </pivotArea>
    </chartFormat>
    <chartFormat chart="0" format="6">
      <pivotArea type="data" outline="0" fieldPosition="0">
        <references count="2">
          <reference field="4294967294" count="1" selected="0">
            <x v="0"/>
          </reference>
          <reference field="10" count="1" selected="0">
            <x v="5"/>
          </reference>
        </references>
      </pivotArea>
    </chartFormat>
    <chartFormat chart="0" format="7">
      <pivotArea type="data" outline="0" fieldPosition="0">
        <references count="2">
          <reference field="4294967294" count="1" selected="0">
            <x v="0"/>
          </reference>
          <reference field="10" count="1" selected="0">
            <x v="4"/>
          </reference>
        </references>
      </pivotArea>
    </chartFormat>
    <chartFormat chart="0" format="8">
      <pivotArea type="data" outline="0" fieldPosition="0">
        <references count="2">
          <reference field="4294967294" count="1" selected="0">
            <x v="0"/>
          </reference>
          <reference field="10"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0B24CC1-E84A-4432-A622-4CB41D393867}" name="Tableau croisé dynamique6" cacheId="0" applyNumberFormats="0" applyBorderFormats="0" applyFontFormats="0" applyPatternFormats="0" applyAlignmentFormats="0" applyWidthHeightFormats="1" dataCaption="Valeurs" updatedVersion="7" minRefreshableVersion="3" useAutoFormatting="1" itemPrintTitles="1" createdVersion="7" indent="0" outline="1" outlineData="1" multipleFieldFilters="0" chartFormat="1">
  <location ref="F23:J32" firstHeaderRow="0" firstDataRow="1" firstDataCol="1"/>
  <pivotFields count="11">
    <pivotField dataField="1" showAll="0">
      <items count="2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t="default"/>
      </items>
    </pivotField>
    <pivotField showAll="0"/>
    <pivotField showAll="0"/>
    <pivotField showAll="0"/>
    <pivotField showAll="0"/>
    <pivotField showAll="0"/>
    <pivotField numFmtId="4" showAll="0"/>
    <pivotField showAll="0"/>
    <pivotField numFmtId="164" showAll="0"/>
    <pivotField dataField="1" showAll="0"/>
    <pivotField axis="axisRow" showAll="0">
      <items count="9">
        <item x="6"/>
        <item x="7"/>
        <item x="1"/>
        <item x="3"/>
        <item x="2"/>
        <item x="4"/>
        <item x="5"/>
        <item x="0"/>
        <item t="default"/>
      </items>
    </pivotField>
  </pivotFields>
  <rowFields count="1">
    <field x="10"/>
  </rowFields>
  <rowItems count="9">
    <i>
      <x/>
    </i>
    <i>
      <x v="1"/>
    </i>
    <i>
      <x v="2"/>
    </i>
    <i>
      <x v="3"/>
    </i>
    <i>
      <x v="4"/>
    </i>
    <i>
      <x v="5"/>
    </i>
    <i>
      <x v="6"/>
    </i>
    <i>
      <x v="7"/>
    </i>
    <i t="grand">
      <x/>
    </i>
  </rowItems>
  <colFields count="1">
    <field x="-2"/>
  </colFields>
  <colItems count="4">
    <i>
      <x/>
    </i>
    <i i="1">
      <x v="1"/>
    </i>
    <i i="2">
      <x v="2"/>
    </i>
    <i i="3">
      <x v="3"/>
    </i>
  </colItems>
  <dataFields count="4">
    <dataField name="Min. de AGE actuel" fld="9" subtotal="min" baseField="10" baseItem="0"/>
    <dataField name="Moyenne de AGE actuel" fld="9" subtotal="average" baseField="10" baseItem="0"/>
    <dataField name="Max. de AGE actuel2" fld="9" subtotal="max" baseField="10" baseItem="0"/>
    <dataField name="Nombre de NOM" fld="0" subtotal="count" baseField="1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D1CB1CA-7F8C-47D2-B493-F5ED1D0F7119}" name="Tableau croisé dynamique4" cacheId="0" applyNumberFormats="0" applyBorderFormats="0" applyFontFormats="0" applyPatternFormats="0" applyAlignmentFormats="0" applyWidthHeightFormats="1" dataCaption="Valeurs" updatedVersion="7" minRefreshableVersion="3" useAutoFormatting="1" itemPrintTitles="1" createdVersion="7" indent="0" outline="1" outlineData="1" multipleFieldFilters="0" chartFormat="1">
  <location ref="F40:G43" firstHeaderRow="1" firstDataRow="1" firstDataCol="1"/>
  <pivotFields count="11">
    <pivotField dataField="1" showAll="0">
      <items count="2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t="default"/>
      </items>
    </pivotField>
    <pivotField showAll="0"/>
    <pivotField showAll="0"/>
    <pivotField showAll="0"/>
    <pivotField showAll="0">
      <items count="5">
        <item x="3"/>
        <item x="1"/>
        <item x="0"/>
        <item x="2"/>
        <item t="default"/>
      </items>
    </pivotField>
    <pivotField showAll="0"/>
    <pivotField numFmtId="4" showAll="0"/>
    <pivotField axis="axisRow" showAll="0">
      <items count="3">
        <item x="0"/>
        <item x="1"/>
        <item t="default"/>
      </items>
    </pivotField>
    <pivotField numFmtId="164" showAll="0"/>
    <pivotField showAll="0"/>
    <pivotField showAll="0"/>
  </pivotFields>
  <rowFields count="1">
    <field x="7"/>
  </rowFields>
  <rowItems count="3">
    <i>
      <x/>
    </i>
    <i>
      <x v="1"/>
    </i>
    <i t="grand">
      <x/>
    </i>
  </rowItems>
  <colItems count="1">
    <i/>
  </colItems>
  <dataFields count="1">
    <dataField name="Nombre de NOM" fld="0" subtotal="count" baseField="0" baseItem="0"/>
  </dataFields>
  <chartFormats count="3">
    <chartFormat chart="0" format="0" series="1">
      <pivotArea type="data" outline="0" fieldPosition="0">
        <references count="1">
          <reference field="4294967294" count="1" selected="0">
            <x v="0"/>
          </reference>
        </references>
      </pivotArea>
    </chartFormat>
    <chartFormat chart="0" format="5">
      <pivotArea type="data" outline="0" fieldPosition="0">
        <references count="2">
          <reference field="4294967294" count="1" selected="0">
            <x v="0"/>
          </reference>
          <reference field="7" count="1" selected="0">
            <x v="0"/>
          </reference>
        </references>
      </pivotArea>
    </chartFormat>
    <chartFormat chart="0" format="6">
      <pivotArea type="data" outline="0" fieldPosition="0">
        <references count="2">
          <reference field="4294967294" count="1" selected="0">
            <x v="0"/>
          </reference>
          <reference field="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B9106FE-E468-411B-B3E4-1003B9B51BC4}" name="Tableau croisé dynamique3" cacheId="0" applyNumberFormats="0" applyBorderFormats="0" applyFontFormats="0" applyPatternFormats="0" applyAlignmentFormats="0" applyWidthHeightFormats="1" dataCaption="Valeurs" updatedVersion="7" minRefreshableVersion="3" useAutoFormatting="1" itemPrintTitles="1" createdVersion="7" indent="0" compact="0" compactData="0" multipleFieldFilters="0" chartFormat="1">
  <location ref="B22:D39" firstHeaderRow="1" firstDataRow="1" firstDataCol="2"/>
  <pivotFields count="11">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4">
        <item x="3"/>
        <item x="1"/>
        <item x="0"/>
        <item x="2"/>
      </items>
    </pivotField>
    <pivotField compact="0" outline="0" showAll="0" defaultSubtotal="0"/>
    <pivotField dataField="1" compact="0" numFmtId="4" outline="0" showAll="0" defaultSubtotal="0"/>
    <pivotField axis="axisRow" compact="0" outline="0" showAll="0" defaultSubtotal="0">
      <items count="2">
        <item x="0"/>
        <item x="1"/>
      </items>
    </pivotField>
    <pivotField compact="0" numFmtId="164" outline="0" showAll="0" defaultSubtotal="0"/>
    <pivotField compact="0" outline="0" showAll="0" defaultSubtotal="0"/>
    <pivotField axis="axisRow" compact="0" outline="0" showAll="0" defaultSubtotal="0">
      <items count="8">
        <item x="6"/>
        <item x="7"/>
        <item x="1"/>
        <item x="3"/>
        <item x="2"/>
        <item x="4"/>
        <item x="5"/>
        <item x="0"/>
      </items>
    </pivotField>
  </pivotFields>
  <rowFields count="2">
    <field x="7"/>
    <field x="10"/>
  </rowFields>
  <rowItems count="17">
    <i>
      <x/>
      <x/>
    </i>
    <i r="1">
      <x v="1"/>
    </i>
    <i r="1">
      <x v="2"/>
    </i>
    <i r="1">
      <x v="3"/>
    </i>
    <i r="1">
      <x v="4"/>
    </i>
    <i r="1">
      <x v="5"/>
    </i>
    <i r="1">
      <x v="6"/>
    </i>
    <i r="1">
      <x v="7"/>
    </i>
    <i>
      <x v="1"/>
      <x/>
    </i>
    <i r="1">
      <x v="1"/>
    </i>
    <i r="1">
      <x v="2"/>
    </i>
    <i r="1">
      <x v="3"/>
    </i>
    <i r="1">
      <x v="4"/>
    </i>
    <i r="1">
      <x v="5"/>
    </i>
    <i r="1">
      <x v="6"/>
    </i>
    <i r="1">
      <x v="7"/>
    </i>
    <i t="grand">
      <x/>
    </i>
  </rowItems>
  <colItems count="1">
    <i/>
  </colItems>
  <dataFields count="1">
    <dataField name="Moyenne de SALAIRE" fld="6" subtotal="average" baseField="4"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D3760C5-C686-4600-B8B3-205F5009873C}" name="Tableau1" displayName="Tableau1" ref="A7:K291" totalsRowShown="0" headerRowDxfId="21" dataDxfId="19" headerRowBorderDxfId="20" tableBorderDxfId="18" totalsRowBorderDxfId="17" headerRowCellStyle="Accent1">
  <autoFilter ref="A7:K291" xr:uid="{5D3760C5-C686-4600-B8B3-205F5009873C}"/>
  <tableColumns count="11">
    <tableColumn id="1" xr3:uid="{F3049DDB-148E-4A82-B219-1472E80C5882}" name="Nom" dataDxfId="16"/>
    <tableColumn id="2" xr3:uid="{4CAA3EBF-30BB-4116-B03C-DFEAD05736AA}" name="Prénom" dataDxfId="15"/>
    <tableColumn id="3" xr3:uid="{DF9A23F4-2A24-4B13-9770-E4A9E97DE4A0}" name="Téléphone" dataDxfId="14"/>
    <tableColumn id="4" xr3:uid="{5ECFC297-7D00-4878-B7CA-266559D0F7BC}" name="Direction" dataDxfId="13"/>
    <tableColumn id="5" xr3:uid="{CD00958B-0969-4995-A3D5-1FF1DD33068C}" name="Site" dataDxfId="12"/>
    <tableColumn id="6" xr3:uid="{AF4A6DEE-A9FA-47CB-B497-CFC6B7CED9B8}" name="Pièce" dataDxfId="11"/>
    <tableColumn id="7" xr3:uid="{0F7D4F86-2B47-4AA5-8726-0FCFC5678B0B}" name="p" dataDxfId="10"/>
    <tableColumn id="8" xr3:uid="{F3F179DD-2935-41E8-A55F-5605C3B98539}" name="Sexe" dataDxfId="9"/>
    <tableColumn id="9" xr3:uid="{71629BC7-5399-4190-95E6-FF3661A222AC}" name="Date de naisssance" dataDxfId="8"/>
    <tableColumn id="10" xr3:uid="{B9AE13B1-7B29-4B43-BCDC-370E7C86F139}" name="Age actuel" dataDxfId="7">
      <calculatedColumnFormula>DATEDIF(I8,aujourdhui,"y")</calculatedColumnFormula>
    </tableColumn>
    <tableColumn id="11" xr3:uid="{4055F6CB-5A04-4D32-9A1E-F181A5470F51}" name="Tranche" dataDxfId="6">
      <calculatedColumnFormula>VLOOKUP(J8,tranches,2)</calculatedColumnFormula>
    </tableColumn>
  </tableColumns>
  <tableStyleInfo name="TableStyleLight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E729F9C-5D43-4190-BF97-FC515E2D1047}" name="Tableau2" displayName="Tableau2" ref="M9:N19" totalsRowShown="0" headerRowDxfId="5" headerRowBorderDxfId="4" tableBorderDxfId="3" totalsRowBorderDxfId="2">
  <autoFilter ref="M9:N19" xr:uid="{DE729F9C-5D43-4190-BF97-FC515E2D1047}"/>
  <tableColumns count="2">
    <tableColumn id="1" xr3:uid="{E2009CC4-AA8F-43D0-8BD2-7844346B9BC2}" name="Tranches d'âge" dataDxfId="1"/>
    <tableColumn id="2" xr3:uid="{611EA56B-77B6-43A8-A7FF-AE74527453C1}" name="Numéro" dataDxfId="0"/>
  </tableColumns>
  <tableStyleInfo name="TableStyleLight9"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3D665D-F7C7-4594-BE98-11FD6345D144}">
  <dimension ref="A1"/>
  <sheetViews>
    <sheetView workbookViewId="0">
      <selection activeCell="C29" sqref="C29"/>
    </sheetView>
  </sheetViews>
  <sheetFormatPr baseColWidth="10" defaultRowHeight="14.4" x14ac:dyDescent="0.3"/>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N291"/>
  <sheetViews>
    <sheetView workbookViewId="0">
      <selection activeCell="M3" sqref="M3"/>
    </sheetView>
  </sheetViews>
  <sheetFormatPr baseColWidth="10" defaultRowHeight="14.4" x14ac:dyDescent="0.3"/>
  <cols>
    <col min="1" max="1" width="18.77734375" style="2" bestFit="1" customWidth="1"/>
    <col min="2" max="2" width="13.109375" style="2" bestFit="1" customWidth="1"/>
    <col min="3" max="4" width="16.44140625" style="2" customWidth="1"/>
    <col min="5" max="5" width="12.5546875" style="2" customWidth="1"/>
    <col min="6" max="6" width="13.88671875" style="2" customWidth="1"/>
    <col min="7" max="7" width="10.109375" style="2" customWidth="1"/>
    <col min="8" max="8" width="12.33203125" style="13" customWidth="1"/>
    <col min="9" max="9" width="25.33203125" style="3" customWidth="1"/>
    <col min="10" max="10" width="14" style="1" customWidth="1"/>
    <col min="11" max="11" width="14.6640625" style="1" customWidth="1"/>
    <col min="12" max="12" width="9.77734375" style="2" customWidth="1"/>
    <col min="13" max="13" width="20.109375" style="2" customWidth="1"/>
    <col min="14" max="14" width="14.5546875" style="2" customWidth="1"/>
    <col min="15" max="256" width="11.44140625" style="2"/>
    <col min="257" max="257" width="12.6640625" style="2" customWidth="1"/>
    <col min="258" max="258" width="13" style="2" customWidth="1"/>
    <col min="259" max="259" width="9.6640625" style="2" bestFit="1" customWidth="1"/>
    <col min="260" max="260" width="9.5546875" style="2" bestFit="1" customWidth="1"/>
    <col min="261" max="261" width="10" style="2" bestFit="1" customWidth="1"/>
    <col min="262" max="262" width="9.88671875" style="2" bestFit="1" customWidth="1"/>
    <col min="263" max="263" width="11.44140625" style="2"/>
    <col min="264" max="264" width="7.109375" style="2" bestFit="1" customWidth="1"/>
    <col min="265" max="265" width="10.109375" style="2" customWidth="1"/>
    <col min="266" max="266" width="10.5546875" style="2" bestFit="1" customWidth="1"/>
    <col min="267" max="267" width="6.88671875" style="2" customWidth="1"/>
    <col min="268" max="268" width="2.44140625" style="2" customWidth="1"/>
    <col min="269" max="512" width="11.44140625" style="2"/>
    <col min="513" max="513" width="12.6640625" style="2" customWidth="1"/>
    <col min="514" max="514" width="13" style="2" customWidth="1"/>
    <col min="515" max="515" width="9.6640625" style="2" bestFit="1" customWidth="1"/>
    <col min="516" max="516" width="9.5546875" style="2" bestFit="1" customWidth="1"/>
    <col min="517" max="517" width="10" style="2" bestFit="1" customWidth="1"/>
    <col min="518" max="518" width="9.88671875" style="2" bestFit="1" customWidth="1"/>
    <col min="519" max="519" width="11.44140625" style="2"/>
    <col min="520" max="520" width="7.109375" style="2" bestFit="1" customWidth="1"/>
    <col min="521" max="521" width="10.109375" style="2" customWidth="1"/>
    <col min="522" max="522" width="10.5546875" style="2" bestFit="1" customWidth="1"/>
    <col min="523" max="523" width="6.88671875" style="2" customWidth="1"/>
    <col min="524" max="524" width="2.44140625" style="2" customWidth="1"/>
    <col min="525" max="768" width="11.44140625" style="2"/>
    <col min="769" max="769" width="12.6640625" style="2" customWidth="1"/>
    <col min="770" max="770" width="13" style="2" customWidth="1"/>
    <col min="771" max="771" width="9.6640625" style="2" bestFit="1" customWidth="1"/>
    <col min="772" max="772" width="9.5546875" style="2" bestFit="1" customWidth="1"/>
    <col min="773" max="773" width="10" style="2" bestFit="1" customWidth="1"/>
    <col min="774" max="774" width="9.88671875" style="2" bestFit="1" customWidth="1"/>
    <col min="775" max="775" width="11.44140625" style="2"/>
    <col min="776" max="776" width="7.109375" style="2" bestFit="1" customWidth="1"/>
    <col min="777" max="777" width="10.109375" style="2" customWidth="1"/>
    <col min="778" max="778" width="10.5546875" style="2" bestFit="1" customWidth="1"/>
    <col min="779" max="779" width="6.88671875" style="2" customWidth="1"/>
    <col min="780" max="780" width="2.44140625" style="2" customWidth="1"/>
    <col min="781" max="1024" width="11.44140625" style="2"/>
    <col min="1025" max="1025" width="12.6640625" style="2" customWidth="1"/>
    <col min="1026" max="1026" width="13" style="2" customWidth="1"/>
    <col min="1027" max="1027" width="9.6640625" style="2" bestFit="1" customWidth="1"/>
    <col min="1028" max="1028" width="9.5546875" style="2" bestFit="1" customWidth="1"/>
    <col min="1029" max="1029" width="10" style="2" bestFit="1" customWidth="1"/>
    <col min="1030" max="1030" width="9.88671875" style="2" bestFit="1" customWidth="1"/>
    <col min="1031" max="1031" width="11.44140625" style="2"/>
    <col min="1032" max="1032" width="7.109375" style="2" bestFit="1" customWidth="1"/>
    <col min="1033" max="1033" width="10.109375" style="2" customWidth="1"/>
    <col min="1034" max="1034" width="10.5546875" style="2" bestFit="1" customWidth="1"/>
    <col min="1035" max="1035" width="6.88671875" style="2" customWidth="1"/>
    <col min="1036" max="1036" width="2.44140625" style="2" customWidth="1"/>
    <col min="1037" max="1280" width="11.44140625" style="2"/>
    <col min="1281" max="1281" width="12.6640625" style="2" customWidth="1"/>
    <col min="1282" max="1282" width="13" style="2" customWidth="1"/>
    <col min="1283" max="1283" width="9.6640625" style="2" bestFit="1" customWidth="1"/>
    <col min="1284" max="1284" width="9.5546875" style="2" bestFit="1" customWidth="1"/>
    <col min="1285" max="1285" width="10" style="2" bestFit="1" customWidth="1"/>
    <col min="1286" max="1286" width="9.88671875" style="2" bestFit="1" customWidth="1"/>
    <col min="1287" max="1287" width="11.44140625" style="2"/>
    <col min="1288" max="1288" width="7.109375" style="2" bestFit="1" customWidth="1"/>
    <col min="1289" max="1289" width="10.109375" style="2" customWidth="1"/>
    <col min="1290" max="1290" width="10.5546875" style="2" bestFit="1" customWidth="1"/>
    <col min="1291" max="1291" width="6.88671875" style="2" customWidth="1"/>
    <col min="1292" max="1292" width="2.44140625" style="2" customWidth="1"/>
    <col min="1293" max="1536" width="11.44140625" style="2"/>
    <col min="1537" max="1537" width="12.6640625" style="2" customWidth="1"/>
    <col min="1538" max="1538" width="13" style="2" customWidth="1"/>
    <col min="1539" max="1539" width="9.6640625" style="2" bestFit="1" customWidth="1"/>
    <col min="1540" max="1540" width="9.5546875" style="2" bestFit="1" customWidth="1"/>
    <col min="1541" max="1541" width="10" style="2" bestFit="1" customWidth="1"/>
    <col min="1542" max="1542" width="9.88671875" style="2" bestFit="1" customWidth="1"/>
    <col min="1543" max="1543" width="11.44140625" style="2"/>
    <col min="1544" max="1544" width="7.109375" style="2" bestFit="1" customWidth="1"/>
    <col min="1545" max="1545" width="10.109375" style="2" customWidth="1"/>
    <col min="1546" max="1546" width="10.5546875" style="2" bestFit="1" customWidth="1"/>
    <col min="1547" max="1547" width="6.88671875" style="2" customWidth="1"/>
    <col min="1548" max="1548" width="2.44140625" style="2" customWidth="1"/>
    <col min="1549" max="1792" width="11.44140625" style="2"/>
    <col min="1793" max="1793" width="12.6640625" style="2" customWidth="1"/>
    <col min="1794" max="1794" width="13" style="2" customWidth="1"/>
    <col min="1795" max="1795" width="9.6640625" style="2" bestFit="1" customWidth="1"/>
    <col min="1796" max="1796" width="9.5546875" style="2" bestFit="1" customWidth="1"/>
    <col min="1797" max="1797" width="10" style="2" bestFit="1" customWidth="1"/>
    <col min="1798" max="1798" width="9.88671875" style="2" bestFit="1" customWidth="1"/>
    <col min="1799" max="1799" width="11.44140625" style="2"/>
    <col min="1800" max="1800" width="7.109375" style="2" bestFit="1" customWidth="1"/>
    <col min="1801" max="1801" width="10.109375" style="2" customWidth="1"/>
    <col min="1802" max="1802" width="10.5546875" style="2" bestFit="1" customWidth="1"/>
    <col min="1803" max="1803" width="6.88671875" style="2" customWidth="1"/>
    <col min="1804" max="1804" width="2.44140625" style="2" customWidth="1"/>
    <col min="1805" max="2048" width="11.44140625" style="2"/>
    <col min="2049" max="2049" width="12.6640625" style="2" customWidth="1"/>
    <col min="2050" max="2050" width="13" style="2" customWidth="1"/>
    <col min="2051" max="2051" width="9.6640625" style="2" bestFit="1" customWidth="1"/>
    <col min="2052" max="2052" width="9.5546875" style="2" bestFit="1" customWidth="1"/>
    <col min="2053" max="2053" width="10" style="2" bestFit="1" customWidth="1"/>
    <col min="2054" max="2054" width="9.88671875" style="2" bestFit="1" customWidth="1"/>
    <col min="2055" max="2055" width="11.44140625" style="2"/>
    <col min="2056" max="2056" width="7.109375" style="2" bestFit="1" customWidth="1"/>
    <col min="2057" max="2057" width="10.109375" style="2" customWidth="1"/>
    <col min="2058" max="2058" width="10.5546875" style="2" bestFit="1" customWidth="1"/>
    <col min="2059" max="2059" width="6.88671875" style="2" customWidth="1"/>
    <col min="2060" max="2060" width="2.44140625" style="2" customWidth="1"/>
    <col min="2061" max="2304" width="11.44140625" style="2"/>
    <col min="2305" max="2305" width="12.6640625" style="2" customWidth="1"/>
    <col min="2306" max="2306" width="13" style="2" customWidth="1"/>
    <col min="2307" max="2307" width="9.6640625" style="2" bestFit="1" customWidth="1"/>
    <col min="2308" max="2308" width="9.5546875" style="2" bestFit="1" customWidth="1"/>
    <col min="2309" max="2309" width="10" style="2" bestFit="1" customWidth="1"/>
    <col min="2310" max="2310" width="9.88671875" style="2" bestFit="1" customWidth="1"/>
    <col min="2311" max="2311" width="11.44140625" style="2"/>
    <col min="2312" max="2312" width="7.109375" style="2" bestFit="1" customWidth="1"/>
    <col min="2313" max="2313" width="10.109375" style="2" customWidth="1"/>
    <col min="2314" max="2314" width="10.5546875" style="2" bestFit="1" customWidth="1"/>
    <col min="2315" max="2315" width="6.88671875" style="2" customWidth="1"/>
    <col min="2316" max="2316" width="2.44140625" style="2" customWidth="1"/>
    <col min="2317" max="2560" width="11.44140625" style="2"/>
    <col min="2561" max="2561" width="12.6640625" style="2" customWidth="1"/>
    <col min="2562" max="2562" width="13" style="2" customWidth="1"/>
    <col min="2563" max="2563" width="9.6640625" style="2" bestFit="1" customWidth="1"/>
    <col min="2564" max="2564" width="9.5546875" style="2" bestFit="1" customWidth="1"/>
    <col min="2565" max="2565" width="10" style="2" bestFit="1" customWidth="1"/>
    <col min="2566" max="2566" width="9.88671875" style="2" bestFit="1" customWidth="1"/>
    <col min="2567" max="2567" width="11.44140625" style="2"/>
    <col min="2568" max="2568" width="7.109375" style="2" bestFit="1" customWidth="1"/>
    <col min="2569" max="2569" width="10.109375" style="2" customWidth="1"/>
    <col min="2570" max="2570" width="10.5546875" style="2" bestFit="1" customWidth="1"/>
    <col min="2571" max="2571" width="6.88671875" style="2" customWidth="1"/>
    <col min="2572" max="2572" width="2.44140625" style="2" customWidth="1"/>
    <col min="2573" max="2816" width="11.44140625" style="2"/>
    <col min="2817" max="2817" width="12.6640625" style="2" customWidth="1"/>
    <col min="2818" max="2818" width="13" style="2" customWidth="1"/>
    <col min="2819" max="2819" width="9.6640625" style="2" bestFit="1" customWidth="1"/>
    <col min="2820" max="2820" width="9.5546875" style="2" bestFit="1" customWidth="1"/>
    <col min="2821" max="2821" width="10" style="2" bestFit="1" customWidth="1"/>
    <col min="2822" max="2822" width="9.88671875" style="2" bestFit="1" customWidth="1"/>
    <col min="2823" max="2823" width="11.44140625" style="2"/>
    <col min="2824" max="2824" width="7.109375" style="2" bestFit="1" customWidth="1"/>
    <col min="2825" max="2825" width="10.109375" style="2" customWidth="1"/>
    <col min="2826" max="2826" width="10.5546875" style="2" bestFit="1" customWidth="1"/>
    <col min="2827" max="2827" width="6.88671875" style="2" customWidth="1"/>
    <col min="2828" max="2828" width="2.44140625" style="2" customWidth="1"/>
    <col min="2829" max="3072" width="11.44140625" style="2"/>
    <col min="3073" max="3073" width="12.6640625" style="2" customWidth="1"/>
    <col min="3074" max="3074" width="13" style="2" customWidth="1"/>
    <col min="3075" max="3075" width="9.6640625" style="2" bestFit="1" customWidth="1"/>
    <col min="3076" max="3076" width="9.5546875" style="2" bestFit="1" customWidth="1"/>
    <col min="3077" max="3077" width="10" style="2" bestFit="1" customWidth="1"/>
    <col min="3078" max="3078" width="9.88671875" style="2" bestFit="1" customWidth="1"/>
    <col min="3079" max="3079" width="11.44140625" style="2"/>
    <col min="3080" max="3080" width="7.109375" style="2" bestFit="1" customWidth="1"/>
    <col min="3081" max="3081" width="10.109375" style="2" customWidth="1"/>
    <col min="3082" max="3082" width="10.5546875" style="2" bestFit="1" customWidth="1"/>
    <col min="3083" max="3083" width="6.88671875" style="2" customWidth="1"/>
    <col min="3084" max="3084" width="2.44140625" style="2" customWidth="1"/>
    <col min="3085" max="3328" width="11.44140625" style="2"/>
    <col min="3329" max="3329" width="12.6640625" style="2" customWidth="1"/>
    <col min="3330" max="3330" width="13" style="2" customWidth="1"/>
    <col min="3331" max="3331" width="9.6640625" style="2" bestFit="1" customWidth="1"/>
    <col min="3332" max="3332" width="9.5546875" style="2" bestFit="1" customWidth="1"/>
    <col min="3333" max="3333" width="10" style="2" bestFit="1" customWidth="1"/>
    <col min="3334" max="3334" width="9.88671875" style="2" bestFit="1" customWidth="1"/>
    <col min="3335" max="3335" width="11.44140625" style="2"/>
    <col min="3336" max="3336" width="7.109375" style="2" bestFit="1" customWidth="1"/>
    <col min="3337" max="3337" width="10.109375" style="2" customWidth="1"/>
    <col min="3338" max="3338" width="10.5546875" style="2" bestFit="1" customWidth="1"/>
    <col min="3339" max="3339" width="6.88671875" style="2" customWidth="1"/>
    <col min="3340" max="3340" width="2.44140625" style="2" customWidth="1"/>
    <col min="3341" max="3584" width="11.44140625" style="2"/>
    <col min="3585" max="3585" width="12.6640625" style="2" customWidth="1"/>
    <col min="3586" max="3586" width="13" style="2" customWidth="1"/>
    <col min="3587" max="3587" width="9.6640625" style="2" bestFit="1" customWidth="1"/>
    <col min="3588" max="3588" width="9.5546875" style="2" bestFit="1" customWidth="1"/>
    <col min="3589" max="3589" width="10" style="2" bestFit="1" customWidth="1"/>
    <col min="3590" max="3590" width="9.88671875" style="2" bestFit="1" customWidth="1"/>
    <col min="3591" max="3591" width="11.44140625" style="2"/>
    <col min="3592" max="3592" width="7.109375" style="2" bestFit="1" customWidth="1"/>
    <col min="3593" max="3593" width="10.109375" style="2" customWidth="1"/>
    <col min="3594" max="3594" width="10.5546875" style="2" bestFit="1" customWidth="1"/>
    <col min="3595" max="3595" width="6.88671875" style="2" customWidth="1"/>
    <col min="3596" max="3596" width="2.44140625" style="2" customWidth="1"/>
    <col min="3597" max="3840" width="11.44140625" style="2"/>
    <col min="3841" max="3841" width="12.6640625" style="2" customWidth="1"/>
    <col min="3842" max="3842" width="13" style="2" customWidth="1"/>
    <col min="3843" max="3843" width="9.6640625" style="2" bestFit="1" customWidth="1"/>
    <col min="3844" max="3844" width="9.5546875" style="2" bestFit="1" customWidth="1"/>
    <col min="3845" max="3845" width="10" style="2" bestFit="1" customWidth="1"/>
    <col min="3846" max="3846" width="9.88671875" style="2" bestFit="1" customWidth="1"/>
    <col min="3847" max="3847" width="11.44140625" style="2"/>
    <col min="3848" max="3848" width="7.109375" style="2" bestFit="1" customWidth="1"/>
    <col min="3849" max="3849" width="10.109375" style="2" customWidth="1"/>
    <col min="3850" max="3850" width="10.5546875" style="2" bestFit="1" customWidth="1"/>
    <col min="3851" max="3851" width="6.88671875" style="2" customWidth="1"/>
    <col min="3852" max="3852" width="2.44140625" style="2" customWidth="1"/>
    <col min="3853" max="4096" width="11.44140625" style="2"/>
    <col min="4097" max="4097" width="12.6640625" style="2" customWidth="1"/>
    <col min="4098" max="4098" width="13" style="2" customWidth="1"/>
    <col min="4099" max="4099" width="9.6640625" style="2" bestFit="1" customWidth="1"/>
    <col min="4100" max="4100" width="9.5546875" style="2" bestFit="1" customWidth="1"/>
    <col min="4101" max="4101" width="10" style="2" bestFit="1" customWidth="1"/>
    <col min="4102" max="4102" width="9.88671875" style="2" bestFit="1" customWidth="1"/>
    <col min="4103" max="4103" width="11.44140625" style="2"/>
    <col min="4104" max="4104" width="7.109375" style="2" bestFit="1" customWidth="1"/>
    <col min="4105" max="4105" width="10.109375" style="2" customWidth="1"/>
    <col min="4106" max="4106" width="10.5546875" style="2" bestFit="1" customWidth="1"/>
    <col min="4107" max="4107" width="6.88671875" style="2" customWidth="1"/>
    <col min="4108" max="4108" width="2.44140625" style="2" customWidth="1"/>
    <col min="4109" max="4352" width="11.44140625" style="2"/>
    <col min="4353" max="4353" width="12.6640625" style="2" customWidth="1"/>
    <col min="4354" max="4354" width="13" style="2" customWidth="1"/>
    <col min="4355" max="4355" width="9.6640625" style="2" bestFit="1" customWidth="1"/>
    <col min="4356" max="4356" width="9.5546875" style="2" bestFit="1" customWidth="1"/>
    <col min="4357" max="4357" width="10" style="2" bestFit="1" customWidth="1"/>
    <col min="4358" max="4358" width="9.88671875" style="2" bestFit="1" customWidth="1"/>
    <col min="4359" max="4359" width="11.44140625" style="2"/>
    <col min="4360" max="4360" width="7.109375" style="2" bestFit="1" customWidth="1"/>
    <col min="4361" max="4361" width="10.109375" style="2" customWidth="1"/>
    <col min="4362" max="4362" width="10.5546875" style="2" bestFit="1" customWidth="1"/>
    <col min="4363" max="4363" width="6.88671875" style="2" customWidth="1"/>
    <col min="4364" max="4364" width="2.44140625" style="2" customWidth="1"/>
    <col min="4365" max="4608" width="11.44140625" style="2"/>
    <col min="4609" max="4609" width="12.6640625" style="2" customWidth="1"/>
    <col min="4610" max="4610" width="13" style="2" customWidth="1"/>
    <col min="4611" max="4611" width="9.6640625" style="2" bestFit="1" customWidth="1"/>
    <col min="4612" max="4612" width="9.5546875" style="2" bestFit="1" customWidth="1"/>
    <col min="4613" max="4613" width="10" style="2" bestFit="1" customWidth="1"/>
    <col min="4614" max="4614" width="9.88671875" style="2" bestFit="1" customWidth="1"/>
    <col min="4615" max="4615" width="11.44140625" style="2"/>
    <col min="4616" max="4616" width="7.109375" style="2" bestFit="1" customWidth="1"/>
    <col min="4617" max="4617" width="10.109375" style="2" customWidth="1"/>
    <col min="4618" max="4618" width="10.5546875" style="2" bestFit="1" customWidth="1"/>
    <col min="4619" max="4619" width="6.88671875" style="2" customWidth="1"/>
    <col min="4620" max="4620" width="2.44140625" style="2" customWidth="1"/>
    <col min="4621" max="4864" width="11.44140625" style="2"/>
    <col min="4865" max="4865" width="12.6640625" style="2" customWidth="1"/>
    <col min="4866" max="4866" width="13" style="2" customWidth="1"/>
    <col min="4867" max="4867" width="9.6640625" style="2" bestFit="1" customWidth="1"/>
    <col min="4868" max="4868" width="9.5546875" style="2" bestFit="1" customWidth="1"/>
    <col min="4869" max="4869" width="10" style="2" bestFit="1" customWidth="1"/>
    <col min="4870" max="4870" width="9.88671875" style="2" bestFit="1" customWidth="1"/>
    <col min="4871" max="4871" width="11.44140625" style="2"/>
    <col min="4872" max="4872" width="7.109375" style="2" bestFit="1" customWidth="1"/>
    <col min="4873" max="4873" width="10.109375" style="2" customWidth="1"/>
    <col min="4874" max="4874" width="10.5546875" style="2" bestFit="1" customWidth="1"/>
    <col min="4875" max="4875" width="6.88671875" style="2" customWidth="1"/>
    <col min="4876" max="4876" width="2.44140625" style="2" customWidth="1"/>
    <col min="4877" max="5120" width="11.44140625" style="2"/>
    <col min="5121" max="5121" width="12.6640625" style="2" customWidth="1"/>
    <col min="5122" max="5122" width="13" style="2" customWidth="1"/>
    <col min="5123" max="5123" width="9.6640625" style="2" bestFit="1" customWidth="1"/>
    <col min="5124" max="5124" width="9.5546875" style="2" bestFit="1" customWidth="1"/>
    <col min="5125" max="5125" width="10" style="2" bestFit="1" customWidth="1"/>
    <col min="5126" max="5126" width="9.88671875" style="2" bestFit="1" customWidth="1"/>
    <col min="5127" max="5127" width="11.44140625" style="2"/>
    <col min="5128" max="5128" width="7.109375" style="2" bestFit="1" customWidth="1"/>
    <col min="5129" max="5129" width="10.109375" style="2" customWidth="1"/>
    <col min="5130" max="5130" width="10.5546875" style="2" bestFit="1" customWidth="1"/>
    <col min="5131" max="5131" width="6.88671875" style="2" customWidth="1"/>
    <col min="5132" max="5132" width="2.44140625" style="2" customWidth="1"/>
    <col min="5133" max="5376" width="11.44140625" style="2"/>
    <col min="5377" max="5377" width="12.6640625" style="2" customWidth="1"/>
    <col min="5378" max="5378" width="13" style="2" customWidth="1"/>
    <col min="5379" max="5379" width="9.6640625" style="2" bestFit="1" customWidth="1"/>
    <col min="5380" max="5380" width="9.5546875" style="2" bestFit="1" customWidth="1"/>
    <col min="5381" max="5381" width="10" style="2" bestFit="1" customWidth="1"/>
    <col min="5382" max="5382" width="9.88671875" style="2" bestFit="1" customWidth="1"/>
    <col min="5383" max="5383" width="11.44140625" style="2"/>
    <col min="5384" max="5384" width="7.109375" style="2" bestFit="1" customWidth="1"/>
    <col min="5385" max="5385" width="10.109375" style="2" customWidth="1"/>
    <col min="5386" max="5386" width="10.5546875" style="2" bestFit="1" customWidth="1"/>
    <col min="5387" max="5387" width="6.88671875" style="2" customWidth="1"/>
    <col min="5388" max="5388" width="2.44140625" style="2" customWidth="1"/>
    <col min="5389" max="5632" width="11.44140625" style="2"/>
    <col min="5633" max="5633" width="12.6640625" style="2" customWidth="1"/>
    <col min="5634" max="5634" width="13" style="2" customWidth="1"/>
    <col min="5635" max="5635" width="9.6640625" style="2" bestFit="1" customWidth="1"/>
    <col min="5636" max="5636" width="9.5546875" style="2" bestFit="1" customWidth="1"/>
    <col min="5637" max="5637" width="10" style="2" bestFit="1" customWidth="1"/>
    <col min="5638" max="5638" width="9.88671875" style="2" bestFit="1" customWidth="1"/>
    <col min="5639" max="5639" width="11.44140625" style="2"/>
    <col min="5640" max="5640" width="7.109375" style="2" bestFit="1" customWidth="1"/>
    <col min="5641" max="5641" width="10.109375" style="2" customWidth="1"/>
    <col min="5642" max="5642" width="10.5546875" style="2" bestFit="1" customWidth="1"/>
    <col min="5643" max="5643" width="6.88671875" style="2" customWidth="1"/>
    <col min="5644" max="5644" width="2.44140625" style="2" customWidth="1"/>
    <col min="5645" max="5888" width="11.44140625" style="2"/>
    <col min="5889" max="5889" width="12.6640625" style="2" customWidth="1"/>
    <col min="5890" max="5890" width="13" style="2" customWidth="1"/>
    <col min="5891" max="5891" width="9.6640625" style="2" bestFit="1" customWidth="1"/>
    <col min="5892" max="5892" width="9.5546875" style="2" bestFit="1" customWidth="1"/>
    <col min="5893" max="5893" width="10" style="2" bestFit="1" customWidth="1"/>
    <col min="5894" max="5894" width="9.88671875" style="2" bestFit="1" customWidth="1"/>
    <col min="5895" max="5895" width="11.44140625" style="2"/>
    <col min="5896" max="5896" width="7.109375" style="2" bestFit="1" customWidth="1"/>
    <col min="5897" max="5897" width="10.109375" style="2" customWidth="1"/>
    <col min="5898" max="5898" width="10.5546875" style="2" bestFit="1" customWidth="1"/>
    <col min="5899" max="5899" width="6.88671875" style="2" customWidth="1"/>
    <col min="5900" max="5900" width="2.44140625" style="2" customWidth="1"/>
    <col min="5901" max="6144" width="11.44140625" style="2"/>
    <col min="6145" max="6145" width="12.6640625" style="2" customWidth="1"/>
    <col min="6146" max="6146" width="13" style="2" customWidth="1"/>
    <col min="6147" max="6147" width="9.6640625" style="2" bestFit="1" customWidth="1"/>
    <col min="6148" max="6148" width="9.5546875" style="2" bestFit="1" customWidth="1"/>
    <col min="6149" max="6149" width="10" style="2" bestFit="1" customWidth="1"/>
    <col min="6150" max="6150" width="9.88671875" style="2" bestFit="1" customWidth="1"/>
    <col min="6151" max="6151" width="11.44140625" style="2"/>
    <col min="6152" max="6152" width="7.109375" style="2" bestFit="1" customWidth="1"/>
    <col min="6153" max="6153" width="10.109375" style="2" customWidth="1"/>
    <col min="6154" max="6154" width="10.5546875" style="2" bestFit="1" customWidth="1"/>
    <col min="6155" max="6155" width="6.88671875" style="2" customWidth="1"/>
    <col min="6156" max="6156" width="2.44140625" style="2" customWidth="1"/>
    <col min="6157" max="6400" width="11.44140625" style="2"/>
    <col min="6401" max="6401" width="12.6640625" style="2" customWidth="1"/>
    <col min="6402" max="6402" width="13" style="2" customWidth="1"/>
    <col min="6403" max="6403" width="9.6640625" style="2" bestFit="1" customWidth="1"/>
    <col min="6404" max="6404" width="9.5546875" style="2" bestFit="1" customWidth="1"/>
    <col min="6405" max="6405" width="10" style="2" bestFit="1" customWidth="1"/>
    <col min="6406" max="6406" width="9.88671875" style="2" bestFit="1" customWidth="1"/>
    <col min="6407" max="6407" width="11.44140625" style="2"/>
    <col min="6408" max="6408" width="7.109375" style="2" bestFit="1" customWidth="1"/>
    <col min="6409" max="6409" width="10.109375" style="2" customWidth="1"/>
    <col min="6410" max="6410" width="10.5546875" style="2" bestFit="1" customWidth="1"/>
    <col min="6411" max="6411" width="6.88671875" style="2" customWidth="1"/>
    <col min="6412" max="6412" width="2.44140625" style="2" customWidth="1"/>
    <col min="6413" max="6656" width="11.44140625" style="2"/>
    <col min="6657" max="6657" width="12.6640625" style="2" customWidth="1"/>
    <col min="6658" max="6658" width="13" style="2" customWidth="1"/>
    <col min="6659" max="6659" width="9.6640625" style="2" bestFit="1" customWidth="1"/>
    <col min="6660" max="6660" width="9.5546875" style="2" bestFit="1" customWidth="1"/>
    <col min="6661" max="6661" width="10" style="2" bestFit="1" customWidth="1"/>
    <col min="6662" max="6662" width="9.88671875" style="2" bestFit="1" customWidth="1"/>
    <col min="6663" max="6663" width="11.44140625" style="2"/>
    <col min="6664" max="6664" width="7.109375" style="2" bestFit="1" customWidth="1"/>
    <col min="6665" max="6665" width="10.109375" style="2" customWidth="1"/>
    <col min="6666" max="6666" width="10.5546875" style="2" bestFit="1" customWidth="1"/>
    <col min="6667" max="6667" width="6.88671875" style="2" customWidth="1"/>
    <col min="6668" max="6668" width="2.44140625" style="2" customWidth="1"/>
    <col min="6669" max="6912" width="11.44140625" style="2"/>
    <col min="6913" max="6913" width="12.6640625" style="2" customWidth="1"/>
    <col min="6914" max="6914" width="13" style="2" customWidth="1"/>
    <col min="6915" max="6915" width="9.6640625" style="2" bestFit="1" customWidth="1"/>
    <col min="6916" max="6916" width="9.5546875" style="2" bestFit="1" customWidth="1"/>
    <col min="6917" max="6917" width="10" style="2" bestFit="1" customWidth="1"/>
    <col min="6918" max="6918" width="9.88671875" style="2" bestFit="1" customWidth="1"/>
    <col min="6919" max="6919" width="11.44140625" style="2"/>
    <col min="6920" max="6920" width="7.109375" style="2" bestFit="1" customWidth="1"/>
    <col min="6921" max="6921" width="10.109375" style="2" customWidth="1"/>
    <col min="6922" max="6922" width="10.5546875" style="2" bestFit="1" customWidth="1"/>
    <col min="6923" max="6923" width="6.88671875" style="2" customWidth="1"/>
    <col min="6924" max="6924" width="2.44140625" style="2" customWidth="1"/>
    <col min="6925" max="7168" width="11.44140625" style="2"/>
    <col min="7169" max="7169" width="12.6640625" style="2" customWidth="1"/>
    <col min="7170" max="7170" width="13" style="2" customWidth="1"/>
    <col min="7171" max="7171" width="9.6640625" style="2" bestFit="1" customWidth="1"/>
    <col min="7172" max="7172" width="9.5546875" style="2" bestFit="1" customWidth="1"/>
    <col min="7173" max="7173" width="10" style="2" bestFit="1" customWidth="1"/>
    <col min="7174" max="7174" width="9.88671875" style="2" bestFit="1" customWidth="1"/>
    <col min="7175" max="7175" width="11.44140625" style="2"/>
    <col min="7176" max="7176" width="7.109375" style="2" bestFit="1" customWidth="1"/>
    <col min="7177" max="7177" width="10.109375" style="2" customWidth="1"/>
    <col min="7178" max="7178" width="10.5546875" style="2" bestFit="1" customWidth="1"/>
    <col min="7179" max="7179" width="6.88671875" style="2" customWidth="1"/>
    <col min="7180" max="7180" width="2.44140625" style="2" customWidth="1"/>
    <col min="7181" max="7424" width="11.44140625" style="2"/>
    <col min="7425" max="7425" width="12.6640625" style="2" customWidth="1"/>
    <col min="7426" max="7426" width="13" style="2" customWidth="1"/>
    <col min="7427" max="7427" width="9.6640625" style="2" bestFit="1" customWidth="1"/>
    <col min="7428" max="7428" width="9.5546875" style="2" bestFit="1" customWidth="1"/>
    <col min="7429" max="7429" width="10" style="2" bestFit="1" customWidth="1"/>
    <col min="7430" max="7430" width="9.88671875" style="2" bestFit="1" customWidth="1"/>
    <col min="7431" max="7431" width="11.44140625" style="2"/>
    <col min="7432" max="7432" width="7.109375" style="2" bestFit="1" customWidth="1"/>
    <col min="7433" max="7433" width="10.109375" style="2" customWidth="1"/>
    <col min="7434" max="7434" width="10.5546875" style="2" bestFit="1" customWidth="1"/>
    <col min="7435" max="7435" width="6.88671875" style="2" customWidth="1"/>
    <col min="7436" max="7436" width="2.44140625" style="2" customWidth="1"/>
    <col min="7437" max="7680" width="11.44140625" style="2"/>
    <col min="7681" max="7681" width="12.6640625" style="2" customWidth="1"/>
    <col min="7682" max="7682" width="13" style="2" customWidth="1"/>
    <col min="7683" max="7683" width="9.6640625" style="2" bestFit="1" customWidth="1"/>
    <col min="7684" max="7684" width="9.5546875" style="2" bestFit="1" customWidth="1"/>
    <col min="7685" max="7685" width="10" style="2" bestFit="1" customWidth="1"/>
    <col min="7686" max="7686" width="9.88671875" style="2" bestFit="1" customWidth="1"/>
    <col min="7687" max="7687" width="11.44140625" style="2"/>
    <col min="7688" max="7688" width="7.109375" style="2" bestFit="1" customWidth="1"/>
    <col min="7689" max="7689" width="10.109375" style="2" customWidth="1"/>
    <col min="7690" max="7690" width="10.5546875" style="2" bestFit="1" customWidth="1"/>
    <col min="7691" max="7691" width="6.88671875" style="2" customWidth="1"/>
    <col min="7692" max="7692" width="2.44140625" style="2" customWidth="1"/>
    <col min="7693" max="7936" width="11.44140625" style="2"/>
    <col min="7937" max="7937" width="12.6640625" style="2" customWidth="1"/>
    <col min="7938" max="7938" width="13" style="2" customWidth="1"/>
    <col min="7939" max="7939" width="9.6640625" style="2" bestFit="1" customWidth="1"/>
    <col min="7940" max="7940" width="9.5546875" style="2" bestFit="1" customWidth="1"/>
    <col min="7941" max="7941" width="10" style="2" bestFit="1" customWidth="1"/>
    <col min="7942" max="7942" width="9.88671875" style="2" bestFit="1" customWidth="1"/>
    <col min="7943" max="7943" width="11.44140625" style="2"/>
    <col min="7944" max="7944" width="7.109375" style="2" bestFit="1" customWidth="1"/>
    <col min="7945" max="7945" width="10.109375" style="2" customWidth="1"/>
    <col min="7946" max="7946" width="10.5546875" style="2" bestFit="1" customWidth="1"/>
    <col min="7947" max="7947" width="6.88671875" style="2" customWidth="1"/>
    <col min="7948" max="7948" width="2.44140625" style="2" customWidth="1"/>
    <col min="7949" max="8192" width="11.44140625" style="2"/>
    <col min="8193" max="8193" width="12.6640625" style="2" customWidth="1"/>
    <col min="8194" max="8194" width="13" style="2" customWidth="1"/>
    <col min="8195" max="8195" width="9.6640625" style="2" bestFit="1" customWidth="1"/>
    <col min="8196" max="8196" width="9.5546875" style="2" bestFit="1" customWidth="1"/>
    <col min="8197" max="8197" width="10" style="2" bestFit="1" customWidth="1"/>
    <col min="8198" max="8198" width="9.88671875" style="2" bestFit="1" customWidth="1"/>
    <col min="8199" max="8199" width="11.44140625" style="2"/>
    <col min="8200" max="8200" width="7.109375" style="2" bestFit="1" customWidth="1"/>
    <col min="8201" max="8201" width="10.109375" style="2" customWidth="1"/>
    <col min="8202" max="8202" width="10.5546875" style="2" bestFit="1" customWidth="1"/>
    <col min="8203" max="8203" width="6.88671875" style="2" customWidth="1"/>
    <col min="8204" max="8204" width="2.44140625" style="2" customWidth="1"/>
    <col min="8205" max="8448" width="11.44140625" style="2"/>
    <col min="8449" max="8449" width="12.6640625" style="2" customWidth="1"/>
    <col min="8450" max="8450" width="13" style="2" customWidth="1"/>
    <col min="8451" max="8451" width="9.6640625" style="2" bestFit="1" customWidth="1"/>
    <col min="8452" max="8452" width="9.5546875" style="2" bestFit="1" customWidth="1"/>
    <col min="8453" max="8453" width="10" style="2" bestFit="1" customWidth="1"/>
    <col min="8454" max="8454" width="9.88671875" style="2" bestFit="1" customWidth="1"/>
    <col min="8455" max="8455" width="11.44140625" style="2"/>
    <col min="8456" max="8456" width="7.109375" style="2" bestFit="1" customWidth="1"/>
    <col min="8457" max="8457" width="10.109375" style="2" customWidth="1"/>
    <col min="8458" max="8458" width="10.5546875" style="2" bestFit="1" customWidth="1"/>
    <col min="8459" max="8459" width="6.88671875" style="2" customWidth="1"/>
    <col min="8460" max="8460" width="2.44140625" style="2" customWidth="1"/>
    <col min="8461" max="8704" width="11.44140625" style="2"/>
    <col min="8705" max="8705" width="12.6640625" style="2" customWidth="1"/>
    <col min="8706" max="8706" width="13" style="2" customWidth="1"/>
    <col min="8707" max="8707" width="9.6640625" style="2" bestFit="1" customWidth="1"/>
    <col min="8708" max="8708" width="9.5546875" style="2" bestFit="1" customWidth="1"/>
    <col min="8709" max="8709" width="10" style="2" bestFit="1" customWidth="1"/>
    <col min="8710" max="8710" width="9.88671875" style="2" bestFit="1" customWidth="1"/>
    <col min="8711" max="8711" width="11.44140625" style="2"/>
    <col min="8712" max="8712" width="7.109375" style="2" bestFit="1" customWidth="1"/>
    <col min="8713" max="8713" width="10.109375" style="2" customWidth="1"/>
    <col min="8714" max="8714" width="10.5546875" style="2" bestFit="1" customWidth="1"/>
    <col min="8715" max="8715" width="6.88671875" style="2" customWidth="1"/>
    <col min="8716" max="8716" width="2.44140625" style="2" customWidth="1"/>
    <col min="8717" max="8960" width="11.44140625" style="2"/>
    <col min="8961" max="8961" width="12.6640625" style="2" customWidth="1"/>
    <col min="8962" max="8962" width="13" style="2" customWidth="1"/>
    <col min="8963" max="8963" width="9.6640625" style="2" bestFit="1" customWidth="1"/>
    <col min="8964" max="8964" width="9.5546875" style="2" bestFit="1" customWidth="1"/>
    <col min="8965" max="8965" width="10" style="2" bestFit="1" customWidth="1"/>
    <col min="8966" max="8966" width="9.88671875" style="2" bestFit="1" customWidth="1"/>
    <col min="8967" max="8967" width="11.44140625" style="2"/>
    <col min="8968" max="8968" width="7.109375" style="2" bestFit="1" customWidth="1"/>
    <col min="8969" max="8969" width="10.109375" style="2" customWidth="1"/>
    <col min="8970" max="8970" width="10.5546875" style="2" bestFit="1" customWidth="1"/>
    <col min="8971" max="8971" width="6.88671875" style="2" customWidth="1"/>
    <col min="8972" max="8972" width="2.44140625" style="2" customWidth="1"/>
    <col min="8973" max="9216" width="11.44140625" style="2"/>
    <col min="9217" max="9217" width="12.6640625" style="2" customWidth="1"/>
    <col min="9218" max="9218" width="13" style="2" customWidth="1"/>
    <col min="9219" max="9219" width="9.6640625" style="2" bestFit="1" customWidth="1"/>
    <col min="9220" max="9220" width="9.5546875" style="2" bestFit="1" customWidth="1"/>
    <col min="9221" max="9221" width="10" style="2" bestFit="1" customWidth="1"/>
    <col min="9222" max="9222" width="9.88671875" style="2" bestFit="1" customWidth="1"/>
    <col min="9223" max="9223" width="11.44140625" style="2"/>
    <col min="9224" max="9224" width="7.109375" style="2" bestFit="1" customWidth="1"/>
    <col min="9225" max="9225" width="10.109375" style="2" customWidth="1"/>
    <col min="9226" max="9226" width="10.5546875" style="2" bestFit="1" customWidth="1"/>
    <col min="9227" max="9227" width="6.88671875" style="2" customWidth="1"/>
    <col min="9228" max="9228" width="2.44140625" style="2" customWidth="1"/>
    <col min="9229" max="9472" width="11.44140625" style="2"/>
    <col min="9473" max="9473" width="12.6640625" style="2" customWidth="1"/>
    <col min="9474" max="9474" width="13" style="2" customWidth="1"/>
    <col min="9475" max="9475" width="9.6640625" style="2" bestFit="1" customWidth="1"/>
    <col min="9476" max="9476" width="9.5546875" style="2" bestFit="1" customWidth="1"/>
    <col min="9477" max="9477" width="10" style="2" bestFit="1" customWidth="1"/>
    <col min="9478" max="9478" width="9.88671875" style="2" bestFit="1" customWidth="1"/>
    <col min="9479" max="9479" width="11.44140625" style="2"/>
    <col min="9480" max="9480" width="7.109375" style="2" bestFit="1" customWidth="1"/>
    <col min="9481" max="9481" width="10.109375" style="2" customWidth="1"/>
    <col min="9482" max="9482" width="10.5546875" style="2" bestFit="1" customWidth="1"/>
    <col min="9483" max="9483" width="6.88671875" style="2" customWidth="1"/>
    <col min="9484" max="9484" width="2.44140625" style="2" customWidth="1"/>
    <col min="9485" max="9728" width="11.44140625" style="2"/>
    <col min="9729" max="9729" width="12.6640625" style="2" customWidth="1"/>
    <col min="9730" max="9730" width="13" style="2" customWidth="1"/>
    <col min="9731" max="9731" width="9.6640625" style="2" bestFit="1" customWidth="1"/>
    <col min="9732" max="9732" width="9.5546875" style="2" bestFit="1" customWidth="1"/>
    <col min="9733" max="9733" width="10" style="2" bestFit="1" customWidth="1"/>
    <col min="9734" max="9734" width="9.88671875" style="2" bestFit="1" customWidth="1"/>
    <col min="9735" max="9735" width="11.44140625" style="2"/>
    <col min="9736" max="9736" width="7.109375" style="2" bestFit="1" customWidth="1"/>
    <col min="9737" max="9737" width="10.109375" style="2" customWidth="1"/>
    <col min="9738" max="9738" width="10.5546875" style="2" bestFit="1" customWidth="1"/>
    <col min="9739" max="9739" width="6.88671875" style="2" customWidth="1"/>
    <col min="9740" max="9740" width="2.44140625" style="2" customWidth="1"/>
    <col min="9741" max="9984" width="11.44140625" style="2"/>
    <col min="9985" max="9985" width="12.6640625" style="2" customWidth="1"/>
    <col min="9986" max="9986" width="13" style="2" customWidth="1"/>
    <col min="9987" max="9987" width="9.6640625" style="2" bestFit="1" customWidth="1"/>
    <col min="9988" max="9988" width="9.5546875" style="2" bestFit="1" customWidth="1"/>
    <col min="9989" max="9989" width="10" style="2" bestFit="1" customWidth="1"/>
    <col min="9990" max="9990" width="9.88671875" style="2" bestFit="1" customWidth="1"/>
    <col min="9991" max="9991" width="11.44140625" style="2"/>
    <col min="9992" max="9992" width="7.109375" style="2" bestFit="1" customWidth="1"/>
    <col min="9993" max="9993" width="10.109375" style="2" customWidth="1"/>
    <col min="9994" max="9994" width="10.5546875" style="2" bestFit="1" customWidth="1"/>
    <col min="9995" max="9995" width="6.88671875" style="2" customWidth="1"/>
    <col min="9996" max="9996" width="2.44140625" style="2" customWidth="1"/>
    <col min="9997" max="10240" width="11.44140625" style="2"/>
    <col min="10241" max="10241" width="12.6640625" style="2" customWidth="1"/>
    <col min="10242" max="10242" width="13" style="2" customWidth="1"/>
    <col min="10243" max="10243" width="9.6640625" style="2" bestFit="1" customWidth="1"/>
    <col min="10244" max="10244" width="9.5546875" style="2" bestFit="1" customWidth="1"/>
    <col min="10245" max="10245" width="10" style="2" bestFit="1" customWidth="1"/>
    <col min="10246" max="10246" width="9.88671875" style="2" bestFit="1" customWidth="1"/>
    <col min="10247" max="10247" width="11.44140625" style="2"/>
    <col min="10248" max="10248" width="7.109375" style="2" bestFit="1" customWidth="1"/>
    <col min="10249" max="10249" width="10.109375" style="2" customWidth="1"/>
    <col min="10250" max="10250" width="10.5546875" style="2" bestFit="1" customWidth="1"/>
    <col min="10251" max="10251" width="6.88671875" style="2" customWidth="1"/>
    <col min="10252" max="10252" width="2.44140625" style="2" customWidth="1"/>
    <col min="10253" max="10496" width="11.44140625" style="2"/>
    <col min="10497" max="10497" width="12.6640625" style="2" customWidth="1"/>
    <col min="10498" max="10498" width="13" style="2" customWidth="1"/>
    <col min="10499" max="10499" width="9.6640625" style="2" bestFit="1" customWidth="1"/>
    <col min="10500" max="10500" width="9.5546875" style="2" bestFit="1" customWidth="1"/>
    <col min="10501" max="10501" width="10" style="2" bestFit="1" customWidth="1"/>
    <col min="10502" max="10502" width="9.88671875" style="2" bestFit="1" customWidth="1"/>
    <col min="10503" max="10503" width="11.44140625" style="2"/>
    <col min="10504" max="10504" width="7.109375" style="2" bestFit="1" customWidth="1"/>
    <col min="10505" max="10505" width="10.109375" style="2" customWidth="1"/>
    <col min="10506" max="10506" width="10.5546875" style="2" bestFit="1" customWidth="1"/>
    <col min="10507" max="10507" width="6.88671875" style="2" customWidth="1"/>
    <col min="10508" max="10508" width="2.44140625" style="2" customWidth="1"/>
    <col min="10509" max="10752" width="11.44140625" style="2"/>
    <col min="10753" max="10753" width="12.6640625" style="2" customWidth="1"/>
    <col min="10754" max="10754" width="13" style="2" customWidth="1"/>
    <col min="10755" max="10755" width="9.6640625" style="2" bestFit="1" customWidth="1"/>
    <col min="10756" max="10756" width="9.5546875" style="2" bestFit="1" customWidth="1"/>
    <col min="10757" max="10757" width="10" style="2" bestFit="1" customWidth="1"/>
    <col min="10758" max="10758" width="9.88671875" style="2" bestFit="1" customWidth="1"/>
    <col min="10759" max="10759" width="11.44140625" style="2"/>
    <col min="10760" max="10760" width="7.109375" style="2" bestFit="1" customWidth="1"/>
    <col min="10761" max="10761" width="10.109375" style="2" customWidth="1"/>
    <col min="10762" max="10762" width="10.5546875" style="2" bestFit="1" customWidth="1"/>
    <col min="10763" max="10763" width="6.88671875" style="2" customWidth="1"/>
    <col min="10764" max="10764" width="2.44140625" style="2" customWidth="1"/>
    <col min="10765" max="11008" width="11.44140625" style="2"/>
    <col min="11009" max="11009" width="12.6640625" style="2" customWidth="1"/>
    <col min="11010" max="11010" width="13" style="2" customWidth="1"/>
    <col min="11011" max="11011" width="9.6640625" style="2" bestFit="1" customWidth="1"/>
    <col min="11012" max="11012" width="9.5546875" style="2" bestFit="1" customWidth="1"/>
    <col min="11013" max="11013" width="10" style="2" bestFit="1" customWidth="1"/>
    <col min="11014" max="11014" width="9.88671875" style="2" bestFit="1" customWidth="1"/>
    <col min="11015" max="11015" width="11.44140625" style="2"/>
    <col min="11016" max="11016" width="7.109375" style="2" bestFit="1" customWidth="1"/>
    <col min="11017" max="11017" width="10.109375" style="2" customWidth="1"/>
    <col min="11018" max="11018" width="10.5546875" style="2" bestFit="1" customWidth="1"/>
    <col min="11019" max="11019" width="6.88671875" style="2" customWidth="1"/>
    <col min="11020" max="11020" width="2.44140625" style="2" customWidth="1"/>
    <col min="11021" max="11264" width="11.44140625" style="2"/>
    <col min="11265" max="11265" width="12.6640625" style="2" customWidth="1"/>
    <col min="11266" max="11266" width="13" style="2" customWidth="1"/>
    <col min="11267" max="11267" width="9.6640625" style="2" bestFit="1" customWidth="1"/>
    <col min="11268" max="11268" width="9.5546875" style="2" bestFit="1" customWidth="1"/>
    <col min="11269" max="11269" width="10" style="2" bestFit="1" customWidth="1"/>
    <col min="11270" max="11270" width="9.88671875" style="2" bestFit="1" customWidth="1"/>
    <col min="11271" max="11271" width="11.44140625" style="2"/>
    <col min="11272" max="11272" width="7.109375" style="2" bestFit="1" customWidth="1"/>
    <col min="11273" max="11273" width="10.109375" style="2" customWidth="1"/>
    <col min="11274" max="11274" width="10.5546875" style="2" bestFit="1" customWidth="1"/>
    <col min="11275" max="11275" width="6.88671875" style="2" customWidth="1"/>
    <col min="11276" max="11276" width="2.44140625" style="2" customWidth="1"/>
    <col min="11277" max="11520" width="11.44140625" style="2"/>
    <col min="11521" max="11521" width="12.6640625" style="2" customWidth="1"/>
    <col min="11522" max="11522" width="13" style="2" customWidth="1"/>
    <col min="11523" max="11523" width="9.6640625" style="2" bestFit="1" customWidth="1"/>
    <col min="11524" max="11524" width="9.5546875" style="2" bestFit="1" customWidth="1"/>
    <col min="11525" max="11525" width="10" style="2" bestFit="1" customWidth="1"/>
    <col min="11526" max="11526" width="9.88671875" style="2" bestFit="1" customWidth="1"/>
    <col min="11527" max="11527" width="11.44140625" style="2"/>
    <col min="11528" max="11528" width="7.109375" style="2" bestFit="1" customWidth="1"/>
    <col min="11529" max="11529" width="10.109375" style="2" customWidth="1"/>
    <col min="11530" max="11530" width="10.5546875" style="2" bestFit="1" customWidth="1"/>
    <col min="11531" max="11531" width="6.88671875" style="2" customWidth="1"/>
    <col min="11532" max="11532" width="2.44140625" style="2" customWidth="1"/>
    <col min="11533" max="11776" width="11.44140625" style="2"/>
    <col min="11777" max="11777" width="12.6640625" style="2" customWidth="1"/>
    <col min="11778" max="11778" width="13" style="2" customWidth="1"/>
    <col min="11779" max="11779" width="9.6640625" style="2" bestFit="1" customWidth="1"/>
    <col min="11780" max="11780" width="9.5546875" style="2" bestFit="1" customWidth="1"/>
    <col min="11781" max="11781" width="10" style="2" bestFit="1" customWidth="1"/>
    <col min="11782" max="11782" width="9.88671875" style="2" bestFit="1" customWidth="1"/>
    <col min="11783" max="11783" width="11.44140625" style="2"/>
    <col min="11784" max="11784" width="7.109375" style="2" bestFit="1" customWidth="1"/>
    <col min="11785" max="11785" width="10.109375" style="2" customWidth="1"/>
    <col min="11786" max="11786" width="10.5546875" style="2" bestFit="1" customWidth="1"/>
    <col min="11787" max="11787" width="6.88671875" style="2" customWidth="1"/>
    <col min="11788" max="11788" width="2.44140625" style="2" customWidth="1"/>
    <col min="11789" max="12032" width="11.44140625" style="2"/>
    <col min="12033" max="12033" width="12.6640625" style="2" customWidth="1"/>
    <col min="12034" max="12034" width="13" style="2" customWidth="1"/>
    <col min="12035" max="12035" width="9.6640625" style="2" bestFit="1" customWidth="1"/>
    <col min="12036" max="12036" width="9.5546875" style="2" bestFit="1" customWidth="1"/>
    <col min="12037" max="12037" width="10" style="2" bestFit="1" customWidth="1"/>
    <col min="12038" max="12038" width="9.88671875" style="2" bestFit="1" customWidth="1"/>
    <col min="12039" max="12039" width="11.44140625" style="2"/>
    <col min="12040" max="12040" width="7.109375" style="2" bestFit="1" customWidth="1"/>
    <col min="12041" max="12041" width="10.109375" style="2" customWidth="1"/>
    <col min="12042" max="12042" width="10.5546875" style="2" bestFit="1" customWidth="1"/>
    <col min="12043" max="12043" width="6.88671875" style="2" customWidth="1"/>
    <col min="12044" max="12044" width="2.44140625" style="2" customWidth="1"/>
    <col min="12045" max="12288" width="11.44140625" style="2"/>
    <col min="12289" max="12289" width="12.6640625" style="2" customWidth="1"/>
    <col min="12290" max="12290" width="13" style="2" customWidth="1"/>
    <col min="12291" max="12291" width="9.6640625" style="2" bestFit="1" customWidth="1"/>
    <col min="12292" max="12292" width="9.5546875" style="2" bestFit="1" customWidth="1"/>
    <col min="12293" max="12293" width="10" style="2" bestFit="1" customWidth="1"/>
    <col min="12294" max="12294" width="9.88671875" style="2" bestFit="1" customWidth="1"/>
    <col min="12295" max="12295" width="11.44140625" style="2"/>
    <col min="12296" max="12296" width="7.109375" style="2" bestFit="1" customWidth="1"/>
    <col min="12297" max="12297" width="10.109375" style="2" customWidth="1"/>
    <col min="12298" max="12298" width="10.5546875" style="2" bestFit="1" customWidth="1"/>
    <col min="12299" max="12299" width="6.88671875" style="2" customWidth="1"/>
    <col min="12300" max="12300" width="2.44140625" style="2" customWidth="1"/>
    <col min="12301" max="12544" width="11.44140625" style="2"/>
    <col min="12545" max="12545" width="12.6640625" style="2" customWidth="1"/>
    <col min="12546" max="12546" width="13" style="2" customWidth="1"/>
    <col min="12547" max="12547" width="9.6640625" style="2" bestFit="1" customWidth="1"/>
    <col min="12548" max="12548" width="9.5546875" style="2" bestFit="1" customWidth="1"/>
    <col min="12549" max="12549" width="10" style="2" bestFit="1" customWidth="1"/>
    <col min="12550" max="12550" width="9.88671875" style="2" bestFit="1" customWidth="1"/>
    <col min="12551" max="12551" width="11.44140625" style="2"/>
    <col min="12552" max="12552" width="7.109375" style="2" bestFit="1" customWidth="1"/>
    <col min="12553" max="12553" width="10.109375" style="2" customWidth="1"/>
    <col min="12554" max="12554" width="10.5546875" style="2" bestFit="1" customWidth="1"/>
    <col min="12555" max="12555" width="6.88671875" style="2" customWidth="1"/>
    <col min="12556" max="12556" width="2.44140625" style="2" customWidth="1"/>
    <col min="12557" max="12800" width="11.44140625" style="2"/>
    <col min="12801" max="12801" width="12.6640625" style="2" customWidth="1"/>
    <col min="12802" max="12802" width="13" style="2" customWidth="1"/>
    <col min="12803" max="12803" width="9.6640625" style="2" bestFit="1" customWidth="1"/>
    <col min="12804" max="12804" width="9.5546875" style="2" bestFit="1" customWidth="1"/>
    <col min="12805" max="12805" width="10" style="2" bestFit="1" customWidth="1"/>
    <col min="12806" max="12806" width="9.88671875" style="2" bestFit="1" customWidth="1"/>
    <col min="12807" max="12807" width="11.44140625" style="2"/>
    <col min="12808" max="12808" width="7.109375" style="2" bestFit="1" customWidth="1"/>
    <col min="12809" max="12809" width="10.109375" style="2" customWidth="1"/>
    <col min="12810" max="12810" width="10.5546875" style="2" bestFit="1" customWidth="1"/>
    <col min="12811" max="12811" width="6.88671875" style="2" customWidth="1"/>
    <col min="12812" max="12812" width="2.44140625" style="2" customWidth="1"/>
    <col min="12813" max="13056" width="11.44140625" style="2"/>
    <col min="13057" max="13057" width="12.6640625" style="2" customWidth="1"/>
    <col min="13058" max="13058" width="13" style="2" customWidth="1"/>
    <col min="13059" max="13059" width="9.6640625" style="2" bestFit="1" customWidth="1"/>
    <col min="13060" max="13060" width="9.5546875" style="2" bestFit="1" customWidth="1"/>
    <col min="13061" max="13061" width="10" style="2" bestFit="1" customWidth="1"/>
    <col min="13062" max="13062" width="9.88671875" style="2" bestFit="1" customWidth="1"/>
    <col min="13063" max="13063" width="11.44140625" style="2"/>
    <col min="13064" max="13064" width="7.109375" style="2" bestFit="1" customWidth="1"/>
    <col min="13065" max="13065" width="10.109375" style="2" customWidth="1"/>
    <col min="13066" max="13066" width="10.5546875" style="2" bestFit="1" customWidth="1"/>
    <col min="13067" max="13067" width="6.88671875" style="2" customWidth="1"/>
    <col min="13068" max="13068" width="2.44140625" style="2" customWidth="1"/>
    <col min="13069" max="13312" width="11.44140625" style="2"/>
    <col min="13313" max="13313" width="12.6640625" style="2" customWidth="1"/>
    <col min="13314" max="13314" width="13" style="2" customWidth="1"/>
    <col min="13315" max="13315" width="9.6640625" style="2" bestFit="1" customWidth="1"/>
    <col min="13316" max="13316" width="9.5546875" style="2" bestFit="1" customWidth="1"/>
    <col min="13317" max="13317" width="10" style="2" bestFit="1" customWidth="1"/>
    <col min="13318" max="13318" width="9.88671875" style="2" bestFit="1" customWidth="1"/>
    <col min="13319" max="13319" width="11.44140625" style="2"/>
    <col min="13320" max="13320" width="7.109375" style="2" bestFit="1" customWidth="1"/>
    <col min="13321" max="13321" width="10.109375" style="2" customWidth="1"/>
    <col min="13322" max="13322" width="10.5546875" style="2" bestFit="1" customWidth="1"/>
    <col min="13323" max="13323" width="6.88671875" style="2" customWidth="1"/>
    <col min="13324" max="13324" width="2.44140625" style="2" customWidth="1"/>
    <col min="13325" max="13568" width="11.44140625" style="2"/>
    <col min="13569" max="13569" width="12.6640625" style="2" customWidth="1"/>
    <col min="13570" max="13570" width="13" style="2" customWidth="1"/>
    <col min="13571" max="13571" width="9.6640625" style="2" bestFit="1" customWidth="1"/>
    <col min="13572" max="13572" width="9.5546875" style="2" bestFit="1" customWidth="1"/>
    <col min="13573" max="13573" width="10" style="2" bestFit="1" customWidth="1"/>
    <col min="13574" max="13574" width="9.88671875" style="2" bestFit="1" customWidth="1"/>
    <col min="13575" max="13575" width="11.44140625" style="2"/>
    <col min="13576" max="13576" width="7.109375" style="2" bestFit="1" customWidth="1"/>
    <col min="13577" max="13577" width="10.109375" style="2" customWidth="1"/>
    <col min="13578" max="13578" width="10.5546875" style="2" bestFit="1" customWidth="1"/>
    <col min="13579" max="13579" width="6.88671875" style="2" customWidth="1"/>
    <col min="13580" max="13580" width="2.44140625" style="2" customWidth="1"/>
    <col min="13581" max="13824" width="11.44140625" style="2"/>
    <col min="13825" max="13825" width="12.6640625" style="2" customWidth="1"/>
    <col min="13826" max="13826" width="13" style="2" customWidth="1"/>
    <col min="13827" max="13827" width="9.6640625" style="2" bestFit="1" customWidth="1"/>
    <col min="13828" max="13828" width="9.5546875" style="2" bestFit="1" customWidth="1"/>
    <col min="13829" max="13829" width="10" style="2" bestFit="1" customWidth="1"/>
    <col min="13830" max="13830" width="9.88671875" style="2" bestFit="1" customWidth="1"/>
    <col min="13831" max="13831" width="11.44140625" style="2"/>
    <col min="13832" max="13832" width="7.109375" style="2" bestFit="1" customWidth="1"/>
    <col min="13833" max="13833" width="10.109375" style="2" customWidth="1"/>
    <col min="13834" max="13834" width="10.5546875" style="2" bestFit="1" customWidth="1"/>
    <col min="13835" max="13835" width="6.88671875" style="2" customWidth="1"/>
    <col min="13836" max="13836" width="2.44140625" style="2" customWidth="1"/>
    <col min="13837" max="14080" width="11.44140625" style="2"/>
    <col min="14081" max="14081" width="12.6640625" style="2" customWidth="1"/>
    <col min="14082" max="14082" width="13" style="2" customWidth="1"/>
    <col min="14083" max="14083" width="9.6640625" style="2" bestFit="1" customWidth="1"/>
    <col min="14084" max="14084" width="9.5546875" style="2" bestFit="1" customWidth="1"/>
    <col min="14085" max="14085" width="10" style="2" bestFit="1" customWidth="1"/>
    <col min="14086" max="14086" width="9.88671875" style="2" bestFit="1" customWidth="1"/>
    <col min="14087" max="14087" width="11.44140625" style="2"/>
    <col min="14088" max="14088" width="7.109375" style="2" bestFit="1" customWidth="1"/>
    <col min="14089" max="14089" width="10.109375" style="2" customWidth="1"/>
    <col min="14090" max="14090" width="10.5546875" style="2" bestFit="1" customWidth="1"/>
    <col min="14091" max="14091" width="6.88671875" style="2" customWidth="1"/>
    <col min="14092" max="14092" width="2.44140625" style="2" customWidth="1"/>
    <col min="14093" max="14336" width="11.44140625" style="2"/>
    <col min="14337" max="14337" width="12.6640625" style="2" customWidth="1"/>
    <col min="14338" max="14338" width="13" style="2" customWidth="1"/>
    <col min="14339" max="14339" width="9.6640625" style="2" bestFit="1" customWidth="1"/>
    <col min="14340" max="14340" width="9.5546875" style="2" bestFit="1" customWidth="1"/>
    <col min="14341" max="14341" width="10" style="2" bestFit="1" customWidth="1"/>
    <col min="14342" max="14342" width="9.88671875" style="2" bestFit="1" customWidth="1"/>
    <col min="14343" max="14343" width="11.44140625" style="2"/>
    <col min="14344" max="14344" width="7.109375" style="2" bestFit="1" customWidth="1"/>
    <col min="14345" max="14345" width="10.109375" style="2" customWidth="1"/>
    <col min="14346" max="14346" width="10.5546875" style="2" bestFit="1" customWidth="1"/>
    <col min="14347" max="14347" width="6.88671875" style="2" customWidth="1"/>
    <col min="14348" max="14348" width="2.44140625" style="2" customWidth="1"/>
    <col min="14349" max="14592" width="11.44140625" style="2"/>
    <col min="14593" max="14593" width="12.6640625" style="2" customWidth="1"/>
    <col min="14594" max="14594" width="13" style="2" customWidth="1"/>
    <col min="14595" max="14595" width="9.6640625" style="2" bestFit="1" customWidth="1"/>
    <col min="14596" max="14596" width="9.5546875" style="2" bestFit="1" customWidth="1"/>
    <col min="14597" max="14597" width="10" style="2" bestFit="1" customWidth="1"/>
    <col min="14598" max="14598" width="9.88671875" style="2" bestFit="1" customWidth="1"/>
    <col min="14599" max="14599" width="11.44140625" style="2"/>
    <col min="14600" max="14600" width="7.109375" style="2" bestFit="1" customWidth="1"/>
    <col min="14601" max="14601" width="10.109375" style="2" customWidth="1"/>
    <col min="14602" max="14602" width="10.5546875" style="2" bestFit="1" customWidth="1"/>
    <col min="14603" max="14603" width="6.88671875" style="2" customWidth="1"/>
    <col min="14604" max="14604" width="2.44140625" style="2" customWidth="1"/>
    <col min="14605" max="14848" width="11.44140625" style="2"/>
    <col min="14849" max="14849" width="12.6640625" style="2" customWidth="1"/>
    <col min="14850" max="14850" width="13" style="2" customWidth="1"/>
    <col min="14851" max="14851" width="9.6640625" style="2" bestFit="1" customWidth="1"/>
    <col min="14852" max="14852" width="9.5546875" style="2" bestFit="1" customWidth="1"/>
    <col min="14853" max="14853" width="10" style="2" bestFit="1" customWidth="1"/>
    <col min="14854" max="14854" width="9.88671875" style="2" bestFit="1" customWidth="1"/>
    <col min="14855" max="14855" width="11.44140625" style="2"/>
    <col min="14856" max="14856" width="7.109375" style="2" bestFit="1" customWidth="1"/>
    <col min="14857" max="14857" width="10.109375" style="2" customWidth="1"/>
    <col min="14858" max="14858" width="10.5546875" style="2" bestFit="1" customWidth="1"/>
    <col min="14859" max="14859" width="6.88671875" style="2" customWidth="1"/>
    <col min="14860" max="14860" width="2.44140625" style="2" customWidth="1"/>
    <col min="14861" max="15104" width="11.44140625" style="2"/>
    <col min="15105" max="15105" width="12.6640625" style="2" customWidth="1"/>
    <col min="15106" max="15106" width="13" style="2" customWidth="1"/>
    <col min="15107" max="15107" width="9.6640625" style="2" bestFit="1" customWidth="1"/>
    <col min="15108" max="15108" width="9.5546875" style="2" bestFit="1" customWidth="1"/>
    <col min="15109" max="15109" width="10" style="2" bestFit="1" customWidth="1"/>
    <col min="15110" max="15110" width="9.88671875" style="2" bestFit="1" customWidth="1"/>
    <col min="15111" max="15111" width="11.44140625" style="2"/>
    <col min="15112" max="15112" width="7.109375" style="2" bestFit="1" customWidth="1"/>
    <col min="15113" max="15113" width="10.109375" style="2" customWidth="1"/>
    <col min="15114" max="15114" width="10.5546875" style="2" bestFit="1" customWidth="1"/>
    <col min="15115" max="15115" width="6.88671875" style="2" customWidth="1"/>
    <col min="15116" max="15116" width="2.44140625" style="2" customWidth="1"/>
    <col min="15117" max="15360" width="11.44140625" style="2"/>
    <col min="15361" max="15361" width="12.6640625" style="2" customWidth="1"/>
    <col min="15362" max="15362" width="13" style="2" customWidth="1"/>
    <col min="15363" max="15363" width="9.6640625" style="2" bestFit="1" customWidth="1"/>
    <col min="15364" max="15364" width="9.5546875" style="2" bestFit="1" customWidth="1"/>
    <col min="15365" max="15365" width="10" style="2" bestFit="1" customWidth="1"/>
    <col min="15366" max="15366" width="9.88671875" style="2" bestFit="1" customWidth="1"/>
    <col min="15367" max="15367" width="11.44140625" style="2"/>
    <col min="15368" max="15368" width="7.109375" style="2" bestFit="1" customWidth="1"/>
    <col min="15369" max="15369" width="10.109375" style="2" customWidth="1"/>
    <col min="15370" max="15370" width="10.5546875" style="2" bestFit="1" customWidth="1"/>
    <col min="15371" max="15371" width="6.88671875" style="2" customWidth="1"/>
    <col min="15372" max="15372" width="2.44140625" style="2" customWidth="1"/>
    <col min="15373" max="15616" width="11.44140625" style="2"/>
    <col min="15617" max="15617" width="12.6640625" style="2" customWidth="1"/>
    <col min="15618" max="15618" width="13" style="2" customWidth="1"/>
    <col min="15619" max="15619" width="9.6640625" style="2" bestFit="1" customWidth="1"/>
    <col min="15620" max="15620" width="9.5546875" style="2" bestFit="1" customWidth="1"/>
    <col min="15621" max="15621" width="10" style="2" bestFit="1" customWidth="1"/>
    <col min="15622" max="15622" width="9.88671875" style="2" bestFit="1" customWidth="1"/>
    <col min="15623" max="15623" width="11.44140625" style="2"/>
    <col min="15624" max="15624" width="7.109375" style="2" bestFit="1" customWidth="1"/>
    <col min="15625" max="15625" width="10.109375" style="2" customWidth="1"/>
    <col min="15626" max="15626" width="10.5546875" style="2" bestFit="1" customWidth="1"/>
    <col min="15627" max="15627" width="6.88671875" style="2" customWidth="1"/>
    <col min="15628" max="15628" width="2.44140625" style="2" customWidth="1"/>
    <col min="15629" max="15872" width="11.44140625" style="2"/>
    <col min="15873" max="15873" width="12.6640625" style="2" customWidth="1"/>
    <col min="15874" max="15874" width="13" style="2" customWidth="1"/>
    <col min="15875" max="15875" width="9.6640625" style="2" bestFit="1" customWidth="1"/>
    <col min="15876" max="15876" width="9.5546875" style="2" bestFit="1" customWidth="1"/>
    <col min="15877" max="15877" width="10" style="2" bestFit="1" customWidth="1"/>
    <col min="15878" max="15878" width="9.88671875" style="2" bestFit="1" customWidth="1"/>
    <col min="15879" max="15879" width="11.44140625" style="2"/>
    <col min="15880" max="15880" width="7.109375" style="2" bestFit="1" customWidth="1"/>
    <col min="15881" max="15881" width="10.109375" style="2" customWidth="1"/>
    <col min="15882" max="15882" width="10.5546875" style="2" bestFit="1" customWidth="1"/>
    <col min="15883" max="15883" width="6.88671875" style="2" customWidth="1"/>
    <col min="15884" max="15884" width="2.44140625" style="2" customWidth="1"/>
    <col min="15885" max="16128" width="11.44140625" style="2"/>
    <col min="16129" max="16129" width="12.6640625" style="2" customWidth="1"/>
    <col min="16130" max="16130" width="13" style="2" customWidth="1"/>
    <col min="16131" max="16131" width="9.6640625" style="2" bestFit="1" customWidth="1"/>
    <col min="16132" max="16132" width="9.5546875" style="2" bestFit="1" customWidth="1"/>
    <col min="16133" max="16133" width="10" style="2" bestFit="1" customWidth="1"/>
    <col min="16134" max="16134" width="9.88671875" style="2" bestFit="1" customWidth="1"/>
    <col min="16135" max="16135" width="11.44140625" style="2"/>
    <col min="16136" max="16136" width="7.109375" style="2" bestFit="1" customWidth="1"/>
    <col min="16137" max="16137" width="10.109375" style="2" customWidth="1"/>
    <col min="16138" max="16138" width="10.5546875" style="2" bestFit="1" customWidth="1"/>
    <col min="16139" max="16139" width="6.88671875" style="2" customWidth="1"/>
    <col min="16140" max="16140" width="2.44140625" style="2" customWidth="1"/>
    <col min="16141" max="16384" width="11.44140625" style="2"/>
  </cols>
  <sheetData>
    <row r="3" spans="1:14" x14ac:dyDescent="0.3">
      <c r="A3" s="38" t="s">
        <v>825</v>
      </c>
      <c r="B3" s="39"/>
      <c r="C3" s="39"/>
      <c r="D3" s="39"/>
      <c r="E3" s="39"/>
      <c r="F3" s="39"/>
      <c r="G3" s="39"/>
      <c r="H3" s="39"/>
      <c r="I3" s="39"/>
      <c r="J3" s="39"/>
      <c r="K3" s="39"/>
    </row>
    <row r="4" spans="1:14" x14ac:dyDescent="0.3">
      <c r="A4" s="39"/>
      <c r="B4" s="39"/>
      <c r="C4" s="39"/>
      <c r="D4" s="39"/>
      <c r="E4" s="39"/>
      <c r="F4" s="39"/>
      <c r="G4" s="39"/>
      <c r="H4" s="39"/>
      <c r="I4" s="39"/>
      <c r="J4" s="39"/>
      <c r="K4" s="39"/>
    </row>
    <row r="7" spans="1:14" s="4" customFormat="1" ht="22.5" customHeight="1" x14ac:dyDescent="0.3">
      <c r="A7" s="30" t="s">
        <v>814</v>
      </c>
      <c r="B7" s="31" t="s">
        <v>815</v>
      </c>
      <c r="C7" s="31" t="s">
        <v>816</v>
      </c>
      <c r="D7" s="31" t="s">
        <v>817</v>
      </c>
      <c r="E7" s="31" t="s">
        <v>818</v>
      </c>
      <c r="F7" s="31" t="s">
        <v>820</v>
      </c>
      <c r="G7" s="31" t="s">
        <v>819</v>
      </c>
      <c r="H7" s="32" t="s">
        <v>821</v>
      </c>
      <c r="I7" s="33" t="s">
        <v>822</v>
      </c>
      <c r="J7" s="31" t="s">
        <v>823</v>
      </c>
      <c r="K7" s="34" t="s">
        <v>824</v>
      </c>
      <c r="M7" s="36" t="s">
        <v>2</v>
      </c>
      <c r="N7" s="37">
        <f ca="1">TODAY()</f>
        <v>45597</v>
      </c>
    </row>
    <row r="8" spans="1:14" ht="15.6" x14ac:dyDescent="0.3">
      <c r="A8" s="26" t="s">
        <v>3</v>
      </c>
      <c r="B8" s="27" t="s">
        <v>4</v>
      </c>
      <c r="C8" s="14" t="s">
        <v>5</v>
      </c>
      <c r="D8" s="15" t="s">
        <v>6</v>
      </c>
      <c r="E8" s="15" t="s">
        <v>7</v>
      </c>
      <c r="F8" s="15" t="s">
        <v>8</v>
      </c>
      <c r="G8" s="16">
        <v>2011.94</v>
      </c>
      <c r="H8" s="17" t="s">
        <v>812</v>
      </c>
      <c r="I8" s="18">
        <v>21853</v>
      </c>
      <c r="J8" s="14">
        <f ca="1">DATEDIF(I8,aujourdhui,"y")</f>
        <v>65</v>
      </c>
      <c r="K8" s="19">
        <f ca="1">VLOOKUP(J8,tranches,2)</f>
        <v>10</v>
      </c>
    </row>
    <row r="9" spans="1:14" ht="15.6" x14ac:dyDescent="0.3">
      <c r="A9" s="26" t="s">
        <v>10</v>
      </c>
      <c r="B9" s="27" t="s">
        <v>11</v>
      </c>
      <c r="C9" s="14" t="s">
        <v>12</v>
      </c>
      <c r="D9" s="15" t="s">
        <v>13</v>
      </c>
      <c r="E9" s="15" t="s">
        <v>7</v>
      </c>
      <c r="F9" s="15" t="s">
        <v>14</v>
      </c>
      <c r="G9" s="16">
        <v>2474.29</v>
      </c>
      <c r="H9" s="17" t="s">
        <v>813</v>
      </c>
      <c r="I9" s="18">
        <v>29536</v>
      </c>
      <c r="J9" s="14">
        <f t="shared" ref="J9:J72" ca="1" si="0">DATEDIF(I9,aujourdhui,"y")</f>
        <v>43</v>
      </c>
      <c r="K9" s="19">
        <f t="shared" ref="K9:K72" ca="1" si="1">VLOOKUP(J9,tranches,2)</f>
        <v>5</v>
      </c>
      <c r="M9" s="35" t="s">
        <v>16</v>
      </c>
      <c r="N9" s="35" t="s">
        <v>826</v>
      </c>
    </row>
    <row r="10" spans="1:14" ht="15.6" x14ac:dyDescent="0.3">
      <c r="A10" s="26" t="s">
        <v>17</v>
      </c>
      <c r="B10" s="27" t="s">
        <v>18</v>
      </c>
      <c r="C10" s="14" t="s">
        <v>19</v>
      </c>
      <c r="D10" s="15" t="s">
        <v>20</v>
      </c>
      <c r="E10" s="15" t="s">
        <v>7</v>
      </c>
      <c r="F10" s="15" t="s">
        <v>21</v>
      </c>
      <c r="G10" s="16">
        <v>2444.8200000000002</v>
      </c>
      <c r="H10" s="17" t="s">
        <v>813</v>
      </c>
      <c r="I10" s="18">
        <v>25553</v>
      </c>
      <c r="J10" s="14">
        <f t="shared" ca="1" si="0"/>
        <v>54</v>
      </c>
      <c r="K10" s="19">
        <f t="shared" ca="1" si="1"/>
        <v>7</v>
      </c>
      <c r="M10" s="7">
        <v>0</v>
      </c>
      <c r="N10" s="5">
        <v>1</v>
      </c>
    </row>
    <row r="11" spans="1:14" ht="15.6" x14ac:dyDescent="0.3">
      <c r="A11" s="26" t="s">
        <v>22</v>
      </c>
      <c r="B11" s="27" t="s">
        <v>23</v>
      </c>
      <c r="C11" s="14" t="s">
        <v>24</v>
      </c>
      <c r="D11" s="15" t="s">
        <v>25</v>
      </c>
      <c r="E11" s="15" t="s">
        <v>26</v>
      </c>
      <c r="F11" s="15" t="s">
        <v>27</v>
      </c>
      <c r="G11" s="16">
        <v>991.09</v>
      </c>
      <c r="H11" s="17" t="s">
        <v>812</v>
      </c>
      <c r="I11" s="18">
        <v>30034</v>
      </c>
      <c r="J11" s="14">
        <f t="shared" ca="1" si="0"/>
        <v>42</v>
      </c>
      <c r="K11" s="19">
        <f t="shared" ca="1" si="1"/>
        <v>5</v>
      </c>
      <c r="M11" s="7">
        <v>25</v>
      </c>
      <c r="N11" s="5">
        <v>2</v>
      </c>
    </row>
    <row r="12" spans="1:14" ht="15.6" x14ac:dyDescent="0.3">
      <c r="A12" s="26" t="s">
        <v>28</v>
      </c>
      <c r="B12" s="27" t="s">
        <v>29</v>
      </c>
      <c r="C12" s="14" t="s">
        <v>30</v>
      </c>
      <c r="D12" s="15" t="s">
        <v>6</v>
      </c>
      <c r="E12" s="15" t="s">
        <v>7</v>
      </c>
      <c r="F12" s="15" t="s">
        <v>31</v>
      </c>
      <c r="G12" s="16">
        <v>1183.9000000000001</v>
      </c>
      <c r="H12" s="17" t="s">
        <v>813</v>
      </c>
      <c r="I12" s="18">
        <v>29233</v>
      </c>
      <c r="J12" s="14">
        <f t="shared" ca="1" si="0"/>
        <v>44</v>
      </c>
      <c r="K12" s="19">
        <f t="shared" ca="1" si="1"/>
        <v>5</v>
      </c>
      <c r="M12" s="7">
        <v>30</v>
      </c>
      <c r="N12" s="5">
        <v>3</v>
      </c>
    </row>
    <row r="13" spans="1:14" ht="15.6" x14ac:dyDescent="0.3">
      <c r="A13" s="26" t="s">
        <v>32</v>
      </c>
      <c r="B13" s="27" t="s">
        <v>33</v>
      </c>
      <c r="C13" s="14" t="s">
        <v>34</v>
      </c>
      <c r="D13" s="15" t="s">
        <v>13</v>
      </c>
      <c r="E13" s="15" t="s">
        <v>7</v>
      </c>
      <c r="F13" s="15" t="s">
        <v>35</v>
      </c>
      <c r="G13" s="16">
        <v>4151.95</v>
      </c>
      <c r="H13" s="17" t="s">
        <v>813</v>
      </c>
      <c r="I13" s="18">
        <v>20383</v>
      </c>
      <c r="J13" s="14">
        <f t="shared" ca="1" si="0"/>
        <v>69</v>
      </c>
      <c r="K13" s="19">
        <f t="shared" ca="1" si="1"/>
        <v>10</v>
      </c>
      <c r="M13" s="7">
        <v>35</v>
      </c>
      <c r="N13" s="5">
        <v>4</v>
      </c>
    </row>
    <row r="14" spans="1:14" ht="15.6" x14ac:dyDescent="0.3">
      <c r="A14" s="26" t="s">
        <v>36</v>
      </c>
      <c r="B14" s="27" t="s">
        <v>37</v>
      </c>
      <c r="C14" s="14" t="s">
        <v>38</v>
      </c>
      <c r="D14" s="15" t="s">
        <v>25</v>
      </c>
      <c r="E14" s="15" t="s">
        <v>26</v>
      </c>
      <c r="F14" s="15" t="s">
        <v>39</v>
      </c>
      <c r="G14" s="16">
        <v>1615.68</v>
      </c>
      <c r="H14" s="17" t="s">
        <v>813</v>
      </c>
      <c r="I14" s="18">
        <v>28770</v>
      </c>
      <c r="J14" s="14">
        <f t="shared" ca="1" si="0"/>
        <v>46</v>
      </c>
      <c r="K14" s="19">
        <f t="shared" ca="1" si="1"/>
        <v>6</v>
      </c>
      <c r="M14" s="7">
        <v>40</v>
      </c>
      <c r="N14" s="5">
        <v>5</v>
      </c>
    </row>
    <row r="15" spans="1:14" ht="15.6" x14ac:dyDescent="0.3">
      <c r="A15" s="26" t="s">
        <v>36</v>
      </c>
      <c r="B15" s="27" t="s">
        <v>40</v>
      </c>
      <c r="C15" s="14" t="s">
        <v>41</v>
      </c>
      <c r="D15" s="15" t="s">
        <v>42</v>
      </c>
      <c r="E15" s="15" t="s">
        <v>43</v>
      </c>
      <c r="F15" s="15" t="s">
        <v>35</v>
      </c>
      <c r="G15" s="16">
        <v>2664.91</v>
      </c>
      <c r="H15" s="17" t="s">
        <v>812</v>
      </c>
      <c r="I15" s="18">
        <v>24978</v>
      </c>
      <c r="J15" s="14">
        <f t="shared" ca="1" si="0"/>
        <v>56</v>
      </c>
      <c r="K15" s="19">
        <f t="shared" ca="1" si="1"/>
        <v>8</v>
      </c>
      <c r="M15" s="7">
        <v>45</v>
      </c>
      <c r="N15" s="5">
        <v>6</v>
      </c>
    </row>
    <row r="16" spans="1:14" ht="15.6" x14ac:dyDescent="0.3">
      <c r="A16" s="26" t="s">
        <v>36</v>
      </c>
      <c r="B16" s="27" t="s">
        <v>44</v>
      </c>
      <c r="C16" s="14" t="s">
        <v>45</v>
      </c>
      <c r="D16" s="15" t="s">
        <v>25</v>
      </c>
      <c r="E16" s="15" t="s">
        <v>26</v>
      </c>
      <c r="F16" s="15" t="s">
        <v>46</v>
      </c>
      <c r="G16" s="16">
        <v>3201.14</v>
      </c>
      <c r="H16" s="17" t="s">
        <v>813</v>
      </c>
      <c r="I16" s="18">
        <v>19718</v>
      </c>
      <c r="J16" s="14">
        <f t="shared" ca="1" si="0"/>
        <v>70</v>
      </c>
      <c r="K16" s="19">
        <f t="shared" ca="1" si="1"/>
        <v>10</v>
      </c>
      <c r="M16" s="7">
        <v>50</v>
      </c>
      <c r="N16" s="5">
        <v>7</v>
      </c>
    </row>
    <row r="17" spans="1:14" ht="15.6" x14ac:dyDescent="0.3">
      <c r="A17" s="26" t="s">
        <v>47</v>
      </c>
      <c r="B17" s="27" t="s">
        <v>48</v>
      </c>
      <c r="C17" s="14" t="s">
        <v>49</v>
      </c>
      <c r="D17" s="15" t="s">
        <v>50</v>
      </c>
      <c r="E17" s="15" t="s">
        <v>26</v>
      </c>
      <c r="F17" s="15" t="s">
        <v>51</v>
      </c>
      <c r="G17" s="16">
        <v>2354.84</v>
      </c>
      <c r="H17" s="17" t="s">
        <v>813</v>
      </c>
      <c r="I17" s="18">
        <v>23639</v>
      </c>
      <c r="J17" s="14">
        <f t="shared" ca="1" si="0"/>
        <v>60</v>
      </c>
      <c r="K17" s="19">
        <f t="shared" ca="1" si="1"/>
        <v>9</v>
      </c>
      <c r="M17" s="7">
        <v>55</v>
      </c>
      <c r="N17" s="5">
        <v>8</v>
      </c>
    </row>
    <row r="18" spans="1:14" ht="15.6" x14ac:dyDescent="0.3">
      <c r="A18" s="26" t="s">
        <v>52</v>
      </c>
      <c r="B18" s="27" t="s">
        <v>53</v>
      </c>
      <c r="C18" s="14" t="s">
        <v>54</v>
      </c>
      <c r="D18" s="15" t="s">
        <v>6</v>
      </c>
      <c r="E18" s="15" t="s">
        <v>26</v>
      </c>
      <c r="F18" s="15" t="s">
        <v>46</v>
      </c>
      <c r="G18" s="16">
        <v>3145.8</v>
      </c>
      <c r="H18" s="17" t="s">
        <v>812</v>
      </c>
      <c r="I18" s="18">
        <v>24575</v>
      </c>
      <c r="J18" s="14">
        <f t="shared" ca="1" si="0"/>
        <v>57</v>
      </c>
      <c r="K18" s="19">
        <f t="shared" ca="1" si="1"/>
        <v>8</v>
      </c>
      <c r="M18" s="7">
        <v>60</v>
      </c>
      <c r="N18" s="5">
        <v>9</v>
      </c>
    </row>
    <row r="19" spans="1:14" ht="15.6" x14ac:dyDescent="0.3">
      <c r="A19" s="26" t="s">
        <v>55</v>
      </c>
      <c r="B19" s="27" t="s">
        <v>56</v>
      </c>
      <c r="C19" s="14" t="s">
        <v>57</v>
      </c>
      <c r="D19" s="15" t="s">
        <v>58</v>
      </c>
      <c r="E19" s="15" t="s">
        <v>7</v>
      </c>
      <c r="F19" s="15" t="s">
        <v>59</v>
      </c>
      <c r="G19" s="16">
        <v>1650.21</v>
      </c>
      <c r="H19" s="17" t="s">
        <v>812</v>
      </c>
      <c r="I19" s="18">
        <v>24129</v>
      </c>
      <c r="J19" s="14">
        <f t="shared" ca="1" si="0"/>
        <v>58</v>
      </c>
      <c r="K19" s="19">
        <f t="shared" ca="1" si="1"/>
        <v>8</v>
      </c>
      <c r="M19" s="8">
        <v>65</v>
      </c>
      <c r="N19" s="6">
        <v>10</v>
      </c>
    </row>
    <row r="20" spans="1:14" ht="15.6" x14ac:dyDescent="0.3">
      <c r="A20" s="26" t="s">
        <v>60</v>
      </c>
      <c r="B20" s="27" t="s">
        <v>61</v>
      </c>
      <c r="C20" s="14" t="s">
        <v>62</v>
      </c>
      <c r="D20" s="15" t="s">
        <v>25</v>
      </c>
      <c r="E20" s="15" t="s">
        <v>26</v>
      </c>
      <c r="F20" s="15" t="s">
        <v>63</v>
      </c>
      <c r="G20" s="16">
        <v>2885.09</v>
      </c>
      <c r="H20" s="17" t="s">
        <v>812</v>
      </c>
      <c r="I20" s="18">
        <v>23762</v>
      </c>
      <c r="J20" s="14">
        <f t="shared" ca="1" si="0"/>
        <v>59</v>
      </c>
      <c r="K20" s="19">
        <f t="shared" ca="1" si="1"/>
        <v>8</v>
      </c>
    </row>
    <row r="21" spans="1:14" ht="15.6" x14ac:dyDescent="0.3">
      <c r="A21" s="26" t="s">
        <v>64</v>
      </c>
      <c r="B21" s="27" t="s">
        <v>65</v>
      </c>
      <c r="C21" s="14" t="s">
        <v>66</v>
      </c>
      <c r="D21" s="15" t="s">
        <v>13</v>
      </c>
      <c r="E21" s="15" t="s">
        <v>7</v>
      </c>
      <c r="F21" s="15" t="s">
        <v>67</v>
      </c>
      <c r="G21" s="16">
        <v>1108.71</v>
      </c>
      <c r="H21" s="17" t="s">
        <v>812</v>
      </c>
      <c r="I21" s="18">
        <v>24075</v>
      </c>
      <c r="J21" s="14">
        <f t="shared" ca="1" si="0"/>
        <v>58</v>
      </c>
      <c r="K21" s="19">
        <f t="shared" ca="1" si="1"/>
        <v>8</v>
      </c>
    </row>
    <row r="22" spans="1:14" ht="15.6" x14ac:dyDescent="0.3">
      <c r="A22" s="26" t="s">
        <v>68</v>
      </c>
      <c r="B22" s="27" t="s">
        <v>69</v>
      </c>
      <c r="C22" s="14" t="s">
        <v>70</v>
      </c>
      <c r="D22" s="15" t="s">
        <v>71</v>
      </c>
      <c r="E22" s="15" t="s">
        <v>26</v>
      </c>
      <c r="F22" s="15" t="s">
        <v>8</v>
      </c>
      <c r="G22" s="16">
        <v>2014.09</v>
      </c>
      <c r="H22" s="17" t="s">
        <v>812</v>
      </c>
      <c r="I22" s="18">
        <v>19655</v>
      </c>
      <c r="J22" s="14">
        <f t="shared" ca="1" si="0"/>
        <v>71</v>
      </c>
      <c r="K22" s="19">
        <f t="shared" ca="1" si="1"/>
        <v>10</v>
      </c>
    </row>
    <row r="23" spans="1:14" ht="15.6" x14ac:dyDescent="0.3">
      <c r="A23" s="26" t="s">
        <v>72</v>
      </c>
      <c r="B23" s="27" t="s">
        <v>73</v>
      </c>
      <c r="C23" s="14" t="s">
        <v>74</v>
      </c>
      <c r="D23" s="15" t="s">
        <v>58</v>
      </c>
      <c r="E23" s="15" t="s">
        <v>7</v>
      </c>
      <c r="F23" s="15" t="s">
        <v>39</v>
      </c>
      <c r="G23" s="16">
        <v>1606.47</v>
      </c>
      <c r="H23" s="17" t="s">
        <v>812</v>
      </c>
      <c r="I23" s="18">
        <v>26819</v>
      </c>
      <c r="J23" s="14">
        <f t="shared" ca="1" si="0"/>
        <v>51</v>
      </c>
      <c r="K23" s="19">
        <f t="shared" ca="1" si="1"/>
        <v>7</v>
      </c>
    </row>
    <row r="24" spans="1:14" ht="15.6" x14ac:dyDescent="0.3">
      <c r="A24" s="26" t="s">
        <v>75</v>
      </c>
      <c r="B24" s="27" t="s">
        <v>76</v>
      </c>
      <c r="C24" s="14" t="s">
        <v>77</v>
      </c>
      <c r="D24" s="15" t="s">
        <v>50</v>
      </c>
      <c r="E24" s="15" t="s">
        <v>26</v>
      </c>
      <c r="F24" s="15" t="s">
        <v>78</v>
      </c>
      <c r="G24" s="16">
        <v>1848.08</v>
      </c>
      <c r="H24" s="17" t="s">
        <v>812</v>
      </c>
      <c r="I24" s="18">
        <v>33264</v>
      </c>
      <c r="J24" s="14">
        <f t="shared" ca="1" si="0"/>
        <v>33</v>
      </c>
      <c r="K24" s="19">
        <f t="shared" ca="1" si="1"/>
        <v>3</v>
      </c>
    </row>
    <row r="25" spans="1:14" ht="15.6" x14ac:dyDescent="0.3">
      <c r="A25" s="26" t="s">
        <v>79</v>
      </c>
      <c r="B25" s="27" t="s">
        <v>80</v>
      </c>
      <c r="C25" s="14" t="s">
        <v>81</v>
      </c>
      <c r="D25" s="15" t="s">
        <v>42</v>
      </c>
      <c r="E25" s="15" t="s">
        <v>43</v>
      </c>
      <c r="F25" s="15" t="s">
        <v>82</v>
      </c>
      <c r="G25" s="16">
        <v>1861.75</v>
      </c>
      <c r="H25" s="17" t="s">
        <v>813</v>
      </c>
      <c r="I25" s="18">
        <v>25603</v>
      </c>
      <c r="J25" s="14">
        <f t="shared" ca="1" si="0"/>
        <v>54</v>
      </c>
      <c r="K25" s="19">
        <f t="shared" ca="1" si="1"/>
        <v>7</v>
      </c>
    </row>
    <row r="26" spans="1:14" ht="15.6" x14ac:dyDescent="0.3">
      <c r="A26" s="26" t="s">
        <v>83</v>
      </c>
      <c r="B26" s="27" t="s">
        <v>84</v>
      </c>
      <c r="C26" s="14" t="s">
        <v>85</v>
      </c>
      <c r="D26" s="15" t="s">
        <v>50</v>
      </c>
      <c r="E26" s="15" t="s">
        <v>26</v>
      </c>
      <c r="F26" s="15" t="s">
        <v>86</v>
      </c>
      <c r="G26" s="16">
        <v>2887.84</v>
      </c>
      <c r="H26" s="17" t="s">
        <v>812</v>
      </c>
      <c r="I26" s="18">
        <v>24087</v>
      </c>
      <c r="J26" s="14">
        <f t="shared" ca="1" si="0"/>
        <v>58</v>
      </c>
      <c r="K26" s="19">
        <f t="shared" ca="1" si="1"/>
        <v>8</v>
      </c>
    </row>
    <row r="27" spans="1:14" ht="15.6" x14ac:dyDescent="0.3">
      <c r="A27" s="26" t="s">
        <v>83</v>
      </c>
      <c r="B27" s="27" t="s">
        <v>87</v>
      </c>
      <c r="C27" s="14" t="s">
        <v>88</v>
      </c>
      <c r="D27" s="15" t="s">
        <v>6</v>
      </c>
      <c r="E27" s="15" t="s">
        <v>7</v>
      </c>
      <c r="F27" s="15" t="s">
        <v>89</v>
      </c>
      <c r="G27" s="16">
        <v>2983.95</v>
      </c>
      <c r="H27" s="17" t="s">
        <v>812</v>
      </c>
      <c r="I27" s="18">
        <v>26758</v>
      </c>
      <c r="J27" s="14">
        <f t="shared" ca="1" si="0"/>
        <v>51</v>
      </c>
      <c r="K27" s="19">
        <f t="shared" ca="1" si="1"/>
        <v>7</v>
      </c>
    </row>
    <row r="28" spans="1:14" ht="15.6" x14ac:dyDescent="0.3">
      <c r="A28" s="26" t="s">
        <v>90</v>
      </c>
      <c r="B28" s="27" t="s">
        <v>91</v>
      </c>
      <c r="C28" s="14" t="s">
        <v>92</v>
      </c>
      <c r="D28" s="15" t="s">
        <v>93</v>
      </c>
      <c r="E28" s="15" t="s">
        <v>26</v>
      </c>
      <c r="F28" s="15" t="s">
        <v>94</v>
      </c>
      <c r="G28" s="16">
        <v>1426.95</v>
      </c>
      <c r="H28" s="17" t="s">
        <v>813</v>
      </c>
      <c r="I28" s="18">
        <v>30776</v>
      </c>
      <c r="J28" s="14">
        <f t="shared" ca="1" si="0"/>
        <v>40</v>
      </c>
      <c r="K28" s="19">
        <f t="shared" ca="1" si="1"/>
        <v>5</v>
      </c>
    </row>
    <row r="29" spans="1:14" ht="15.6" x14ac:dyDescent="0.3">
      <c r="A29" s="26" t="s">
        <v>95</v>
      </c>
      <c r="B29" s="27" t="s">
        <v>96</v>
      </c>
      <c r="C29" s="14" t="s">
        <v>97</v>
      </c>
      <c r="D29" s="15" t="s">
        <v>93</v>
      </c>
      <c r="E29" s="15" t="s">
        <v>26</v>
      </c>
      <c r="F29" s="15" t="s">
        <v>98</v>
      </c>
      <c r="G29" s="16">
        <v>1316.45</v>
      </c>
      <c r="H29" s="17" t="s">
        <v>812</v>
      </c>
      <c r="I29" s="18">
        <v>28468</v>
      </c>
      <c r="J29" s="14">
        <f t="shared" ca="1" si="0"/>
        <v>46</v>
      </c>
      <c r="K29" s="19">
        <f t="shared" ca="1" si="1"/>
        <v>6</v>
      </c>
    </row>
    <row r="30" spans="1:14" ht="15.6" x14ac:dyDescent="0.3">
      <c r="A30" s="26" t="s">
        <v>99</v>
      </c>
      <c r="B30" s="27" t="s">
        <v>29</v>
      </c>
      <c r="C30" s="14" t="s">
        <v>100</v>
      </c>
      <c r="D30" s="15" t="s">
        <v>71</v>
      </c>
      <c r="E30" s="15" t="s">
        <v>26</v>
      </c>
      <c r="F30" s="15" t="s">
        <v>101</v>
      </c>
      <c r="G30" s="16">
        <v>1476.84</v>
      </c>
      <c r="H30" s="17" t="s">
        <v>813</v>
      </c>
      <c r="I30" s="18">
        <v>30926</v>
      </c>
      <c r="J30" s="14">
        <f t="shared" ca="1" si="0"/>
        <v>40</v>
      </c>
      <c r="K30" s="19">
        <f t="shared" ca="1" si="1"/>
        <v>5</v>
      </c>
    </row>
    <row r="31" spans="1:14" ht="15.6" x14ac:dyDescent="0.3">
      <c r="A31" s="26" t="s">
        <v>102</v>
      </c>
      <c r="B31" s="27" t="s">
        <v>87</v>
      </c>
      <c r="C31" s="14" t="s">
        <v>103</v>
      </c>
      <c r="D31" s="15" t="s">
        <v>58</v>
      </c>
      <c r="E31" s="15" t="s">
        <v>7</v>
      </c>
      <c r="F31" s="15" t="s">
        <v>67</v>
      </c>
      <c r="G31" s="16">
        <v>1130.92</v>
      </c>
      <c r="H31" s="17" t="s">
        <v>812</v>
      </c>
      <c r="I31" s="18">
        <v>23065</v>
      </c>
      <c r="J31" s="14">
        <f t="shared" ca="1" si="0"/>
        <v>61</v>
      </c>
      <c r="K31" s="19">
        <f t="shared" ca="1" si="1"/>
        <v>9</v>
      </c>
    </row>
    <row r="32" spans="1:14" ht="15.6" x14ac:dyDescent="0.3">
      <c r="A32" s="26" t="s">
        <v>104</v>
      </c>
      <c r="B32" s="27" t="s">
        <v>105</v>
      </c>
      <c r="C32" s="14" t="s">
        <v>106</v>
      </c>
      <c r="D32" s="15" t="s">
        <v>25</v>
      </c>
      <c r="E32" s="15" t="s">
        <v>26</v>
      </c>
      <c r="F32" s="15" t="s">
        <v>8</v>
      </c>
      <c r="G32" s="16">
        <v>2017.23</v>
      </c>
      <c r="H32" s="17" t="s">
        <v>812</v>
      </c>
      <c r="I32" s="18">
        <v>27965</v>
      </c>
      <c r="J32" s="14">
        <f t="shared" ca="1" si="0"/>
        <v>48</v>
      </c>
      <c r="K32" s="19">
        <f t="shared" ca="1" si="1"/>
        <v>6</v>
      </c>
    </row>
    <row r="33" spans="1:11" ht="15.6" x14ac:dyDescent="0.3">
      <c r="A33" s="26" t="s">
        <v>107</v>
      </c>
      <c r="B33" s="27" t="s">
        <v>108</v>
      </c>
      <c r="C33" s="14" t="s">
        <v>109</v>
      </c>
      <c r="D33" s="15" t="s">
        <v>13</v>
      </c>
      <c r="E33" s="15" t="s">
        <v>7</v>
      </c>
      <c r="F33" s="15" t="s">
        <v>21</v>
      </c>
      <c r="G33" s="16">
        <v>2421.2399999999998</v>
      </c>
      <c r="H33" s="17" t="s">
        <v>813</v>
      </c>
      <c r="I33" s="18">
        <v>22887</v>
      </c>
      <c r="J33" s="14">
        <f t="shared" ca="1" si="0"/>
        <v>62</v>
      </c>
      <c r="K33" s="19">
        <f t="shared" ca="1" si="1"/>
        <v>9</v>
      </c>
    </row>
    <row r="34" spans="1:11" ht="15.6" x14ac:dyDescent="0.3">
      <c r="A34" s="26" t="s">
        <v>110</v>
      </c>
      <c r="B34" s="27" t="s">
        <v>111</v>
      </c>
      <c r="C34" s="14" t="s">
        <v>112</v>
      </c>
      <c r="D34" s="15" t="s">
        <v>50</v>
      </c>
      <c r="E34" s="15" t="s">
        <v>26</v>
      </c>
      <c r="F34" s="15" t="s">
        <v>8</v>
      </c>
      <c r="G34" s="16">
        <v>1986.96</v>
      </c>
      <c r="H34" s="17" t="s">
        <v>812</v>
      </c>
      <c r="I34" s="18">
        <v>19471</v>
      </c>
      <c r="J34" s="14">
        <f t="shared" ca="1" si="0"/>
        <v>71</v>
      </c>
      <c r="K34" s="19">
        <f t="shared" ca="1" si="1"/>
        <v>10</v>
      </c>
    </row>
    <row r="35" spans="1:11" ht="15.6" x14ac:dyDescent="0.3">
      <c r="A35" s="26" t="s">
        <v>113</v>
      </c>
      <c r="B35" s="27" t="s">
        <v>114</v>
      </c>
      <c r="C35" s="14" t="s">
        <v>115</v>
      </c>
      <c r="D35" s="15" t="s">
        <v>25</v>
      </c>
      <c r="E35" s="15" t="s">
        <v>26</v>
      </c>
      <c r="F35" s="15" t="s">
        <v>116</v>
      </c>
      <c r="G35" s="16">
        <v>1736.92</v>
      </c>
      <c r="H35" s="17" t="s">
        <v>812</v>
      </c>
      <c r="I35" s="18">
        <v>29778</v>
      </c>
      <c r="J35" s="14">
        <f t="shared" ca="1" si="0"/>
        <v>43</v>
      </c>
      <c r="K35" s="19">
        <f t="shared" ca="1" si="1"/>
        <v>5</v>
      </c>
    </row>
    <row r="36" spans="1:11" ht="15.6" x14ac:dyDescent="0.3">
      <c r="A36" s="26" t="s">
        <v>117</v>
      </c>
      <c r="B36" s="27" t="s">
        <v>118</v>
      </c>
      <c r="C36" s="14" t="s">
        <v>119</v>
      </c>
      <c r="D36" s="15" t="s">
        <v>50</v>
      </c>
      <c r="E36" s="15" t="s">
        <v>26</v>
      </c>
      <c r="F36" s="15" t="s">
        <v>120</v>
      </c>
      <c r="G36" s="16">
        <v>2233.77</v>
      </c>
      <c r="H36" s="17" t="s">
        <v>812</v>
      </c>
      <c r="I36" s="18">
        <v>19084</v>
      </c>
      <c r="J36" s="14">
        <f t="shared" ca="1" si="0"/>
        <v>72</v>
      </c>
      <c r="K36" s="19">
        <f t="shared" ca="1" si="1"/>
        <v>10</v>
      </c>
    </row>
    <row r="37" spans="1:11" ht="15.6" x14ac:dyDescent="0.3">
      <c r="A37" s="26" t="s">
        <v>121</v>
      </c>
      <c r="B37" s="27" t="s">
        <v>122</v>
      </c>
      <c r="C37" s="14" t="s">
        <v>123</v>
      </c>
      <c r="D37" s="15" t="s">
        <v>25</v>
      </c>
      <c r="E37" s="15" t="s">
        <v>26</v>
      </c>
      <c r="F37" s="15" t="s">
        <v>124</v>
      </c>
      <c r="G37" s="16">
        <v>1679.49</v>
      </c>
      <c r="H37" s="17" t="s">
        <v>812</v>
      </c>
      <c r="I37" s="18">
        <v>21657</v>
      </c>
      <c r="J37" s="14">
        <f t="shared" ca="1" si="0"/>
        <v>65</v>
      </c>
      <c r="K37" s="19">
        <f t="shared" ca="1" si="1"/>
        <v>10</v>
      </c>
    </row>
    <row r="38" spans="1:11" ht="15.6" x14ac:dyDescent="0.3">
      <c r="A38" s="26" t="s">
        <v>125</v>
      </c>
      <c r="B38" s="27" t="s">
        <v>126</v>
      </c>
      <c r="C38" s="14" t="s">
        <v>127</v>
      </c>
      <c r="D38" s="15" t="s">
        <v>20</v>
      </c>
      <c r="E38" s="15" t="s">
        <v>7</v>
      </c>
      <c r="F38" s="15" t="s">
        <v>8</v>
      </c>
      <c r="G38" s="16">
        <v>1991.89</v>
      </c>
      <c r="H38" s="17" t="s">
        <v>813</v>
      </c>
      <c r="I38" s="18">
        <v>23753</v>
      </c>
      <c r="J38" s="14">
        <f t="shared" ca="1" si="0"/>
        <v>59</v>
      </c>
      <c r="K38" s="19">
        <f t="shared" ca="1" si="1"/>
        <v>8</v>
      </c>
    </row>
    <row r="39" spans="1:11" ht="15.6" x14ac:dyDescent="0.3">
      <c r="A39" s="26" t="s">
        <v>128</v>
      </c>
      <c r="B39" s="27" t="s">
        <v>129</v>
      </c>
      <c r="C39" s="14" t="s">
        <v>130</v>
      </c>
      <c r="D39" s="15" t="s">
        <v>50</v>
      </c>
      <c r="E39" s="15" t="s">
        <v>26</v>
      </c>
      <c r="F39" s="15" t="s">
        <v>116</v>
      </c>
      <c r="G39" s="16">
        <v>1750.68</v>
      </c>
      <c r="H39" s="17" t="s">
        <v>812</v>
      </c>
      <c r="I39" s="18">
        <v>17710</v>
      </c>
      <c r="J39" s="14">
        <f t="shared" ca="1" si="0"/>
        <v>76</v>
      </c>
      <c r="K39" s="19">
        <f t="shared" ca="1" si="1"/>
        <v>10</v>
      </c>
    </row>
    <row r="40" spans="1:11" ht="15.6" x14ac:dyDescent="0.3">
      <c r="A40" s="26" t="s">
        <v>131</v>
      </c>
      <c r="B40" s="27" t="s">
        <v>132</v>
      </c>
      <c r="C40" s="14" t="s">
        <v>133</v>
      </c>
      <c r="D40" s="15" t="s">
        <v>25</v>
      </c>
      <c r="E40" s="15" t="s">
        <v>26</v>
      </c>
      <c r="F40" s="15" t="s">
        <v>120</v>
      </c>
      <c r="G40" s="16">
        <v>2218.1999999999998</v>
      </c>
      <c r="H40" s="17" t="s">
        <v>813</v>
      </c>
      <c r="I40" s="18">
        <v>31981</v>
      </c>
      <c r="J40" s="14">
        <f t="shared" ca="1" si="0"/>
        <v>37</v>
      </c>
      <c r="K40" s="19">
        <f t="shared" ca="1" si="1"/>
        <v>4</v>
      </c>
    </row>
    <row r="41" spans="1:11" ht="15.6" x14ac:dyDescent="0.3">
      <c r="A41" s="26" t="s">
        <v>131</v>
      </c>
      <c r="B41" s="27" t="s">
        <v>134</v>
      </c>
      <c r="C41" s="14" t="s">
        <v>135</v>
      </c>
      <c r="D41" s="15" t="s">
        <v>25</v>
      </c>
      <c r="E41" s="15" t="s">
        <v>26</v>
      </c>
      <c r="F41" s="15" t="s">
        <v>136</v>
      </c>
      <c r="G41" s="16">
        <v>1954.68</v>
      </c>
      <c r="H41" s="17" t="s">
        <v>813</v>
      </c>
      <c r="I41" s="18">
        <v>22881</v>
      </c>
      <c r="J41" s="14">
        <f t="shared" ca="1" si="0"/>
        <v>62</v>
      </c>
      <c r="K41" s="19">
        <f t="shared" ca="1" si="1"/>
        <v>9</v>
      </c>
    </row>
    <row r="42" spans="1:11" ht="15.6" x14ac:dyDescent="0.3">
      <c r="A42" s="26" t="s">
        <v>137</v>
      </c>
      <c r="B42" s="27" t="s">
        <v>114</v>
      </c>
      <c r="C42" s="14" t="s">
        <v>138</v>
      </c>
      <c r="D42" s="15" t="s">
        <v>25</v>
      </c>
      <c r="E42" s="15" t="s">
        <v>26</v>
      </c>
      <c r="F42" s="15" t="s">
        <v>63</v>
      </c>
      <c r="G42" s="16">
        <v>2830.61</v>
      </c>
      <c r="H42" s="17" t="s">
        <v>812</v>
      </c>
      <c r="I42" s="18">
        <v>21233</v>
      </c>
      <c r="J42" s="14">
        <f t="shared" ca="1" si="0"/>
        <v>66</v>
      </c>
      <c r="K42" s="19">
        <f t="shared" ca="1" si="1"/>
        <v>10</v>
      </c>
    </row>
    <row r="43" spans="1:11" ht="15.6" x14ac:dyDescent="0.3">
      <c r="A43" s="26" t="s">
        <v>139</v>
      </c>
      <c r="B43" s="27" t="s">
        <v>140</v>
      </c>
      <c r="C43" s="14" t="s">
        <v>141</v>
      </c>
      <c r="D43" s="15" t="s">
        <v>50</v>
      </c>
      <c r="E43" s="15" t="s">
        <v>26</v>
      </c>
      <c r="F43" s="15" t="s">
        <v>142</v>
      </c>
      <c r="G43" s="16">
        <v>2563.4</v>
      </c>
      <c r="H43" s="17" t="s">
        <v>813</v>
      </c>
      <c r="I43" s="18">
        <v>22068</v>
      </c>
      <c r="J43" s="14">
        <f t="shared" ca="1" si="0"/>
        <v>64</v>
      </c>
      <c r="K43" s="19">
        <f t="shared" ca="1" si="1"/>
        <v>9</v>
      </c>
    </row>
    <row r="44" spans="1:11" ht="15.6" x14ac:dyDescent="0.3">
      <c r="A44" s="26" t="s">
        <v>143</v>
      </c>
      <c r="B44" s="27" t="s">
        <v>144</v>
      </c>
      <c r="C44" s="14" t="s">
        <v>145</v>
      </c>
      <c r="D44" s="15" t="s">
        <v>25</v>
      </c>
      <c r="E44" s="15" t="s">
        <v>26</v>
      </c>
      <c r="F44" s="15" t="s">
        <v>146</v>
      </c>
      <c r="G44" s="16">
        <v>971.56</v>
      </c>
      <c r="H44" s="17" t="s">
        <v>813</v>
      </c>
      <c r="I44" s="18">
        <v>29140</v>
      </c>
      <c r="J44" s="14">
        <f t="shared" ca="1" si="0"/>
        <v>45</v>
      </c>
      <c r="K44" s="19">
        <f t="shared" ca="1" si="1"/>
        <v>6</v>
      </c>
    </row>
    <row r="45" spans="1:11" ht="15.6" x14ac:dyDescent="0.3">
      <c r="A45" s="26" t="s">
        <v>147</v>
      </c>
      <c r="B45" s="27" t="s">
        <v>148</v>
      </c>
      <c r="C45" s="14" t="s">
        <v>149</v>
      </c>
      <c r="D45" s="15" t="s">
        <v>58</v>
      </c>
      <c r="E45" s="15" t="s">
        <v>7</v>
      </c>
      <c r="F45" s="15" t="s">
        <v>82</v>
      </c>
      <c r="G45" s="16">
        <v>1873.25</v>
      </c>
      <c r="H45" s="17" t="s">
        <v>812</v>
      </c>
      <c r="I45" s="18">
        <v>30952</v>
      </c>
      <c r="J45" s="14">
        <f t="shared" ca="1" si="0"/>
        <v>40</v>
      </c>
      <c r="K45" s="19">
        <f t="shared" ca="1" si="1"/>
        <v>5</v>
      </c>
    </row>
    <row r="46" spans="1:11" ht="15.6" x14ac:dyDescent="0.3">
      <c r="A46" s="26" t="s">
        <v>150</v>
      </c>
      <c r="B46" s="27" t="s">
        <v>151</v>
      </c>
      <c r="C46" s="14" t="s">
        <v>152</v>
      </c>
      <c r="D46" s="15" t="s">
        <v>6</v>
      </c>
      <c r="E46" s="15" t="s">
        <v>7</v>
      </c>
      <c r="F46" s="15" t="s">
        <v>120</v>
      </c>
      <c r="G46" s="16">
        <v>2109.04</v>
      </c>
      <c r="H46" s="17" t="s">
        <v>812</v>
      </c>
      <c r="I46" s="18">
        <v>24096</v>
      </c>
      <c r="J46" s="14">
        <f t="shared" ca="1" si="0"/>
        <v>58</v>
      </c>
      <c r="K46" s="19">
        <f t="shared" ca="1" si="1"/>
        <v>8</v>
      </c>
    </row>
    <row r="47" spans="1:11" ht="15.6" x14ac:dyDescent="0.3">
      <c r="A47" s="26" t="s">
        <v>150</v>
      </c>
      <c r="B47" s="27" t="s">
        <v>148</v>
      </c>
      <c r="C47" s="14" t="s">
        <v>153</v>
      </c>
      <c r="D47" s="15" t="s">
        <v>6</v>
      </c>
      <c r="E47" s="15" t="s">
        <v>7</v>
      </c>
      <c r="F47" s="15" t="s">
        <v>21</v>
      </c>
      <c r="G47" s="16">
        <v>2431.2800000000002</v>
      </c>
      <c r="H47" s="17" t="s">
        <v>812</v>
      </c>
      <c r="I47" s="18">
        <v>32649</v>
      </c>
      <c r="J47" s="14">
        <f t="shared" ca="1" si="0"/>
        <v>35</v>
      </c>
      <c r="K47" s="19">
        <f t="shared" ca="1" si="1"/>
        <v>4</v>
      </c>
    </row>
    <row r="48" spans="1:11" ht="15.6" x14ac:dyDescent="0.3">
      <c r="A48" s="26" t="s">
        <v>154</v>
      </c>
      <c r="B48" s="27" t="s">
        <v>155</v>
      </c>
      <c r="C48" s="14" t="s">
        <v>156</v>
      </c>
      <c r="D48" s="15" t="s">
        <v>6</v>
      </c>
      <c r="E48" s="15" t="s">
        <v>7</v>
      </c>
      <c r="F48" s="15" t="s">
        <v>157</v>
      </c>
      <c r="G48" s="16">
        <v>3135.85</v>
      </c>
      <c r="H48" s="17" t="s">
        <v>812</v>
      </c>
      <c r="I48" s="18">
        <v>30830</v>
      </c>
      <c r="J48" s="14">
        <f t="shared" ca="1" si="0"/>
        <v>40</v>
      </c>
      <c r="K48" s="19">
        <f t="shared" ca="1" si="1"/>
        <v>5</v>
      </c>
    </row>
    <row r="49" spans="1:11" ht="15.6" x14ac:dyDescent="0.3">
      <c r="A49" s="26" t="s">
        <v>158</v>
      </c>
      <c r="B49" s="27" t="s">
        <v>159</v>
      </c>
      <c r="C49" s="14" t="s">
        <v>160</v>
      </c>
      <c r="D49" s="15" t="s">
        <v>50</v>
      </c>
      <c r="E49" s="15" t="s">
        <v>26</v>
      </c>
      <c r="F49" s="15" t="s">
        <v>21</v>
      </c>
      <c r="G49" s="16">
        <v>2381.96</v>
      </c>
      <c r="H49" s="17" t="s">
        <v>813</v>
      </c>
      <c r="I49" s="18">
        <v>29888</v>
      </c>
      <c r="J49" s="14">
        <f t="shared" ca="1" si="0"/>
        <v>43</v>
      </c>
      <c r="K49" s="19">
        <f t="shared" ca="1" si="1"/>
        <v>5</v>
      </c>
    </row>
    <row r="50" spans="1:11" ht="15.6" x14ac:dyDescent="0.3">
      <c r="A50" s="26" t="s">
        <v>161</v>
      </c>
      <c r="B50" s="27" t="s">
        <v>105</v>
      </c>
      <c r="C50" s="14" t="s">
        <v>162</v>
      </c>
      <c r="D50" s="15" t="s">
        <v>163</v>
      </c>
      <c r="E50" s="15" t="s">
        <v>26</v>
      </c>
      <c r="F50" s="15" t="s">
        <v>120</v>
      </c>
      <c r="G50" s="16">
        <v>2263.5500000000002</v>
      </c>
      <c r="H50" s="17" t="s">
        <v>812</v>
      </c>
      <c r="I50" s="18">
        <v>25936</v>
      </c>
      <c r="J50" s="14">
        <f t="shared" ca="1" si="0"/>
        <v>53</v>
      </c>
      <c r="K50" s="19">
        <f t="shared" ca="1" si="1"/>
        <v>7</v>
      </c>
    </row>
    <row r="51" spans="1:11" ht="15.6" x14ac:dyDescent="0.3">
      <c r="A51" s="26" t="s">
        <v>164</v>
      </c>
      <c r="B51" s="27" t="s">
        <v>165</v>
      </c>
      <c r="C51" s="14" t="s">
        <v>166</v>
      </c>
      <c r="D51" s="15" t="s">
        <v>93</v>
      </c>
      <c r="E51" s="15" t="s">
        <v>26</v>
      </c>
      <c r="F51" s="15" t="s">
        <v>167</v>
      </c>
      <c r="G51" s="16">
        <v>1446.08</v>
      </c>
      <c r="H51" s="17" t="s">
        <v>813</v>
      </c>
      <c r="I51" s="18">
        <v>23511</v>
      </c>
      <c r="J51" s="14">
        <f t="shared" ca="1" si="0"/>
        <v>60</v>
      </c>
      <c r="K51" s="19">
        <f t="shared" ca="1" si="1"/>
        <v>9</v>
      </c>
    </row>
    <row r="52" spans="1:11" ht="15.6" x14ac:dyDescent="0.3">
      <c r="A52" s="26" t="s">
        <v>168</v>
      </c>
      <c r="B52" s="27" t="s">
        <v>169</v>
      </c>
      <c r="C52" s="14" t="s">
        <v>170</v>
      </c>
      <c r="D52" s="15" t="s">
        <v>25</v>
      </c>
      <c r="E52" s="15" t="s">
        <v>26</v>
      </c>
      <c r="F52" s="15" t="s">
        <v>82</v>
      </c>
      <c r="G52" s="16">
        <v>3583.16</v>
      </c>
      <c r="H52" s="17" t="s">
        <v>812</v>
      </c>
      <c r="I52" s="18">
        <v>19932</v>
      </c>
      <c r="J52" s="14">
        <f t="shared" ca="1" si="0"/>
        <v>70</v>
      </c>
      <c r="K52" s="19">
        <f t="shared" ca="1" si="1"/>
        <v>10</v>
      </c>
    </row>
    <row r="53" spans="1:11" ht="15.6" x14ac:dyDescent="0.3">
      <c r="A53" s="26" t="s">
        <v>171</v>
      </c>
      <c r="B53" s="27" t="s">
        <v>172</v>
      </c>
      <c r="C53" s="14" t="s">
        <v>173</v>
      </c>
      <c r="D53" s="15" t="s">
        <v>25</v>
      </c>
      <c r="E53" s="15" t="s">
        <v>26</v>
      </c>
      <c r="F53" s="15" t="s">
        <v>35</v>
      </c>
      <c r="G53" s="16">
        <v>2692.75</v>
      </c>
      <c r="H53" s="17" t="s">
        <v>813</v>
      </c>
      <c r="I53" s="18">
        <v>24072</v>
      </c>
      <c r="J53" s="14">
        <f t="shared" ca="1" si="0"/>
        <v>58</v>
      </c>
      <c r="K53" s="19">
        <f t="shared" ca="1" si="1"/>
        <v>8</v>
      </c>
    </row>
    <row r="54" spans="1:11" ht="15.6" x14ac:dyDescent="0.3">
      <c r="A54" s="26" t="s">
        <v>174</v>
      </c>
      <c r="B54" s="27" t="s">
        <v>132</v>
      </c>
      <c r="C54" s="14" t="s">
        <v>175</v>
      </c>
      <c r="D54" s="15" t="s">
        <v>93</v>
      </c>
      <c r="E54" s="15" t="s">
        <v>26</v>
      </c>
      <c r="F54" s="15" t="s">
        <v>35</v>
      </c>
      <c r="G54" s="16">
        <v>2648.4</v>
      </c>
      <c r="H54" s="17" t="s">
        <v>813</v>
      </c>
      <c r="I54" s="18">
        <v>30676</v>
      </c>
      <c r="J54" s="14">
        <f t="shared" ca="1" si="0"/>
        <v>40</v>
      </c>
      <c r="K54" s="19">
        <f t="shared" ca="1" si="1"/>
        <v>5</v>
      </c>
    </row>
    <row r="55" spans="1:11" ht="15.6" x14ac:dyDescent="0.3">
      <c r="A55" s="26" t="s">
        <v>176</v>
      </c>
      <c r="B55" s="27" t="s">
        <v>177</v>
      </c>
      <c r="C55" s="14" t="s">
        <v>178</v>
      </c>
      <c r="D55" s="15" t="s">
        <v>25</v>
      </c>
      <c r="E55" s="15" t="s">
        <v>26</v>
      </c>
      <c r="F55" s="15" t="s">
        <v>120</v>
      </c>
      <c r="G55" s="16">
        <v>2153.75</v>
      </c>
      <c r="H55" s="17" t="s">
        <v>812</v>
      </c>
      <c r="I55" s="18">
        <v>25636</v>
      </c>
      <c r="J55" s="14">
        <f t="shared" ca="1" si="0"/>
        <v>54</v>
      </c>
      <c r="K55" s="19">
        <f t="shared" ca="1" si="1"/>
        <v>7</v>
      </c>
    </row>
    <row r="56" spans="1:11" ht="15.6" x14ac:dyDescent="0.3">
      <c r="A56" s="26" t="s">
        <v>179</v>
      </c>
      <c r="B56" s="27" t="s">
        <v>180</v>
      </c>
      <c r="C56" s="14" t="s">
        <v>181</v>
      </c>
      <c r="D56" s="15" t="s">
        <v>25</v>
      </c>
      <c r="E56" s="15" t="s">
        <v>26</v>
      </c>
      <c r="F56" s="15" t="s">
        <v>67</v>
      </c>
      <c r="G56" s="16">
        <v>1112.47</v>
      </c>
      <c r="H56" s="17" t="s">
        <v>812</v>
      </c>
      <c r="I56" s="18">
        <v>32427</v>
      </c>
      <c r="J56" s="14">
        <f t="shared" ca="1" si="0"/>
        <v>36</v>
      </c>
      <c r="K56" s="19">
        <f t="shared" ca="1" si="1"/>
        <v>4</v>
      </c>
    </row>
    <row r="57" spans="1:11" ht="15.6" x14ac:dyDescent="0.3">
      <c r="A57" s="26" t="s">
        <v>182</v>
      </c>
      <c r="B57" s="27" t="s">
        <v>183</v>
      </c>
      <c r="C57" s="14" t="s">
        <v>184</v>
      </c>
      <c r="D57" s="15" t="s">
        <v>185</v>
      </c>
      <c r="E57" s="15" t="s">
        <v>7</v>
      </c>
      <c r="F57" s="15" t="s">
        <v>186</v>
      </c>
      <c r="G57" s="16">
        <v>2324.6</v>
      </c>
      <c r="H57" s="17" t="s">
        <v>812</v>
      </c>
      <c r="I57" s="18">
        <v>29465</v>
      </c>
      <c r="J57" s="14">
        <f t="shared" ca="1" si="0"/>
        <v>44</v>
      </c>
      <c r="K57" s="19">
        <f t="shared" ca="1" si="1"/>
        <v>5</v>
      </c>
    </row>
    <row r="58" spans="1:11" ht="15.6" x14ac:dyDescent="0.3">
      <c r="A58" s="26" t="s">
        <v>187</v>
      </c>
      <c r="B58" s="27" t="s">
        <v>188</v>
      </c>
      <c r="C58" s="14" t="s">
        <v>189</v>
      </c>
      <c r="D58" s="15" t="s">
        <v>50</v>
      </c>
      <c r="E58" s="15" t="s">
        <v>26</v>
      </c>
      <c r="F58" s="15" t="s">
        <v>21</v>
      </c>
      <c r="G58" s="16">
        <v>2417.58</v>
      </c>
      <c r="H58" s="17" t="s">
        <v>812</v>
      </c>
      <c r="I58" s="18">
        <v>22668</v>
      </c>
      <c r="J58" s="14">
        <f t="shared" ca="1" si="0"/>
        <v>62</v>
      </c>
      <c r="K58" s="19">
        <f t="shared" ca="1" si="1"/>
        <v>9</v>
      </c>
    </row>
    <row r="59" spans="1:11" ht="15.6" x14ac:dyDescent="0.3">
      <c r="A59" s="26" t="s">
        <v>190</v>
      </c>
      <c r="B59" s="27" t="s">
        <v>191</v>
      </c>
      <c r="C59" s="14" t="s">
        <v>192</v>
      </c>
      <c r="D59" s="15" t="s">
        <v>50</v>
      </c>
      <c r="E59" s="15" t="s">
        <v>26</v>
      </c>
      <c r="F59" s="15" t="s">
        <v>35</v>
      </c>
      <c r="G59" s="16">
        <v>2660.51</v>
      </c>
      <c r="H59" s="17" t="s">
        <v>812</v>
      </c>
      <c r="I59" s="18">
        <v>29678</v>
      </c>
      <c r="J59" s="14">
        <f t="shared" ca="1" si="0"/>
        <v>43</v>
      </c>
      <c r="K59" s="19">
        <f t="shared" ca="1" si="1"/>
        <v>5</v>
      </c>
    </row>
    <row r="60" spans="1:11" ht="15.6" x14ac:dyDescent="0.3">
      <c r="A60" s="26" t="s">
        <v>193</v>
      </c>
      <c r="B60" s="27" t="s">
        <v>194</v>
      </c>
      <c r="C60" s="14" t="s">
        <v>195</v>
      </c>
      <c r="D60" s="15" t="s">
        <v>25</v>
      </c>
      <c r="E60" s="15" t="s">
        <v>26</v>
      </c>
      <c r="F60" s="15" t="s">
        <v>120</v>
      </c>
      <c r="G60" s="16">
        <v>2173.69</v>
      </c>
      <c r="H60" s="17" t="s">
        <v>813</v>
      </c>
      <c r="I60" s="18">
        <v>18864</v>
      </c>
      <c r="J60" s="14">
        <f t="shared" ca="1" si="0"/>
        <v>73</v>
      </c>
      <c r="K60" s="19">
        <f t="shared" ca="1" si="1"/>
        <v>10</v>
      </c>
    </row>
    <row r="61" spans="1:11" ht="15.6" x14ac:dyDescent="0.3">
      <c r="A61" s="26" t="s">
        <v>196</v>
      </c>
      <c r="B61" s="27" t="s">
        <v>197</v>
      </c>
      <c r="C61" s="14" t="s">
        <v>198</v>
      </c>
      <c r="D61" s="15" t="s">
        <v>42</v>
      </c>
      <c r="E61" s="15" t="s">
        <v>43</v>
      </c>
      <c r="F61" s="15" t="s">
        <v>199</v>
      </c>
      <c r="G61" s="16">
        <v>1076.42</v>
      </c>
      <c r="H61" s="17" t="s">
        <v>813</v>
      </c>
      <c r="I61" s="18">
        <v>20171</v>
      </c>
      <c r="J61" s="14">
        <f t="shared" ca="1" si="0"/>
        <v>69</v>
      </c>
      <c r="K61" s="19">
        <f t="shared" ca="1" si="1"/>
        <v>10</v>
      </c>
    </row>
    <row r="62" spans="1:11" ht="15.6" x14ac:dyDescent="0.3">
      <c r="A62" s="26" t="s">
        <v>200</v>
      </c>
      <c r="B62" s="27" t="s">
        <v>65</v>
      </c>
      <c r="C62" s="14" t="s">
        <v>201</v>
      </c>
      <c r="D62" s="15" t="s">
        <v>13</v>
      </c>
      <c r="E62" s="15" t="s">
        <v>7</v>
      </c>
      <c r="F62" s="15" t="s">
        <v>39</v>
      </c>
      <c r="G62" s="16">
        <v>1593.08</v>
      </c>
      <c r="H62" s="17" t="s">
        <v>812</v>
      </c>
      <c r="I62" s="18">
        <v>29285</v>
      </c>
      <c r="J62" s="14">
        <f t="shared" ca="1" si="0"/>
        <v>44</v>
      </c>
      <c r="K62" s="19">
        <f t="shared" ca="1" si="1"/>
        <v>5</v>
      </c>
    </row>
    <row r="63" spans="1:11" ht="15.6" x14ac:dyDescent="0.3">
      <c r="A63" s="26" t="s">
        <v>202</v>
      </c>
      <c r="B63" s="27" t="s">
        <v>203</v>
      </c>
      <c r="C63" s="14" t="s">
        <v>204</v>
      </c>
      <c r="D63" s="15" t="s">
        <v>93</v>
      </c>
      <c r="E63" s="15" t="s">
        <v>26</v>
      </c>
      <c r="F63" s="15" t="s">
        <v>142</v>
      </c>
      <c r="G63" s="16">
        <v>2573.64</v>
      </c>
      <c r="H63" s="17" t="s">
        <v>812</v>
      </c>
      <c r="I63" s="18">
        <v>30914</v>
      </c>
      <c r="J63" s="14">
        <f t="shared" ca="1" si="0"/>
        <v>40</v>
      </c>
      <c r="K63" s="19">
        <f t="shared" ca="1" si="1"/>
        <v>5</v>
      </c>
    </row>
    <row r="64" spans="1:11" ht="15.6" x14ac:dyDescent="0.3">
      <c r="A64" s="26" t="s">
        <v>205</v>
      </c>
      <c r="B64" s="27" t="s">
        <v>206</v>
      </c>
      <c r="C64" s="14" t="s">
        <v>207</v>
      </c>
      <c r="D64" s="15" t="s">
        <v>50</v>
      </c>
      <c r="E64" s="15" t="s">
        <v>26</v>
      </c>
      <c r="F64" s="15" t="s">
        <v>208</v>
      </c>
      <c r="G64" s="16">
        <v>2754.66</v>
      </c>
      <c r="H64" s="17" t="s">
        <v>813</v>
      </c>
      <c r="I64" s="18">
        <v>32448</v>
      </c>
      <c r="J64" s="14">
        <f t="shared" ca="1" si="0"/>
        <v>36</v>
      </c>
      <c r="K64" s="19">
        <f t="shared" ca="1" si="1"/>
        <v>4</v>
      </c>
    </row>
    <row r="65" spans="1:11" ht="15.6" x14ac:dyDescent="0.3">
      <c r="A65" s="26" t="s">
        <v>209</v>
      </c>
      <c r="B65" s="27" t="s">
        <v>80</v>
      </c>
      <c r="C65" s="14" t="s">
        <v>210</v>
      </c>
      <c r="D65" s="15" t="s">
        <v>185</v>
      </c>
      <c r="E65" s="15" t="s">
        <v>7</v>
      </c>
      <c r="F65" s="15" t="s">
        <v>211</v>
      </c>
      <c r="G65" s="16">
        <v>1934.15</v>
      </c>
      <c r="H65" s="17" t="s">
        <v>813</v>
      </c>
      <c r="I65" s="18">
        <v>28247</v>
      </c>
      <c r="J65" s="14">
        <f t="shared" ca="1" si="0"/>
        <v>47</v>
      </c>
      <c r="K65" s="19">
        <f t="shared" ca="1" si="1"/>
        <v>6</v>
      </c>
    </row>
    <row r="66" spans="1:11" ht="15.6" x14ac:dyDescent="0.3">
      <c r="A66" s="26" t="s">
        <v>212</v>
      </c>
      <c r="B66" s="27" t="s">
        <v>188</v>
      </c>
      <c r="C66" s="14" t="s">
        <v>213</v>
      </c>
      <c r="D66" s="15" t="s">
        <v>50</v>
      </c>
      <c r="E66" s="15" t="s">
        <v>26</v>
      </c>
      <c r="F66" s="15" t="s">
        <v>211</v>
      </c>
      <c r="G66" s="16">
        <v>1937.96</v>
      </c>
      <c r="H66" s="17" t="s">
        <v>812</v>
      </c>
      <c r="I66" s="18">
        <v>19430</v>
      </c>
      <c r="J66" s="14">
        <f t="shared" ca="1" si="0"/>
        <v>71</v>
      </c>
      <c r="K66" s="19">
        <f t="shared" ca="1" si="1"/>
        <v>10</v>
      </c>
    </row>
    <row r="67" spans="1:11" ht="15.6" x14ac:dyDescent="0.3">
      <c r="A67" s="26" t="s">
        <v>214</v>
      </c>
      <c r="B67" s="27" t="s">
        <v>215</v>
      </c>
      <c r="C67" s="14" t="s">
        <v>216</v>
      </c>
      <c r="D67" s="15" t="s">
        <v>93</v>
      </c>
      <c r="E67" s="15" t="s">
        <v>26</v>
      </c>
      <c r="F67" s="15" t="s">
        <v>46</v>
      </c>
      <c r="G67" s="16">
        <v>3163.43</v>
      </c>
      <c r="H67" s="17" t="s">
        <v>812</v>
      </c>
      <c r="I67" s="18">
        <v>20699</v>
      </c>
      <c r="J67" s="14">
        <f t="shared" ca="1" si="0"/>
        <v>68</v>
      </c>
      <c r="K67" s="19">
        <f t="shared" ca="1" si="1"/>
        <v>10</v>
      </c>
    </row>
    <row r="68" spans="1:11" ht="15.6" x14ac:dyDescent="0.3">
      <c r="A68" s="26" t="s">
        <v>217</v>
      </c>
      <c r="B68" s="27" t="s">
        <v>218</v>
      </c>
      <c r="C68" s="14" t="s">
        <v>219</v>
      </c>
      <c r="D68" s="15" t="s">
        <v>13</v>
      </c>
      <c r="E68" s="15" t="s">
        <v>7</v>
      </c>
      <c r="F68" s="15" t="s">
        <v>35</v>
      </c>
      <c r="G68" s="16">
        <v>2598.77</v>
      </c>
      <c r="H68" s="17" t="s">
        <v>812</v>
      </c>
      <c r="I68" s="18">
        <v>24929</v>
      </c>
      <c r="J68" s="14">
        <f t="shared" ca="1" si="0"/>
        <v>56</v>
      </c>
      <c r="K68" s="19">
        <f t="shared" ca="1" si="1"/>
        <v>8</v>
      </c>
    </row>
    <row r="69" spans="1:11" ht="15.6" x14ac:dyDescent="0.3">
      <c r="A69" s="26" t="s">
        <v>220</v>
      </c>
      <c r="B69" s="27" t="s">
        <v>221</v>
      </c>
      <c r="C69" s="14" t="s">
        <v>222</v>
      </c>
      <c r="D69" s="15" t="s">
        <v>42</v>
      </c>
      <c r="E69" s="15" t="s">
        <v>43</v>
      </c>
      <c r="F69" s="15" t="s">
        <v>223</v>
      </c>
      <c r="G69" s="16">
        <v>2940.07</v>
      </c>
      <c r="H69" s="17" t="s">
        <v>813</v>
      </c>
      <c r="I69" s="18">
        <v>24022</v>
      </c>
      <c r="J69" s="14">
        <f t="shared" ca="1" si="0"/>
        <v>59</v>
      </c>
      <c r="K69" s="19">
        <f t="shared" ca="1" si="1"/>
        <v>8</v>
      </c>
    </row>
    <row r="70" spans="1:11" ht="15.6" x14ac:dyDescent="0.3">
      <c r="A70" s="26" t="s">
        <v>224</v>
      </c>
      <c r="B70" s="27" t="s">
        <v>225</v>
      </c>
      <c r="C70" s="14" t="s">
        <v>226</v>
      </c>
      <c r="D70" s="15" t="s">
        <v>25</v>
      </c>
      <c r="E70" s="15" t="s">
        <v>26</v>
      </c>
      <c r="F70" s="15" t="s">
        <v>89</v>
      </c>
      <c r="G70" s="16">
        <v>2995.73</v>
      </c>
      <c r="H70" s="17" t="s">
        <v>812</v>
      </c>
      <c r="I70" s="18">
        <v>30031</v>
      </c>
      <c r="J70" s="14">
        <f t="shared" ca="1" si="0"/>
        <v>42</v>
      </c>
      <c r="K70" s="19">
        <f t="shared" ca="1" si="1"/>
        <v>5</v>
      </c>
    </row>
    <row r="71" spans="1:11" ht="15.6" x14ac:dyDescent="0.3">
      <c r="A71" s="26" t="s">
        <v>227</v>
      </c>
      <c r="B71" s="27" t="s">
        <v>114</v>
      </c>
      <c r="C71" s="14" t="s">
        <v>228</v>
      </c>
      <c r="D71" s="15" t="s">
        <v>25</v>
      </c>
      <c r="E71" s="15" t="s">
        <v>26</v>
      </c>
      <c r="F71" s="15" t="s">
        <v>208</v>
      </c>
      <c r="G71" s="16">
        <v>2721.97</v>
      </c>
      <c r="H71" s="17" t="s">
        <v>812</v>
      </c>
      <c r="I71" s="18">
        <v>33030</v>
      </c>
      <c r="J71" s="14">
        <f t="shared" ca="1" si="0"/>
        <v>34</v>
      </c>
      <c r="K71" s="19">
        <f t="shared" ca="1" si="1"/>
        <v>3</v>
      </c>
    </row>
    <row r="72" spans="1:11" ht="15.6" x14ac:dyDescent="0.3">
      <c r="A72" s="26" t="s">
        <v>229</v>
      </c>
      <c r="B72" s="27" t="s">
        <v>230</v>
      </c>
      <c r="C72" s="14" t="s">
        <v>231</v>
      </c>
      <c r="D72" s="15" t="s">
        <v>25</v>
      </c>
      <c r="E72" s="15" t="s">
        <v>26</v>
      </c>
      <c r="F72" s="15" t="s">
        <v>120</v>
      </c>
      <c r="G72" s="16">
        <v>2113.23</v>
      </c>
      <c r="H72" s="17" t="s">
        <v>812</v>
      </c>
      <c r="I72" s="18">
        <v>23890</v>
      </c>
      <c r="J72" s="14">
        <f t="shared" ca="1" si="0"/>
        <v>59</v>
      </c>
      <c r="K72" s="19">
        <f t="shared" ca="1" si="1"/>
        <v>8</v>
      </c>
    </row>
    <row r="73" spans="1:11" ht="15.6" x14ac:dyDescent="0.3">
      <c r="A73" s="26" t="s">
        <v>232</v>
      </c>
      <c r="B73" s="27" t="s">
        <v>91</v>
      </c>
      <c r="C73" s="14" t="s">
        <v>233</v>
      </c>
      <c r="D73" s="15" t="s">
        <v>93</v>
      </c>
      <c r="E73" s="15" t="s">
        <v>26</v>
      </c>
      <c r="F73" s="15" t="s">
        <v>21</v>
      </c>
      <c r="G73" s="16">
        <v>2381.89</v>
      </c>
      <c r="H73" s="17" t="s">
        <v>813</v>
      </c>
      <c r="I73" s="18">
        <v>30717</v>
      </c>
      <c r="J73" s="14">
        <f t="shared" ref="J73:J136" ca="1" si="2">DATEDIF(I73,aujourdhui,"y")</f>
        <v>40</v>
      </c>
      <c r="K73" s="19">
        <f t="shared" ref="K73:K136" ca="1" si="3">VLOOKUP(J73,tranches,2)</f>
        <v>5</v>
      </c>
    </row>
    <row r="74" spans="1:11" ht="15.6" x14ac:dyDescent="0.3">
      <c r="A74" s="26" t="s">
        <v>232</v>
      </c>
      <c r="B74" s="27" t="s">
        <v>234</v>
      </c>
      <c r="C74" s="14" t="s">
        <v>235</v>
      </c>
      <c r="D74" s="15" t="s">
        <v>50</v>
      </c>
      <c r="E74" s="15" t="s">
        <v>26</v>
      </c>
      <c r="F74" s="15" t="s">
        <v>8</v>
      </c>
      <c r="G74" s="16">
        <v>1979.8</v>
      </c>
      <c r="H74" s="17" t="s">
        <v>813</v>
      </c>
      <c r="I74" s="18">
        <v>28033</v>
      </c>
      <c r="J74" s="14">
        <f t="shared" ca="1" si="2"/>
        <v>48</v>
      </c>
      <c r="K74" s="19">
        <f t="shared" ca="1" si="3"/>
        <v>6</v>
      </c>
    </row>
    <row r="75" spans="1:11" ht="15.6" x14ac:dyDescent="0.3">
      <c r="A75" s="26" t="s">
        <v>236</v>
      </c>
      <c r="B75" s="27" t="s">
        <v>237</v>
      </c>
      <c r="C75" s="14" t="s">
        <v>238</v>
      </c>
      <c r="D75" s="15" t="s">
        <v>185</v>
      </c>
      <c r="E75" s="15" t="s">
        <v>7</v>
      </c>
      <c r="F75" s="15" t="s">
        <v>239</v>
      </c>
      <c r="G75" s="16">
        <v>1015.22</v>
      </c>
      <c r="H75" s="17" t="s">
        <v>813</v>
      </c>
      <c r="I75" s="18">
        <v>26548</v>
      </c>
      <c r="J75" s="14">
        <f t="shared" ca="1" si="2"/>
        <v>52</v>
      </c>
      <c r="K75" s="19">
        <f t="shared" ca="1" si="3"/>
        <v>7</v>
      </c>
    </row>
    <row r="76" spans="1:11" ht="15.6" x14ac:dyDescent="0.3">
      <c r="A76" s="26" t="s">
        <v>240</v>
      </c>
      <c r="B76" s="27" t="s">
        <v>241</v>
      </c>
      <c r="C76" s="14" t="s">
        <v>242</v>
      </c>
      <c r="D76" s="15" t="s">
        <v>185</v>
      </c>
      <c r="E76" s="15" t="s">
        <v>7</v>
      </c>
      <c r="F76" s="15" t="s">
        <v>243</v>
      </c>
      <c r="G76" s="16">
        <v>939.76</v>
      </c>
      <c r="H76" s="17" t="s">
        <v>812</v>
      </c>
      <c r="I76" s="18">
        <v>30259</v>
      </c>
      <c r="J76" s="14">
        <f t="shared" ca="1" si="2"/>
        <v>41</v>
      </c>
      <c r="K76" s="19">
        <f t="shared" ca="1" si="3"/>
        <v>5</v>
      </c>
    </row>
    <row r="77" spans="1:11" ht="15.6" x14ac:dyDescent="0.3">
      <c r="A77" s="26" t="s">
        <v>244</v>
      </c>
      <c r="B77" s="27" t="s">
        <v>245</v>
      </c>
      <c r="C77" s="14" t="s">
        <v>246</v>
      </c>
      <c r="D77" s="15" t="s">
        <v>25</v>
      </c>
      <c r="E77" s="15" t="s">
        <v>26</v>
      </c>
      <c r="F77" s="15" t="s">
        <v>247</v>
      </c>
      <c r="G77" s="16">
        <v>3058.98</v>
      </c>
      <c r="H77" s="17" t="s">
        <v>812</v>
      </c>
      <c r="I77" s="18">
        <v>25793</v>
      </c>
      <c r="J77" s="14">
        <f t="shared" ca="1" si="2"/>
        <v>54</v>
      </c>
      <c r="K77" s="19">
        <f t="shared" ca="1" si="3"/>
        <v>7</v>
      </c>
    </row>
    <row r="78" spans="1:11" ht="15.6" x14ac:dyDescent="0.3">
      <c r="A78" s="26" t="s">
        <v>248</v>
      </c>
      <c r="B78" s="27" t="s">
        <v>249</v>
      </c>
      <c r="C78" s="14" t="s">
        <v>250</v>
      </c>
      <c r="D78" s="15" t="s">
        <v>71</v>
      </c>
      <c r="E78" s="15" t="s">
        <v>26</v>
      </c>
      <c r="F78" s="15" t="s">
        <v>251</v>
      </c>
      <c r="G78" s="16">
        <v>2315.36</v>
      </c>
      <c r="H78" s="17" t="s">
        <v>812</v>
      </c>
      <c r="I78" s="18">
        <v>29534</v>
      </c>
      <c r="J78" s="14">
        <f t="shared" ca="1" si="2"/>
        <v>43</v>
      </c>
      <c r="K78" s="19">
        <f t="shared" ca="1" si="3"/>
        <v>5</v>
      </c>
    </row>
    <row r="79" spans="1:11" ht="15.6" x14ac:dyDescent="0.3">
      <c r="A79" s="26" t="s">
        <v>252</v>
      </c>
      <c r="B79" s="27" t="s">
        <v>253</v>
      </c>
      <c r="C79" s="14" t="s">
        <v>254</v>
      </c>
      <c r="D79" s="15" t="s">
        <v>6</v>
      </c>
      <c r="E79" s="15" t="s">
        <v>7</v>
      </c>
      <c r="F79" s="15" t="s">
        <v>63</v>
      </c>
      <c r="G79" s="16">
        <v>2857.69</v>
      </c>
      <c r="H79" s="17" t="s">
        <v>813</v>
      </c>
      <c r="I79" s="18">
        <v>20107</v>
      </c>
      <c r="J79" s="14">
        <f t="shared" ca="1" si="2"/>
        <v>69</v>
      </c>
      <c r="K79" s="19">
        <f t="shared" ca="1" si="3"/>
        <v>10</v>
      </c>
    </row>
    <row r="80" spans="1:11" ht="15.6" x14ac:dyDescent="0.3">
      <c r="A80" s="26" t="s">
        <v>255</v>
      </c>
      <c r="B80" s="27" t="s">
        <v>256</v>
      </c>
      <c r="C80" s="14" t="s">
        <v>257</v>
      </c>
      <c r="D80" s="15" t="s">
        <v>50</v>
      </c>
      <c r="E80" s="15" t="s">
        <v>26</v>
      </c>
      <c r="F80" s="15" t="s">
        <v>35</v>
      </c>
      <c r="G80" s="16">
        <v>2665.86</v>
      </c>
      <c r="H80" s="17" t="s">
        <v>812</v>
      </c>
      <c r="I80" s="18">
        <v>30576</v>
      </c>
      <c r="J80" s="14">
        <f t="shared" ca="1" si="2"/>
        <v>41</v>
      </c>
      <c r="K80" s="19">
        <f t="shared" ca="1" si="3"/>
        <v>5</v>
      </c>
    </row>
    <row r="81" spans="1:11" ht="15.6" x14ac:dyDescent="0.3">
      <c r="A81" s="26" t="s">
        <v>258</v>
      </c>
      <c r="B81" s="27" t="s">
        <v>245</v>
      </c>
      <c r="C81" s="14" t="s">
        <v>259</v>
      </c>
      <c r="D81" s="15" t="s">
        <v>25</v>
      </c>
      <c r="E81" s="15" t="s">
        <v>26</v>
      </c>
      <c r="F81" s="15" t="s">
        <v>82</v>
      </c>
      <c r="G81" s="16">
        <v>1860.95</v>
      </c>
      <c r="H81" s="17" t="s">
        <v>812</v>
      </c>
      <c r="I81" s="18">
        <v>29174</v>
      </c>
      <c r="J81" s="14">
        <f t="shared" ca="1" si="2"/>
        <v>44</v>
      </c>
      <c r="K81" s="19">
        <f t="shared" ca="1" si="3"/>
        <v>5</v>
      </c>
    </row>
    <row r="82" spans="1:11" ht="15.6" x14ac:dyDescent="0.3">
      <c r="A82" s="26" t="s">
        <v>260</v>
      </c>
      <c r="B82" s="27" t="s">
        <v>91</v>
      </c>
      <c r="C82" s="14" t="s">
        <v>261</v>
      </c>
      <c r="D82" s="15" t="s">
        <v>25</v>
      </c>
      <c r="E82" s="15" t="s">
        <v>26</v>
      </c>
      <c r="F82" s="15" t="s">
        <v>262</v>
      </c>
      <c r="G82" s="16">
        <v>1075.8599999999999</v>
      </c>
      <c r="H82" s="17" t="s">
        <v>813</v>
      </c>
      <c r="I82" s="18">
        <v>24222</v>
      </c>
      <c r="J82" s="14">
        <f t="shared" ca="1" si="2"/>
        <v>58</v>
      </c>
      <c r="K82" s="19">
        <f t="shared" ca="1" si="3"/>
        <v>8</v>
      </c>
    </row>
    <row r="83" spans="1:11" ht="15.6" x14ac:dyDescent="0.3">
      <c r="A83" s="26" t="s">
        <v>263</v>
      </c>
      <c r="B83" s="27" t="s">
        <v>144</v>
      </c>
      <c r="C83" s="14" t="s">
        <v>264</v>
      </c>
      <c r="D83" s="15" t="s">
        <v>58</v>
      </c>
      <c r="E83" s="15" t="s">
        <v>7</v>
      </c>
      <c r="F83" s="15" t="s">
        <v>265</v>
      </c>
      <c r="G83" s="16">
        <v>1270.22</v>
      </c>
      <c r="H83" s="17" t="s">
        <v>813</v>
      </c>
      <c r="I83" s="18">
        <v>25199</v>
      </c>
      <c r="J83" s="14">
        <f t="shared" ca="1" si="2"/>
        <v>55</v>
      </c>
      <c r="K83" s="19">
        <f t="shared" ca="1" si="3"/>
        <v>8</v>
      </c>
    </row>
    <row r="84" spans="1:11" ht="15.6" x14ac:dyDescent="0.3">
      <c r="A84" s="26" t="s">
        <v>266</v>
      </c>
      <c r="B84" s="27" t="s">
        <v>245</v>
      </c>
      <c r="C84" s="14" t="s">
        <v>267</v>
      </c>
      <c r="D84" s="15" t="s">
        <v>50</v>
      </c>
      <c r="E84" s="15" t="s">
        <v>7</v>
      </c>
      <c r="F84" s="15" t="s">
        <v>268</v>
      </c>
      <c r="G84" s="16">
        <v>1768.41</v>
      </c>
      <c r="H84" s="17" t="s">
        <v>812</v>
      </c>
      <c r="I84" s="18">
        <v>29075</v>
      </c>
      <c r="J84" s="14">
        <f t="shared" ca="1" si="2"/>
        <v>45</v>
      </c>
      <c r="K84" s="19">
        <f t="shared" ca="1" si="3"/>
        <v>6</v>
      </c>
    </row>
    <row r="85" spans="1:11" ht="15.6" x14ac:dyDescent="0.3">
      <c r="A85" s="26" t="s">
        <v>269</v>
      </c>
      <c r="B85" s="27" t="s">
        <v>191</v>
      </c>
      <c r="C85" s="14" t="s">
        <v>270</v>
      </c>
      <c r="D85" s="15" t="s">
        <v>25</v>
      </c>
      <c r="E85" s="15" t="s">
        <v>26</v>
      </c>
      <c r="F85" s="15" t="s">
        <v>247</v>
      </c>
      <c r="G85" s="16">
        <v>3061.37</v>
      </c>
      <c r="H85" s="17" t="s">
        <v>812</v>
      </c>
      <c r="I85" s="18">
        <v>22189</v>
      </c>
      <c r="J85" s="14">
        <f t="shared" ca="1" si="2"/>
        <v>64</v>
      </c>
      <c r="K85" s="19">
        <f t="shared" ca="1" si="3"/>
        <v>9</v>
      </c>
    </row>
    <row r="86" spans="1:11" ht="15.6" x14ac:dyDescent="0.3">
      <c r="A86" s="26" t="s">
        <v>271</v>
      </c>
      <c r="B86" s="27" t="s">
        <v>272</v>
      </c>
      <c r="C86" s="14" t="s">
        <v>273</v>
      </c>
      <c r="D86" s="15" t="s">
        <v>50</v>
      </c>
      <c r="E86" s="15" t="s">
        <v>26</v>
      </c>
      <c r="F86" s="15" t="s">
        <v>142</v>
      </c>
      <c r="G86" s="16">
        <v>2588.3200000000002</v>
      </c>
      <c r="H86" s="17" t="s">
        <v>812</v>
      </c>
      <c r="I86" s="18">
        <v>31081</v>
      </c>
      <c r="J86" s="14">
        <f t="shared" ca="1" si="2"/>
        <v>39</v>
      </c>
      <c r="K86" s="19">
        <f t="shared" ca="1" si="3"/>
        <v>4</v>
      </c>
    </row>
    <row r="87" spans="1:11" ht="15.6" x14ac:dyDescent="0.3">
      <c r="A87" s="26" t="s">
        <v>274</v>
      </c>
      <c r="B87" s="27" t="s">
        <v>275</v>
      </c>
      <c r="C87" s="14" t="s">
        <v>276</v>
      </c>
      <c r="D87" s="15" t="s">
        <v>20</v>
      </c>
      <c r="E87" s="15" t="s">
        <v>7</v>
      </c>
      <c r="F87" s="15" t="s">
        <v>14</v>
      </c>
      <c r="G87" s="16">
        <v>2501.15</v>
      </c>
      <c r="H87" s="17" t="s">
        <v>812</v>
      </c>
      <c r="I87" s="18">
        <v>22428</v>
      </c>
      <c r="J87" s="14">
        <f t="shared" ca="1" si="2"/>
        <v>63</v>
      </c>
      <c r="K87" s="19">
        <f t="shared" ca="1" si="3"/>
        <v>9</v>
      </c>
    </row>
    <row r="88" spans="1:11" ht="15.6" x14ac:dyDescent="0.3">
      <c r="A88" s="26" t="s">
        <v>277</v>
      </c>
      <c r="B88" s="27" t="s">
        <v>278</v>
      </c>
      <c r="C88" s="14" t="s">
        <v>279</v>
      </c>
      <c r="D88" s="15" t="s">
        <v>71</v>
      </c>
      <c r="E88" s="15" t="s">
        <v>26</v>
      </c>
      <c r="F88" s="15" t="s">
        <v>21</v>
      </c>
      <c r="G88" s="16">
        <v>2442.0700000000002</v>
      </c>
      <c r="H88" s="17" t="s">
        <v>813</v>
      </c>
      <c r="I88" s="18">
        <v>30949</v>
      </c>
      <c r="J88" s="14">
        <f t="shared" ca="1" si="2"/>
        <v>40</v>
      </c>
      <c r="K88" s="19">
        <f t="shared" ca="1" si="3"/>
        <v>5</v>
      </c>
    </row>
    <row r="89" spans="1:11" ht="15.6" x14ac:dyDescent="0.3">
      <c r="A89" s="26" t="s">
        <v>280</v>
      </c>
      <c r="B89" s="27" t="s">
        <v>281</v>
      </c>
      <c r="C89" s="14" t="s">
        <v>282</v>
      </c>
      <c r="D89" s="15" t="s">
        <v>6</v>
      </c>
      <c r="E89" s="15" t="s">
        <v>7</v>
      </c>
      <c r="F89" s="15" t="s">
        <v>283</v>
      </c>
      <c r="G89" s="16">
        <v>1149.44</v>
      </c>
      <c r="H89" s="17" t="s">
        <v>812</v>
      </c>
      <c r="I89" s="18">
        <v>25601</v>
      </c>
      <c r="J89" s="14">
        <f t="shared" ca="1" si="2"/>
        <v>54</v>
      </c>
      <c r="K89" s="19">
        <f t="shared" ca="1" si="3"/>
        <v>7</v>
      </c>
    </row>
    <row r="90" spans="1:11" ht="15.6" x14ac:dyDescent="0.3">
      <c r="A90" s="26" t="s">
        <v>284</v>
      </c>
      <c r="B90" s="27" t="s">
        <v>285</v>
      </c>
      <c r="C90" s="14" t="s">
        <v>286</v>
      </c>
      <c r="D90" s="15" t="s">
        <v>25</v>
      </c>
      <c r="E90" s="15" t="s">
        <v>26</v>
      </c>
      <c r="F90" s="15" t="s">
        <v>262</v>
      </c>
      <c r="G90" s="16">
        <v>1045.76</v>
      </c>
      <c r="H90" s="17" t="s">
        <v>813</v>
      </c>
      <c r="I90" s="18">
        <v>28624</v>
      </c>
      <c r="J90" s="14">
        <f t="shared" ca="1" si="2"/>
        <v>46</v>
      </c>
      <c r="K90" s="19">
        <f t="shared" ca="1" si="3"/>
        <v>6</v>
      </c>
    </row>
    <row r="91" spans="1:11" ht="15.6" x14ac:dyDescent="0.3">
      <c r="A91" s="26" t="s">
        <v>287</v>
      </c>
      <c r="B91" s="27" t="s">
        <v>108</v>
      </c>
      <c r="C91" s="14" t="s">
        <v>288</v>
      </c>
      <c r="D91" s="15" t="s">
        <v>6</v>
      </c>
      <c r="E91" s="15" t="s">
        <v>7</v>
      </c>
      <c r="F91" s="15" t="s">
        <v>247</v>
      </c>
      <c r="G91" s="16">
        <v>3048.2</v>
      </c>
      <c r="H91" s="17" t="s">
        <v>813</v>
      </c>
      <c r="I91" s="18">
        <v>22891</v>
      </c>
      <c r="J91" s="14">
        <f t="shared" ca="1" si="2"/>
        <v>62</v>
      </c>
      <c r="K91" s="19">
        <f t="shared" ca="1" si="3"/>
        <v>9</v>
      </c>
    </row>
    <row r="92" spans="1:11" ht="15.6" x14ac:dyDescent="0.3">
      <c r="A92" s="26" t="s">
        <v>289</v>
      </c>
      <c r="B92" s="27" t="s">
        <v>290</v>
      </c>
      <c r="C92" s="14" t="s">
        <v>291</v>
      </c>
      <c r="D92" s="15" t="s">
        <v>93</v>
      </c>
      <c r="E92" s="15" t="s">
        <v>26</v>
      </c>
      <c r="F92" s="15" t="s">
        <v>292</v>
      </c>
      <c r="G92" s="16">
        <v>1206.3699999999999</v>
      </c>
      <c r="H92" s="17" t="s">
        <v>812</v>
      </c>
      <c r="I92" s="18">
        <v>25914</v>
      </c>
      <c r="J92" s="14">
        <f t="shared" ca="1" si="2"/>
        <v>53</v>
      </c>
      <c r="K92" s="19">
        <f t="shared" ca="1" si="3"/>
        <v>7</v>
      </c>
    </row>
    <row r="93" spans="1:11" ht="15.6" x14ac:dyDescent="0.3">
      <c r="A93" s="26" t="s">
        <v>293</v>
      </c>
      <c r="B93" s="27" t="s">
        <v>96</v>
      </c>
      <c r="C93" s="14" t="s">
        <v>294</v>
      </c>
      <c r="D93" s="15" t="s">
        <v>93</v>
      </c>
      <c r="E93" s="15" t="s">
        <v>26</v>
      </c>
      <c r="F93" s="15" t="s">
        <v>295</v>
      </c>
      <c r="G93" s="16">
        <v>1240.32</v>
      </c>
      <c r="H93" s="17" t="s">
        <v>812</v>
      </c>
      <c r="I93" s="18">
        <v>24224</v>
      </c>
      <c r="J93" s="14">
        <f t="shared" ca="1" si="2"/>
        <v>58</v>
      </c>
      <c r="K93" s="19">
        <f t="shared" ca="1" si="3"/>
        <v>8</v>
      </c>
    </row>
    <row r="94" spans="1:11" ht="15.6" x14ac:dyDescent="0.3">
      <c r="A94" s="26" t="s">
        <v>296</v>
      </c>
      <c r="B94" s="27" t="s">
        <v>155</v>
      </c>
      <c r="C94" s="14" t="s">
        <v>297</v>
      </c>
      <c r="D94" s="15" t="s">
        <v>185</v>
      </c>
      <c r="E94" s="15" t="s">
        <v>7</v>
      </c>
      <c r="F94" s="15" t="s">
        <v>223</v>
      </c>
      <c r="G94" s="16">
        <v>2926.44</v>
      </c>
      <c r="H94" s="17" t="s">
        <v>812</v>
      </c>
      <c r="I94" s="18">
        <v>28272</v>
      </c>
      <c r="J94" s="14">
        <f t="shared" ca="1" si="2"/>
        <v>47</v>
      </c>
      <c r="K94" s="19">
        <f t="shared" ca="1" si="3"/>
        <v>6</v>
      </c>
    </row>
    <row r="95" spans="1:11" ht="15.6" x14ac:dyDescent="0.3">
      <c r="A95" s="26" t="s">
        <v>298</v>
      </c>
      <c r="B95" s="27" t="s">
        <v>299</v>
      </c>
      <c r="C95" s="14" t="s">
        <v>300</v>
      </c>
      <c r="D95" s="15" t="s">
        <v>6</v>
      </c>
      <c r="E95" s="15" t="s">
        <v>7</v>
      </c>
      <c r="F95" s="15" t="s">
        <v>268</v>
      </c>
      <c r="G95" s="16">
        <v>1803.51</v>
      </c>
      <c r="H95" s="17" t="s">
        <v>812</v>
      </c>
      <c r="I95" s="18">
        <v>23800</v>
      </c>
      <c r="J95" s="14">
        <f t="shared" ca="1" si="2"/>
        <v>59</v>
      </c>
      <c r="K95" s="19">
        <f t="shared" ca="1" si="3"/>
        <v>8</v>
      </c>
    </row>
    <row r="96" spans="1:11" ht="15.6" x14ac:dyDescent="0.3">
      <c r="A96" s="26" t="s">
        <v>301</v>
      </c>
      <c r="B96" s="27" t="s">
        <v>302</v>
      </c>
      <c r="C96" s="14" t="s">
        <v>303</v>
      </c>
      <c r="D96" s="15" t="s">
        <v>304</v>
      </c>
      <c r="E96" s="15" t="s">
        <v>43</v>
      </c>
      <c r="F96" s="15" t="s">
        <v>305</v>
      </c>
      <c r="G96" s="16">
        <v>1939.27</v>
      </c>
      <c r="H96" s="17" t="s">
        <v>812</v>
      </c>
      <c r="I96" s="18">
        <v>21589</v>
      </c>
      <c r="J96" s="14">
        <f t="shared" ca="1" si="2"/>
        <v>65</v>
      </c>
      <c r="K96" s="19">
        <f t="shared" ca="1" si="3"/>
        <v>10</v>
      </c>
    </row>
    <row r="97" spans="1:11" ht="15.6" x14ac:dyDescent="0.3">
      <c r="A97" s="26" t="s">
        <v>306</v>
      </c>
      <c r="B97" s="27" t="s">
        <v>281</v>
      </c>
      <c r="C97" s="14" t="s">
        <v>307</v>
      </c>
      <c r="D97" s="15" t="s">
        <v>6</v>
      </c>
      <c r="E97" s="15" t="s">
        <v>7</v>
      </c>
      <c r="F97" s="15" t="s">
        <v>308</v>
      </c>
      <c r="G97" s="16">
        <v>1390.55</v>
      </c>
      <c r="H97" s="17" t="s">
        <v>812</v>
      </c>
      <c r="I97" s="18">
        <v>23492</v>
      </c>
      <c r="J97" s="14">
        <f t="shared" ca="1" si="2"/>
        <v>60</v>
      </c>
      <c r="K97" s="19">
        <f t="shared" ca="1" si="3"/>
        <v>9</v>
      </c>
    </row>
    <row r="98" spans="1:11" ht="15.6" x14ac:dyDescent="0.3">
      <c r="A98" s="26" t="s">
        <v>309</v>
      </c>
      <c r="B98" s="27" t="s">
        <v>310</v>
      </c>
      <c r="C98" s="14" t="s">
        <v>311</v>
      </c>
      <c r="D98" s="15" t="s">
        <v>50</v>
      </c>
      <c r="E98" s="15" t="s">
        <v>26</v>
      </c>
      <c r="F98" s="15" t="s">
        <v>89</v>
      </c>
      <c r="G98" s="16">
        <v>1196.72</v>
      </c>
      <c r="H98" s="17" t="s">
        <v>813</v>
      </c>
      <c r="I98" s="18">
        <v>33123</v>
      </c>
      <c r="J98" s="14">
        <f t="shared" ca="1" si="2"/>
        <v>34</v>
      </c>
      <c r="K98" s="19">
        <f t="shared" ca="1" si="3"/>
        <v>3</v>
      </c>
    </row>
    <row r="99" spans="1:11" ht="15.6" x14ac:dyDescent="0.3">
      <c r="A99" s="26" t="s">
        <v>312</v>
      </c>
      <c r="B99" s="27" t="s">
        <v>313</v>
      </c>
      <c r="C99" s="14" t="s">
        <v>314</v>
      </c>
      <c r="D99" s="15" t="s">
        <v>71</v>
      </c>
      <c r="E99" s="15" t="s">
        <v>26</v>
      </c>
      <c r="F99" s="15" t="s">
        <v>14</v>
      </c>
      <c r="G99" s="16">
        <v>2500.75</v>
      </c>
      <c r="H99" s="17" t="s">
        <v>812</v>
      </c>
      <c r="I99" s="18">
        <v>30116</v>
      </c>
      <c r="J99" s="14">
        <f t="shared" ca="1" si="2"/>
        <v>42</v>
      </c>
      <c r="K99" s="19">
        <f t="shared" ca="1" si="3"/>
        <v>5</v>
      </c>
    </row>
    <row r="100" spans="1:11" ht="15.6" x14ac:dyDescent="0.3">
      <c r="A100" s="26" t="s">
        <v>315</v>
      </c>
      <c r="B100" s="27" t="s">
        <v>316</v>
      </c>
      <c r="C100" s="14" t="s">
        <v>317</v>
      </c>
      <c r="D100" s="15" t="s">
        <v>71</v>
      </c>
      <c r="E100" s="15" t="s">
        <v>26</v>
      </c>
      <c r="F100" s="15" t="s">
        <v>318</v>
      </c>
      <c r="G100" s="16">
        <v>1043.02</v>
      </c>
      <c r="H100" s="17" t="s">
        <v>813</v>
      </c>
      <c r="I100" s="18">
        <v>30316</v>
      </c>
      <c r="J100" s="14">
        <f t="shared" ca="1" si="2"/>
        <v>41</v>
      </c>
      <c r="K100" s="19">
        <f t="shared" ca="1" si="3"/>
        <v>5</v>
      </c>
    </row>
    <row r="101" spans="1:11" ht="15.6" x14ac:dyDescent="0.3">
      <c r="A101" s="26" t="s">
        <v>319</v>
      </c>
      <c r="B101" s="27" t="s">
        <v>320</v>
      </c>
      <c r="C101" s="14" t="s">
        <v>321</v>
      </c>
      <c r="D101" s="15" t="s">
        <v>93</v>
      </c>
      <c r="E101" s="15" t="s">
        <v>26</v>
      </c>
      <c r="F101" s="15" t="s">
        <v>322</v>
      </c>
      <c r="G101" s="16">
        <v>2097.08</v>
      </c>
      <c r="H101" s="17" t="s">
        <v>812</v>
      </c>
      <c r="I101" s="18">
        <v>19628</v>
      </c>
      <c r="J101" s="14">
        <f t="shared" ca="1" si="2"/>
        <v>71</v>
      </c>
      <c r="K101" s="19">
        <f t="shared" ca="1" si="3"/>
        <v>10</v>
      </c>
    </row>
    <row r="102" spans="1:11" ht="15.6" x14ac:dyDescent="0.3">
      <c r="A102" s="26" t="s">
        <v>323</v>
      </c>
      <c r="B102" s="27" t="s">
        <v>61</v>
      </c>
      <c r="C102" s="14" t="s">
        <v>324</v>
      </c>
      <c r="D102" s="15" t="s">
        <v>25</v>
      </c>
      <c r="E102" s="15" t="s">
        <v>26</v>
      </c>
      <c r="F102" s="15" t="s">
        <v>247</v>
      </c>
      <c r="G102" s="16">
        <v>3123.49</v>
      </c>
      <c r="H102" s="17" t="s">
        <v>812</v>
      </c>
      <c r="I102" s="18">
        <v>23426</v>
      </c>
      <c r="J102" s="14">
        <f t="shared" ca="1" si="2"/>
        <v>60</v>
      </c>
      <c r="K102" s="19">
        <f t="shared" ca="1" si="3"/>
        <v>9</v>
      </c>
    </row>
    <row r="103" spans="1:11" ht="15.6" x14ac:dyDescent="0.3">
      <c r="A103" s="26" t="s">
        <v>323</v>
      </c>
      <c r="B103" s="27" t="s">
        <v>48</v>
      </c>
      <c r="C103" s="14" t="s">
        <v>325</v>
      </c>
      <c r="D103" s="15" t="s">
        <v>25</v>
      </c>
      <c r="E103" s="15" t="s">
        <v>26</v>
      </c>
      <c r="F103" s="15" t="s">
        <v>326</v>
      </c>
      <c r="G103" s="16">
        <v>1764.3</v>
      </c>
      <c r="H103" s="17" t="s">
        <v>813</v>
      </c>
      <c r="I103" s="18">
        <v>28994</v>
      </c>
      <c r="J103" s="14">
        <f t="shared" ca="1" si="2"/>
        <v>45</v>
      </c>
      <c r="K103" s="19">
        <f t="shared" ca="1" si="3"/>
        <v>6</v>
      </c>
    </row>
    <row r="104" spans="1:11" ht="15.6" x14ac:dyDescent="0.3">
      <c r="A104" s="26" t="s">
        <v>327</v>
      </c>
      <c r="B104" s="27" t="s">
        <v>310</v>
      </c>
      <c r="C104" s="14" t="s">
        <v>328</v>
      </c>
      <c r="D104" s="15" t="s">
        <v>25</v>
      </c>
      <c r="E104" s="15" t="s">
        <v>26</v>
      </c>
      <c r="F104" s="15" t="s">
        <v>329</v>
      </c>
      <c r="G104" s="16">
        <v>1537.96</v>
      </c>
      <c r="H104" s="17" t="s">
        <v>813</v>
      </c>
      <c r="I104" s="18">
        <v>19645</v>
      </c>
      <c r="J104" s="14">
        <f t="shared" ca="1" si="2"/>
        <v>71</v>
      </c>
      <c r="K104" s="19">
        <f t="shared" ca="1" si="3"/>
        <v>10</v>
      </c>
    </row>
    <row r="105" spans="1:11" ht="15.6" x14ac:dyDescent="0.3">
      <c r="A105" s="26" t="s">
        <v>330</v>
      </c>
      <c r="B105" s="27" t="s">
        <v>331</v>
      </c>
      <c r="C105" s="14" t="s">
        <v>332</v>
      </c>
      <c r="D105" s="15" t="s">
        <v>50</v>
      </c>
      <c r="E105" s="15" t="s">
        <v>26</v>
      </c>
      <c r="F105" s="15" t="s">
        <v>120</v>
      </c>
      <c r="G105" s="16">
        <v>2255.41</v>
      </c>
      <c r="H105" s="17" t="s">
        <v>812</v>
      </c>
      <c r="I105" s="18">
        <v>21178</v>
      </c>
      <c r="J105" s="14">
        <f t="shared" ca="1" si="2"/>
        <v>66</v>
      </c>
      <c r="K105" s="19">
        <f t="shared" ca="1" si="3"/>
        <v>10</v>
      </c>
    </row>
    <row r="106" spans="1:11" ht="15.6" x14ac:dyDescent="0.3">
      <c r="A106" s="26" t="s">
        <v>333</v>
      </c>
      <c r="B106" s="27" t="s">
        <v>218</v>
      </c>
      <c r="C106" s="14" t="s">
        <v>334</v>
      </c>
      <c r="D106" s="15" t="s">
        <v>13</v>
      </c>
      <c r="E106" s="15" t="s">
        <v>7</v>
      </c>
      <c r="F106" s="15" t="s">
        <v>335</v>
      </c>
      <c r="G106" s="16">
        <v>1966.85</v>
      </c>
      <c r="H106" s="17" t="s">
        <v>812</v>
      </c>
      <c r="I106" s="18">
        <v>24163</v>
      </c>
      <c r="J106" s="14">
        <f t="shared" ca="1" si="2"/>
        <v>58</v>
      </c>
      <c r="K106" s="19">
        <f t="shared" ca="1" si="3"/>
        <v>8</v>
      </c>
    </row>
    <row r="107" spans="1:11" ht="15.6" x14ac:dyDescent="0.3">
      <c r="A107" s="26" t="s">
        <v>336</v>
      </c>
      <c r="B107" s="27" t="s">
        <v>337</v>
      </c>
      <c r="C107" s="14" t="s">
        <v>338</v>
      </c>
      <c r="D107" s="15" t="s">
        <v>25</v>
      </c>
      <c r="E107" s="15" t="s">
        <v>26</v>
      </c>
      <c r="F107" s="15" t="s">
        <v>46</v>
      </c>
      <c r="G107" s="16">
        <v>3198.59</v>
      </c>
      <c r="H107" s="17" t="s">
        <v>813</v>
      </c>
      <c r="I107" s="18">
        <v>25011</v>
      </c>
      <c r="J107" s="14">
        <f t="shared" ca="1" si="2"/>
        <v>56</v>
      </c>
      <c r="K107" s="19">
        <f t="shared" ca="1" si="3"/>
        <v>8</v>
      </c>
    </row>
    <row r="108" spans="1:11" ht="15.6" x14ac:dyDescent="0.3">
      <c r="A108" s="26" t="s">
        <v>339</v>
      </c>
      <c r="B108" s="27" t="s">
        <v>340</v>
      </c>
      <c r="C108" s="14" t="s">
        <v>341</v>
      </c>
      <c r="D108" s="15" t="s">
        <v>13</v>
      </c>
      <c r="E108" s="15" t="s">
        <v>7</v>
      </c>
      <c r="F108" s="15" t="s">
        <v>342</v>
      </c>
      <c r="G108" s="16">
        <v>1495.18</v>
      </c>
      <c r="H108" s="17" t="s">
        <v>812</v>
      </c>
      <c r="I108" s="18">
        <v>23323</v>
      </c>
      <c r="J108" s="14">
        <f t="shared" ca="1" si="2"/>
        <v>60</v>
      </c>
      <c r="K108" s="19">
        <f t="shared" ca="1" si="3"/>
        <v>9</v>
      </c>
    </row>
    <row r="109" spans="1:11" ht="15.6" x14ac:dyDescent="0.3">
      <c r="A109" s="26" t="s">
        <v>343</v>
      </c>
      <c r="B109" s="27" t="s">
        <v>241</v>
      </c>
      <c r="C109" s="14" t="s">
        <v>344</v>
      </c>
      <c r="D109" s="15" t="s">
        <v>185</v>
      </c>
      <c r="E109" s="15" t="s">
        <v>7</v>
      </c>
      <c r="F109" s="15" t="s">
        <v>46</v>
      </c>
      <c r="G109" s="16">
        <v>3139.41</v>
      </c>
      <c r="H109" s="17" t="s">
        <v>812</v>
      </c>
      <c r="I109" s="18">
        <v>25764</v>
      </c>
      <c r="J109" s="14">
        <f t="shared" ca="1" si="2"/>
        <v>54</v>
      </c>
      <c r="K109" s="19">
        <f t="shared" ca="1" si="3"/>
        <v>7</v>
      </c>
    </row>
    <row r="110" spans="1:11" ht="15.6" x14ac:dyDescent="0.3">
      <c r="A110" s="26" t="s">
        <v>345</v>
      </c>
      <c r="B110" s="27" t="s">
        <v>253</v>
      </c>
      <c r="C110" s="14" t="s">
        <v>346</v>
      </c>
      <c r="D110" s="15" t="s">
        <v>13</v>
      </c>
      <c r="E110" s="15" t="s">
        <v>7</v>
      </c>
      <c r="F110" s="15" t="s">
        <v>347</v>
      </c>
      <c r="G110" s="16">
        <v>1501.42</v>
      </c>
      <c r="H110" s="17" t="s">
        <v>813</v>
      </c>
      <c r="I110" s="18">
        <v>25626</v>
      </c>
      <c r="J110" s="14">
        <f t="shared" ca="1" si="2"/>
        <v>54</v>
      </c>
      <c r="K110" s="19">
        <f t="shared" ca="1" si="3"/>
        <v>7</v>
      </c>
    </row>
    <row r="111" spans="1:11" ht="15.6" x14ac:dyDescent="0.3">
      <c r="A111" s="26" t="s">
        <v>348</v>
      </c>
      <c r="B111" s="27" t="s">
        <v>349</v>
      </c>
      <c r="C111" s="14" t="s">
        <v>226</v>
      </c>
      <c r="D111" s="15" t="s">
        <v>13</v>
      </c>
      <c r="E111" s="15" t="s">
        <v>7</v>
      </c>
      <c r="F111" s="15" t="s">
        <v>350</v>
      </c>
      <c r="G111" s="16">
        <v>1731.34</v>
      </c>
      <c r="H111" s="17" t="s">
        <v>812</v>
      </c>
      <c r="I111" s="18">
        <v>21835</v>
      </c>
      <c r="J111" s="14">
        <f t="shared" ca="1" si="2"/>
        <v>65</v>
      </c>
      <c r="K111" s="19">
        <f t="shared" ca="1" si="3"/>
        <v>10</v>
      </c>
    </row>
    <row r="112" spans="1:11" ht="15.6" x14ac:dyDescent="0.3">
      <c r="A112" s="26" t="s">
        <v>351</v>
      </c>
      <c r="B112" s="27" t="s">
        <v>352</v>
      </c>
      <c r="C112" s="14" t="s">
        <v>353</v>
      </c>
      <c r="D112" s="15" t="s">
        <v>20</v>
      </c>
      <c r="E112" s="15" t="s">
        <v>7</v>
      </c>
      <c r="F112" s="15" t="s">
        <v>354</v>
      </c>
      <c r="G112" s="16">
        <v>964.26</v>
      </c>
      <c r="H112" s="17" t="s">
        <v>812</v>
      </c>
      <c r="I112" s="18">
        <v>20569</v>
      </c>
      <c r="J112" s="14">
        <f t="shared" ca="1" si="2"/>
        <v>68</v>
      </c>
      <c r="K112" s="19">
        <f t="shared" ca="1" si="3"/>
        <v>10</v>
      </c>
    </row>
    <row r="113" spans="1:11" ht="15.6" x14ac:dyDescent="0.3">
      <c r="A113" s="26" t="s">
        <v>355</v>
      </c>
      <c r="B113" s="27" t="s">
        <v>356</v>
      </c>
      <c r="C113" s="14" t="s">
        <v>357</v>
      </c>
      <c r="D113" s="15" t="s">
        <v>93</v>
      </c>
      <c r="E113" s="15" t="s">
        <v>26</v>
      </c>
      <c r="F113" s="15" t="s">
        <v>358</v>
      </c>
      <c r="G113" s="16">
        <v>2061.85</v>
      </c>
      <c r="H113" s="17" t="s">
        <v>812</v>
      </c>
      <c r="I113" s="18">
        <v>21619</v>
      </c>
      <c r="J113" s="14">
        <f t="shared" ca="1" si="2"/>
        <v>65</v>
      </c>
      <c r="K113" s="19">
        <f t="shared" ca="1" si="3"/>
        <v>10</v>
      </c>
    </row>
    <row r="114" spans="1:11" ht="15.6" x14ac:dyDescent="0.3">
      <c r="A114" s="26" t="s">
        <v>359</v>
      </c>
      <c r="B114" s="27" t="s">
        <v>360</v>
      </c>
      <c r="C114" s="14" t="s">
        <v>361</v>
      </c>
      <c r="D114" s="15" t="s">
        <v>6</v>
      </c>
      <c r="E114" s="15" t="s">
        <v>26</v>
      </c>
      <c r="F114" s="15" t="s">
        <v>362</v>
      </c>
      <c r="G114" s="16">
        <v>1145.8599999999999</v>
      </c>
      <c r="H114" s="17" t="s">
        <v>812</v>
      </c>
      <c r="I114" s="18">
        <v>21937</v>
      </c>
      <c r="J114" s="14">
        <f t="shared" ca="1" si="2"/>
        <v>64</v>
      </c>
      <c r="K114" s="19">
        <f t="shared" ca="1" si="3"/>
        <v>9</v>
      </c>
    </row>
    <row r="115" spans="1:11" ht="15.6" x14ac:dyDescent="0.3">
      <c r="A115" s="26" t="s">
        <v>363</v>
      </c>
      <c r="B115" s="27" t="s">
        <v>364</v>
      </c>
      <c r="C115" s="14" t="s">
        <v>365</v>
      </c>
      <c r="D115" s="15" t="s">
        <v>13</v>
      </c>
      <c r="E115" s="15" t="s">
        <v>7</v>
      </c>
      <c r="F115" s="15" t="s">
        <v>46</v>
      </c>
      <c r="G115" s="16">
        <v>3193.4</v>
      </c>
      <c r="H115" s="17" t="s">
        <v>812</v>
      </c>
      <c r="I115" s="18">
        <v>20395</v>
      </c>
      <c r="J115" s="14">
        <f t="shared" ca="1" si="2"/>
        <v>68</v>
      </c>
      <c r="K115" s="19">
        <f t="shared" ca="1" si="3"/>
        <v>10</v>
      </c>
    </row>
    <row r="116" spans="1:11" ht="15.6" x14ac:dyDescent="0.3">
      <c r="A116" s="26" t="s">
        <v>363</v>
      </c>
      <c r="B116" s="27" t="s">
        <v>366</v>
      </c>
      <c r="C116" s="14" t="s">
        <v>367</v>
      </c>
      <c r="D116" s="15" t="s">
        <v>13</v>
      </c>
      <c r="E116" s="15" t="s">
        <v>43</v>
      </c>
      <c r="F116" s="15" t="s">
        <v>142</v>
      </c>
      <c r="G116" s="16">
        <v>2570.14</v>
      </c>
      <c r="H116" s="17" t="s">
        <v>812</v>
      </c>
      <c r="I116" s="18">
        <v>24201</v>
      </c>
      <c r="J116" s="14">
        <f t="shared" ca="1" si="2"/>
        <v>58</v>
      </c>
      <c r="K116" s="19">
        <f t="shared" ca="1" si="3"/>
        <v>8</v>
      </c>
    </row>
    <row r="117" spans="1:11" ht="15.6" x14ac:dyDescent="0.3">
      <c r="A117" s="26" t="s">
        <v>368</v>
      </c>
      <c r="B117" s="27" t="s">
        <v>369</v>
      </c>
      <c r="C117" s="14" t="s">
        <v>370</v>
      </c>
      <c r="D117" s="15" t="s">
        <v>93</v>
      </c>
      <c r="E117" s="15" t="s">
        <v>26</v>
      </c>
      <c r="F117" s="15" t="s">
        <v>358</v>
      </c>
      <c r="G117" s="16">
        <v>2083.23</v>
      </c>
      <c r="H117" s="17" t="s">
        <v>812</v>
      </c>
      <c r="I117" s="18">
        <v>31971</v>
      </c>
      <c r="J117" s="14">
        <f t="shared" ca="1" si="2"/>
        <v>37</v>
      </c>
      <c r="K117" s="19">
        <f t="shared" ca="1" si="3"/>
        <v>4</v>
      </c>
    </row>
    <row r="118" spans="1:11" ht="15.6" x14ac:dyDescent="0.3">
      <c r="A118" s="26" t="s">
        <v>371</v>
      </c>
      <c r="B118" s="27" t="s">
        <v>372</v>
      </c>
      <c r="C118" s="14" t="s">
        <v>373</v>
      </c>
      <c r="D118" s="15" t="s">
        <v>20</v>
      </c>
      <c r="E118" s="15" t="s">
        <v>7</v>
      </c>
      <c r="F118" s="15" t="s">
        <v>63</v>
      </c>
      <c r="G118" s="16">
        <v>2848.78</v>
      </c>
      <c r="H118" s="17" t="s">
        <v>812</v>
      </c>
      <c r="I118" s="18">
        <v>24823</v>
      </c>
      <c r="J118" s="14">
        <f t="shared" ca="1" si="2"/>
        <v>56</v>
      </c>
      <c r="K118" s="19">
        <f t="shared" ca="1" si="3"/>
        <v>8</v>
      </c>
    </row>
    <row r="119" spans="1:11" ht="15.6" x14ac:dyDescent="0.3">
      <c r="A119" s="26" t="s">
        <v>374</v>
      </c>
      <c r="B119" s="27" t="s">
        <v>375</v>
      </c>
      <c r="C119" s="14" t="s">
        <v>376</v>
      </c>
      <c r="D119" s="15" t="s">
        <v>20</v>
      </c>
      <c r="E119" s="15" t="s">
        <v>7</v>
      </c>
      <c r="F119" s="15" t="s">
        <v>46</v>
      </c>
      <c r="G119" s="16">
        <v>3163.4</v>
      </c>
      <c r="H119" s="17" t="s">
        <v>813</v>
      </c>
      <c r="I119" s="18">
        <v>23849</v>
      </c>
      <c r="J119" s="14">
        <f t="shared" ca="1" si="2"/>
        <v>59</v>
      </c>
      <c r="K119" s="19">
        <f t="shared" ca="1" si="3"/>
        <v>8</v>
      </c>
    </row>
    <row r="120" spans="1:11" ht="15.6" x14ac:dyDescent="0.3">
      <c r="A120" s="26" t="s">
        <v>377</v>
      </c>
      <c r="B120" s="27" t="s">
        <v>87</v>
      </c>
      <c r="C120" s="14" t="s">
        <v>378</v>
      </c>
      <c r="D120" s="15" t="s">
        <v>6</v>
      </c>
      <c r="E120" s="15" t="s">
        <v>7</v>
      </c>
      <c r="F120" s="15" t="s">
        <v>223</v>
      </c>
      <c r="G120" s="16">
        <v>2900.77</v>
      </c>
      <c r="H120" s="17" t="s">
        <v>812</v>
      </c>
      <c r="I120" s="18">
        <v>29155</v>
      </c>
      <c r="J120" s="14">
        <f t="shared" ca="1" si="2"/>
        <v>45</v>
      </c>
      <c r="K120" s="19">
        <f t="shared" ca="1" si="3"/>
        <v>6</v>
      </c>
    </row>
    <row r="121" spans="1:11" ht="15.6" x14ac:dyDescent="0.3">
      <c r="A121" s="26" t="s">
        <v>379</v>
      </c>
      <c r="B121" s="27" t="s">
        <v>215</v>
      </c>
      <c r="C121" s="14" t="s">
        <v>380</v>
      </c>
      <c r="D121" s="15" t="s">
        <v>93</v>
      </c>
      <c r="E121" s="15" t="s">
        <v>26</v>
      </c>
      <c r="F121" s="15" t="s">
        <v>381</v>
      </c>
      <c r="G121" s="16">
        <v>3125.1</v>
      </c>
      <c r="H121" s="17" t="s">
        <v>812</v>
      </c>
      <c r="I121" s="18">
        <v>32113</v>
      </c>
      <c r="J121" s="14">
        <f t="shared" ca="1" si="2"/>
        <v>36</v>
      </c>
      <c r="K121" s="19">
        <f t="shared" ca="1" si="3"/>
        <v>4</v>
      </c>
    </row>
    <row r="122" spans="1:11" ht="15.6" x14ac:dyDescent="0.3">
      <c r="A122" s="26" t="s">
        <v>382</v>
      </c>
      <c r="B122" s="27" t="s">
        <v>114</v>
      </c>
      <c r="C122" s="14" t="s">
        <v>383</v>
      </c>
      <c r="D122" s="15" t="s">
        <v>71</v>
      </c>
      <c r="E122" s="15" t="s">
        <v>26</v>
      </c>
      <c r="F122" s="15" t="s">
        <v>46</v>
      </c>
      <c r="G122" s="16">
        <v>3162.52</v>
      </c>
      <c r="H122" s="17" t="s">
        <v>812</v>
      </c>
      <c r="I122" s="18">
        <v>22736</v>
      </c>
      <c r="J122" s="14">
        <f t="shared" ca="1" si="2"/>
        <v>62</v>
      </c>
      <c r="K122" s="19">
        <f t="shared" ca="1" si="3"/>
        <v>9</v>
      </c>
    </row>
    <row r="123" spans="1:11" ht="15.6" x14ac:dyDescent="0.3">
      <c r="A123" s="26" t="s">
        <v>384</v>
      </c>
      <c r="B123" s="27" t="s">
        <v>385</v>
      </c>
      <c r="C123" s="14" t="s">
        <v>386</v>
      </c>
      <c r="D123" s="15" t="s">
        <v>71</v>
      </c>
      <c r="E123" s="15" t="s">
        <v>26</v>
      </c>
      <c r="F123" s="15" t="s">
        <v>283</v>
      </c>
      <c r="G123" s="16">
        <v>1147.03</v>
      </c>
      <c r="H123" s="17" t="s">
        <v>813</v>
      </c>
      <c r="I123" s="18">
        <v>29510</v>
      </c>
      <c r="J123" s="14">
        <f t="shared" ca="1" si="2"/>
        <v>44</v>
      </c>
      <c r="K123" s="19">
        <f t="shared" ca="1" si="3"/>
        <v>5</v>
      </c>
    </row>
    <row r="124" spans="1:11" ht="15.6" x14ac:dyDescent="0.3">
      <c r="A124" s="26" t="s">
        <v>387</v>
      </c>
      <c r="B124" s="27" t="s">
        <v>23</v>
      </c>
      <c r="C124" s="14" t="s">
        <v>388</v>
      </c>
      <c r="D124" s="15" t="s">
        <v>50</v>
      </c>
      <c r="E124" s="15" t="s">
        <v>26</v>
      </c>
      <c r="F124" s="15" t="s">
        <v>239</v>
      </c>
      <c r="G124" s="16">
        <v>1008.65</v>
      </c>
      <c r="H124" s="17" t="s">
        <v>812</v>
      </c>
      <c r="I124" s="18">
        <v>29754</v>
      </c>
      <c r="J124" s="14">
        <f t="shared" ca="1" si="2"/>
        <v>43</v>
      </c>
      <c r="K124" s="19">
        <f t="shared" ca="1" si="3"/>
        <v>5</v>
      </c>
    </row>
    <row r="125" spans="1:11" ht="15.6" x14ac:dyDescent="0.3">
      <c r="A125" s="26" t="s">
        <v>389</v>
      </c>
      <c r="B125" s="27" t="s">
        <v>390</v>
      </c>
      <c r="C125" s="14" t="s">
        <v>391</v>
      </c>
      <c r="D125" s="15" t="s">
        <v>25</v>
      </c>
      <c r="E125" s="15" t="s">
        <v>26</v>
      </c>
      <c r="F125" s="15" t="s">
        <v>142</v>
      </c>
      <c r="G125" s="16">
        <v>2568.04</v>
      </c>
      <c r="H125" s="17" t="s">
        <v>812</v>
      </c>
      <c r="I125" s="18">
        <v>19244</v>
      </c>
      <c r="J125" s="14">
        <f t="shared" ca="1" si="2"/>
        <v>72</v>
      </c>
      <c r="K125" s="19">
        <f t="shared" ca="1" si="3"/>
        <v>10</v>
      </c>
    </row>
    <row r="126" spans="1:11" ht="15.6" x14ac:dyDescent="0.3">
      <c r="A126" s="26" t="s">
        <v>392</v>
      </c>
      <c r="B126" s="27" t="s">
        <v>393</v>
      </c>
      <c r="C126" s="14" t="s">
        <v>394</v>
      </c>
      <c r="D126" s="15" t="s">
        <v>25</v>
      </c>
      <c r="E126" s="15" t="s">
        <v>26</v>
      </c>
      <c r="F126" s="15" t="s">
        <v>247</v>
      </c>
      <c r="G126" s="16">
        <v>3077.79</v>
      </c>
      <c r="H126" s="17" t="s">
        <v>813</v>
      </c>
      <c r="I126" s="18">
        <v>25329</v>
      </c>
      <c r="J126" s="14">
        <f t="shared" ca="1" si="2"/>
        <v>55</v>
      </c>
      <c r="K126" s="19">
        <f t="shared" ca="1" si="3"/>
        <v>8</v>
      </c>
    </row>
    <row r="127" spans="1:11" ht="15.6" x14ac:dyDescent="0.3">
      <c r="A127" s="26" t="s">
        <v>395</v>
      </c>
      <c r="B127" s="27" t="s">
        <v>396</v>
      </c>
      <c r="C127" s="14" t="s">
        <v>397</v>
      </c>
      <c r="D127" s="15" t="s">
        <v>6</v>
      </c>
      <c r="E127" s="15" t="s">
        <v>7</v>
      </c>
      <c r="F127" s="15" t="s">
        <v>398</v>
      </c>
      <c r="G127" s="16">
        <v>1575.91</v>
      </c>
      <c r="H127" s="17" t="s">
        <v>812</v>
      </c>
      <c r="I127" s="18">
        <v>24155</v>
      </c>
      <c r="J127" s="14">
        <f t="shared" ca="1" si="2"/>
        <v>58</v>
      </c>
      <c r="K127" s="19">
        <f t="shared" ca="1" si="3"/>
        <v>8</v>
      </c>
    </row>
    <row r="128" spans="1:11" ht="15.6" x14ac:dyDescent="0.3">
      <c r="A128" s="26" t="s">
        <v>399</v>
      </c>
      <c r="B128" s="27" t="s">
        <v>400</v>
      </c>
      <c r="C128" s="14" t="s">
        <v>401</v>
      </c>
      <c r="D128" s="15" t="s">
        <v>13</v>
      </c>
      <c r="E128" s="15" t="s">
        <v>7</v>
      </c>
      <c r="F128" s="15" t="s">
        <v>268</v>
      </c>
      <c r="G128" s="16">
        <v>1784.35</v>
      </c>
      <c r="H128" s="17" t="s">
        <v>813</v>
      </c>
      <c r="I128" s="18">
        <v>23430</v>
      </c>
      <c r="J128" s="14">
        <f t="shared" ca="1" si="2"/>
        <v>60</v>
      </c>
      <c r="K128" s="19">
        <f t="shared" ca="1" si="3"/>
        <v>9</v>
      </c>
    </row>
    <row r="129" spans="1:11" ht="15.6" x14ac:dyDescent="0.3">
      <c r="A129" s="26" t="s">
        <v>402</v>
      </c>
      <c r="B129" s="27" t="s">
        <v>169</v>
      </c>
      <c r="C129" s="14" t="s">
        <v>201</v>
      </c>
      <c r="D129" s="15" t="s">
        <v>25</v>
      </c>
      <c r="E129" s="15" t="s">
        <v>26</v>
      </c>
      <c r="F129" s="15" t="s">
        <v>21</v>
      </c>
      <c r="G129" s="16">
        <v>2458.5700000000002</v>
      </c>
      <c r="H129" s="17" t="s">
        <v>812</v>
      </c>
      <c r="I129" s="18">
        <v>24258</v>
      </c>
      <c r="J129" s="14">
        <f t="shared" ca="1" si="2"/>
        <v>58</v>
      </c>
      <c r="K129" s="19">
        <f t="shared" ca="1" si="3"/>
        <v>8</v>
      </c>
    </row>
    <row r="130" spans="1:11" ht="15.6" x14ac:dyDescent="0.3">
      <c r="A130" s="26" t="s">
        <v>403</v>
      </c>
      <c r="B130" s="27" t="s">
        <v>218</v>
      </c>
      <c r="C130" s="14" t="s">
        <v>404</v>
      </c>
      <c r="D130" s="15" t="s">
        <v>13</v>
      </c>
      <c r="E130" s="15" t="s">
        <v>7</v>
      </c>
      <c r="F130" s="15" t="s">
        <v>98</v>
      </c>
      <c r="G130" s="16">
        <v>1307.73</v>
      </c>
      <c r="H130" s="17" t="s">
        <v>812</v>
      </c>
      <c r="I130" s="18">
        <v>22609</v>
      </c>
      <c r="J130" s="14">
        <f t="shared" ca="1" si="2"/>
        <v>62</v>
      </c>
      <c r="K130" s="19">
        <f t="shared" ca="1" si="3"/>
        <v>9</v>
      </c>
    </row>
    <row r="131" spans="1:11" ht="15.6" x14ac:dyDescent="0.3">
      <c r="A131" s="26" t="s">
        <v>405</v>
      </c>
      <c r="B131" s="27" t="s">
        <v>406</v>
      </c>
      <c r="C131" s="14" t="s">
        <v>407</v>
      </c>
      <c r="D131" s="15" t="s">
        <v>50</v>
      </c>
      <c r="E131" s="15" t="s">
        <v>26</v>
      </c>
      <c r="F131" s="15" t="s">
        <v>408</v>
      </c>
      <c r="G131" s="16">
        <v>1407.13</v>
      </c>
      <c r="H131" s="17" t="s">
        <v>812</v>
      </c>
      <c r="I131" s="18">
        <v>23689</v>
      </c>
      <c r="J131" s="14">
        <f t="shared" ca="1" si="2"/>
        <v>59</v>
      </c>
      <c r="K131" s="19">
        <f t="shared" ca="1" si="3"/>
        <v>8</v>
      </c>
    </row>
    <row r="132" spans="1:11" ht="15.6" x14ac:dyDescent="0.3">
      <c r="A132" s="26" t="s">
        <v>409</v>
      </c>
      <c r="B132" s="27" t="s">
        <v>410</v>
      </c>
      <c r="C132" s="14" t="s">
        <v>411</v>
      </c>
      <c r="D132" s="15" t="s">
        <v>93</v>
      </c>
      <c r="E132" s="15" t="s">
        <v>26</v>
      </c>
      <c r="F132" s="15" t="s">
        <v>412</v>
      </c>
      <c r="G132" s="16">
        <v>1388.91</v>
      </c>
      <c r="H132" s="17" t="s">
        <v>813</v>
      </c>
      <c r="I132" s="18">
        <v>24128</v>
      </c>
      <c r="J132" s="14">
        <f t="shared" ca="1" si="2"/>
        <v>58</v>
      </c>
      <c r="K132" s="19">
        <f t="shared" ca="1" si="3"/>
        <v>8</v>
      </c>
    </row>
    <row r="133" spans="1:11" ht="15.6" x14ac:dyDescent="0.3">
      <c r="A133" s="26" t="s">
        <v>413</v>
      </c>
      <c r="B133" s="27" t="s">
        <v>29</v>
      </c>
      <c r="C133" s="14" t="s">
        <v>414</v>
      </c>
      <c r="D133" s="15" t="s">
        <v>71</v>
      </c>
      <c r="E133" s="15" t="s">
        <v>26</v>
      </c>
      <c r="F133" s="15" t="s">
        <v>295</v>
      </c>
      <c r="G133" s="16">
        <v>1218.71</v>
      </c>
      <c r="H133" s="17" t="s">
        <v>813</v>
      </c>
      <c r="I133" s="18">
        <v>26173</v>
      </c>
      <c r="J133" s="14">
        <f t="shared" ca="1" si="2"/>
        <v>53</v>
      </c>
      <c r="K133" s="19">
        <f t="shared" ca="1" si="3"/>
        <v>7</v>
      </c>
    </row>
    <row r="134" spans="1:11" ht="15.6" x14ac:dyDescent="0.3">
      <c r="A134" s="26" t="s">
        <v>415</v>
      </c>
      <c r="B134" s="27" t="s">
        <v>215</v>
      </c>
      <c r="C134" s="14" t="s">
        <v>416</v>
      </c>
      <c r="D134" s="15" t="s">
        <v>93</v>
      </c>
      <c r="E134" s="15" t="s">
        <v>26</v>
      </c>
      <c r="F134" s="15" t="s">
        <v>63</v>
      </c>
      <c r="G134" s="16">
        <v>2877.38</v>
      </c>
      <c r="H134" s="17" t="s">
        <v>812</v>
      </c>
      <c r="I134" s="18">
        <v>24188</v>
      </c>
      <c r="J134" s="14">
        <f t="shared" ca="1" si="2"/>
        <v>58</v>
      </c>
      <c r="K134" s="19">
        <f t="shared" ca="1" si="3"/>
        <v>8</v>
      </c>
    </row>
    <row r="135" spans="1:11" ht="15.6" x14ac:dyDescent="0.3">
      <c r="A135" s="26" t="s">
        <v>417</v>
      </c>
      <c r="B135" s="27" t="s">
        <v>418</v>
      </c>
      <c r="C135" s="14" t="s">
        <v>419</v>
      </c>
      <c r="D135" s="15" t="s">
        <v>50</v>
      </c>
      <c r="E135" s="15" t="s">
        <v>26</v>
      </c>
      <c r="F135" s="15" t="s">
        <v>420</v>
      </c>
      <c r="G135" s="16">
        <v>2706.2</v>
      </c>
      <c r="H135" s="17" t="s">
        <v>812</v>
      </c>
      <c r="I135" s="18">
        <v>29289</v>
      </c>
      <c r="J135" s="14">
        <f t="shared" ca="1" si="2"/>
        <v>44</v>
      </c>
      <c r="K135" s="19">
        <f t="shared" ca="1" si="3"/>
        <v>5</v>
      </c>
    </row>
    <row r="136" spans="1:11" ht="15.6" x14ac:dyDescent="0.3">
      <c r="A136" s="26" t="s">
        <v>421</v>
      </c>
      <c r="B136" s="27" t="s">
        <v>422</v>
      </c>
      <c r="C136" s="14" t="s">
        <v>423</v>
      </c>
      <c r="D136" s="15" t="s">
        <v>50</v>
      </c>
      <c r="E136" s="15" t="s">
        <v>26</v>
      </c>
      <c r="F136" s="15" t="s">
        <v>358</v>
      </c>
      <c r="G136" s="16">
        <v>2070.8000000000002</v>
      </c>
      <c r="H136" s="17" t="s">
        <v>813</v>
      </c>
      <c r="I136" s="18">
        <v>23788</v>
      </c>
      <c r="J136" s="14">
        <f t="shared" ca="1" si="2"/>
        <v>59</v>
      </c>
      <c r="K136" s="19">
        <f t="shared" ca="1" si="3"/>
        <v>8</v>
      </c>
    </row>
    <row r="137" spans="1:11" ht="15.6" x14ac:dyDescent="0.3">
      <c r="A137" s="26" t="s">
        <v>424</v>
      </c>
      <c r="B137" s="27" t="s">
        <v>425</v>
      </c>
      <c r="C137" s="14" t="s">
        <v>426</v>
      </c>
      <c r="D137" s="15" t="s">
        <v>13</v>
      </c>
      <c r="E137" s="15" t="s">
        <v>7</v>
      </c>
      <c r="F137" s="15" t="s">
        <v>89</v>
      </c>
      <c r="G137" s="16">
        <v>2984.23</v>
      </c>
      <c r="H137" s="17" t="s">
        <v>812</v>
      </c>
      <c r="I137" s="18">
        <v>28695</v>
      </c>
      <c r="J137" s="14">
        <f t="shared" ref="J137:J200" ca="1" si="4">DATEDIF(I137,aujourdhui,"y")</f>
        <v>46</v>
      </c>
      <c r="K137" s="19">
        <f t="shared" ref="K137:K200" ca="1" si="5">VLOOKUP(J137,tranches,2)</f>
        <v>6</v>
      </c>
    </row>
    <row r="138" spans="1:11" ht="15.6" x14ac:dyDescent="0.3">
      <c r="A138" s="26" t="s">
        <v>427</v>
      </c>
      <c r="B138" s="27" t="s">
        <v>230</v>
      </c>
      <c r="C138" s="14" t="s">
        <v>428</v>
      </c>
      <c r="D138" s="15" t="s">
        <v>50</v>
      </c>
      <c r="E138" s="15" t="s">
        <v>26</v>
      </c>
      <c r="F138" s="15" t="s">
        <v>268</v>
      </c>
      <c r="G138" s="16">
        <v>1832.32</v>
      </c>
      <c r="H138" s="17" t="s">
        <v>812</v>
      </c>
      <c r="I138" s="18">
        <v>26171</v>
      </c>
      <c r="J138" s="14">
        <f t="shared" ca="1" si="4"/>
        <v>53</v>
      </c>
      <c r="K138" s="19">
        <f t="shared" ca="1" si="5"/>
        <v>7</v>
      </c>
    </row>
    <row r="139" spans="1:11" ht="15.6" x14ac:dyDescent="0.3">
      <c r="A139" s="26" t="s">
        <v>429</v>
      </c>
      <c r="B139" s="27" t="s">
        <v>23</v>
      </c>
      <c r="C139" s="14" t="s">
        <v>430</v>
      </c>
      <c r="D139" s="15" t="s">
        <v>50</v>
      </c>
      <c r="E139" s="15" t="s">
        <v>26</v>
      </c>
      <c r="F139" s="15" t="s">
        <v>78</v>
      </c>
      <c r="G139" s="16">
        <v>1845.25</v>
      </c>
      <c r="H139" s="17" t="s">
        <v>812</v>
      </c>
      <c r="I139" s="18">
        <v>24136</v>
      </c>
      <c r="J139" s="14">
        <f t="shared" ca="1" si="4"/>
        <v>58</v>
      </c>
      <c r="K139" s="19">
        <f t="shared" ca="1" si="5"/>
        <v>8</v>
      </c>
    </row>
    <row r="140" spans="1:11" ht="15.6" x14ac:dyDescent="0.3">
      <c r="A140" s="26" t="s">
        <v>431</v>
      </c>
      <c r="B140" s="27" t="s">
        <v>180</v>
      </c>
      <c r="C140" s="14" t="s">
        <v>432</v>
      </c>
      <c r="D140" s="15" t="s">
        <v>25</v>
      </c>
      <c r="E140" s="15" t="s">
        <v>26</v>
      </c>
      <c r="F140" s="15" t="s">
        <v>35</v>
      </c>
      <c r="G140" s="16">
        <v>2608.73</v>
      </c>
      <c r="H140" s="17" t="s">
        <v>812</v>
      </c>
      <c r="I140" s="18">
        <v>30721</v>
      </c>
      <c r="J140" s="14">
        <f t="shared" ca="1" si="4"/>
        <v>40</v>
      </c>
      <c r="K140" s="19">
        <f t="shared" ca="1" si="5"/>
        <v>5</v>
      </c>
    </row>
    <row r="141" spans="1:11" ht="15.6" x14ac:dyDescent="0.3">
      <c r="A141" s="26" t="s">
        <v>433</v>
      </c>
      <c r="B141" s="27" t="s">
        <v>73</v>
      </c>
      <c r="C141" s="14" t="s">
        <v>434</v>
      </c>
      <c r="D141" s="15" t="s">
        <v>13</v>
      </c>
      <c r="E141" s="15" t="s">
        <v>7</v>
      </c>
      <c r="F141" s="15" t="s">
        <v>142</v>
      </c>
      <c r="G141" s="16">
        <v>2564.35</v>
      </c>
      <c r="H141" s="17" t="s">
        <v>812</v>
      </c>
      <c r="I141" s="18">
        <v>22478</v>
      </c>
      <c r="J141" s="14">
        <f t="shared" ca="1" si="4"/>
        <v>63</v>
      </c>
      <c r="K141" s="19">
        <f t="shared" ca="1" si="5"/>
        <v>9</v>
      </c>
    </row>
    <row r="142" spans="1:11" ht="15.6" x14ac:dyDescent="0.3">
      <c r="A142" s="26" t="s">
        <v>435</v>
      </c>
      <c r="B142" s="27" t="s">
        <v>29</v>
      </c>
      <c r="C142" s="14" t="s">
        <v>436</v>
      </c>
      <c r="D142" s="15" t="s">
        <v>71</v>
      </c>
      <c r="E142" s="15" t="s">
        <v>26</v>
      </c>
      <c r="F142" s="15" t="s">
        <v>39</v>
      </c>
      <c r="G142" s="16">
        <v>1615.55</v>
      </c>
      <c r="H142" s="17" t="s">
        <v>813</v>
      </c>
      <c r="I142" s="18">
        <v>21209</v>
      </c>
      <c r="J142" s="14">
        <f t="shared" ca="1" si="4"/>
        <v>66</v>
      </c>
      <c r="K142" s="19">
        <f t="shared" ca="1" si="5"/>
        <v>10</v>
      </c>
    </row>
    <row r="143" spans="1:11" ht="15.6" x14ac:dyDescent="0.3">
      <c r="A143" s="26" t="s">
        <v>437</v>
      </c>
      <c r="B143" s="27" t="s">
        <v>438</v>
      </c>
      <c r="C143" s="14" t="s">
        <v>439</v>
      </c>
      <c r="D143" s="15" t="s">
        <v>25</v>
      </c>
      <c r="E143" s="15" t="s">
        <v>26</v>
      </c>
      <c r="F143" s="15" t="s">
        <v>167</v>
      </c>
      <c r="G143" s="16">
        <v>1430.29</v>
      </c>
      <c r="H143" s="17" t="s">
        <v>813</v>
      </c>
      <c r="I143" s="18">
        <v>31165</v>
      </c>
      <c r="J143" s="14">
        <f t="shared" ca="1" si="4"/>
        <v>39</v>
      </c>
      <c r="K143" s="19">
        <f t="shared" ca="1" si="5"/>
        <v>4</v>
      </c>
    </row>
    <row r="144" spans="1:11" ht="15.6" x14ac:dyDescent="0.3">
      <c r="A144" s="26" t="s">
        <v>440</v>
      </c>
      <c r="B144" s="27" t="s">
        <v>393</v>
      </c>
      <c r="C144" s="14" t="s">
        <v>441</v>
      </c>
      <c r="D144" s="15" t="s">
        <v>25</v>
      </c>
      <c r="E144" s="15" t="s">
        <v>26</v>
      </c>
      <c r="F144" s="15" t="s">
        <v>67</v>
      </c>
      <c r="G144" s="16">
        <v>1120.56</v>
      </c>
      <c r="H144" s="17" t="s">
        <v>812</v>
      </c>
      <c r="I144" s="18">
        <v>25366</v>
      </c>
      <c r="J144" s="14">
        <f t="shared" ca="1" si="4"/>
        <v>55</v>
      </c>
      <c r="K144" s="19">
        <f t="shared" ca="1" si="5"/>
        <v>8</v>
      </c>
    </row>
    <row r="145" spans="1:11" ht="15.6" x14ac:dyDescent="0.3">
      <c r="A145" s="26" t="s">
        <v>442</v>
      </c>
      <c r="B145" s="27" t="s">
        <v>443</v>
      </c>
      <c r="C145" s="14" t="s">
        <v>444</v>
      </c>
      <c r="D145" s="15" t="s">
        <v>6</v>
      </c>
      <c r="E145" s="15" t="s">
        <v>7</v>
      </c>
      <c r="F145" s="15" t="s">
        <v>445</v>
      </c>
      <c r="G145" s="16">
        <v>1686.37</v>
      </c>
      <c r="H145" s="17" t="s">
        <v>813</v>
      </c>
      <c r="I145" s="18">
        <v>30822</v>
      </c>
      <c r="J145" s="14">
        <f t="shared" ca="1" si="4"/>
        <v>40</v>
      </c>
      <c r="K145" s="19">
        <f t="shared" ca="1" si="5"/>
        <v>5</v>
      </c>
    </row>
    <row r="146" spans="1:11" ht="15.6" x14ac:dyDescent="0.3">
      <c r="A146" s="26" t="s">
        <v>446</v>
      </c>
      <c r="B146" s="27" t="s">
        <v>447</v>
      </c>
      <c r="C146" s="14" t="s">
        <v>448</v>
      </c>
      <c r="D146" s="15" t="s">
        <v>58</v>
      </c>
      <c r="E146" s="15" t="s">
        <v>7</v>
      </c>
      <c r="F146" s="15" t="s">
        <v>251</v>
      </c>
      <c r="G146" s="16">
        <v>2283.2600000000002</v>
      </c>
      <c r="H146" s="17" t="s">
        <v>813</v>
      </c>
      <c r="I146" s="18">
        <v>31340</v>
      </c>
      <c r="J146" s="14">
        <f t="shared" ca="1" si="4"/>
        <v>39</v>
      </c>
      <c r="K146" s="19">
        <f t="shared" ca="1" si="5"/>
        <v>4</v>
      </c>
    </row>
    <row r="147" spans="1:11" ht="15.6" x14ac:dyDescent="0.3">
      <c r="A147" s="26" t="s">
        <v>449</v>
      </c>
      <c r="B147" s="27" t="s">
        <v>450</v>
      </c>
      <c r="C147" s="14" t="s">
        <v>451</v>
      </c>
      <c r="D147" s="15" t="s">
        <v>50</v>
      </c>
      <c r="E147" s="15" t="s">
        <v>26</v>
      </c>
      <c r="F147" s="15" t="s">
        <v>452</v>
      </c>
      <c r="G147" s="16">
        <v>1834.28</v>
      </c>
      <c r="H147" s="17" t="s">
        <v>812</v>
      </c>
      <c r="I147" s="18">
        <v>23487</v>
      </c>
      <c r="J147" s="14">
        <f t="shared" ca="1" si="4"/>
        <v>60</v>
      </c>
      <c r="K147" s="19">
        <f t="shared" ca="1" si="5"/>
        <v>9</v>
      </c>
    </row>
    <row r="148" spans="1:11" ht="15.6" x14ac:dyDescent="0.3">
      <c r="A148" s="26" t="s">
        <v>453</v>
      </c>
      <c r="B148" s="27" t="s">
        <v>4</v>
      </c>
      <c r="C148" s="14" t="s">
        <v>454</v>
      </c>
      <c r="D148" s="15" t="s">
        <v>6</v>
      </c>
      <c r="E148" s="15" t="s">
        <v>7</v>
      </c>
      <c r="F148" s="15" t="s">
        <v>223</v>
      </c>
      <c r="G148" s="16">
        <v>2945.3</v>
      </c>
      <c r="H148" s="17" t="s">
        <v>812</v>
      </c>
      <c r="I148" s="18">
        <v>30158</v>
      </c>
      <c r="J148" s="14">
        <f t="shared" ca="1" si="4"/>
        <v>42</v>
      </c>
      <c r="K148" s="19">
        <f t="shared" ca="1" si="5"/>
        <v>5</v>
      </c>
    </row>
    <row r="149" spans="1:11" ht="15.6" x14ac:dyDescent="0.3">
      <c r="A149" s="26" t="s">
        <v>455</v>
      </c>
      <c r="B149" s="27" t="s">
        <v>48</v>
      </c>
      <c r="C149" s="14" t="s">
        <v>456</v>
      </c>
      <c r="D149" s="15" t="s">
        <v>25</v>
      </c>
      <c r="E149" s="15" t="s">
        <v>26</v>
      </c>
      <c r="F149" s="15" t="s">
        <v>51</v>
      </c>
      <c r="G149" s="16">
        <v>2371.0500000000002</v>
      </c>
      <c r="H149" s="17" t="s">
        <v>813</v>
      </c>
      <c r="I149" s="18">
        <v>20778</v>
      </c>
      <c r="J149" s="14">
        <f t="shared" ca="1" si="4"/>
        <v>67</v>
      </c>
      <c r="K149" s="19">
        <f t="shared" ca="1" si="5"/>
        <v>10</v>
      </c>
    </row>
    <row r="150" spans="1:11" ht="15.6" x14ac:dyDescent="0.3">
      <c r="A150" s="26" t="s">
        <v>457</v>
      </c>
      <c r="B150" s="27" t="s">
        <v>23</v>
      </c>
      <c r="C150" s="14" t="s">
        <v>458</v>
      </c>
      <c r="D150" s="15" t="s">
        <v>50</v>
      </c>
      <c r="E150" s="15" t="s">
        <v>26</v>
      </c>
      <c r="F150" s="15" t="s">
        <v>459</v>
      </c>
      <c r="G150" s="16">
        <v>1363.03</v>
      </c>
      <c r="H150" s="17" t="s">
        <v>812</v>
      </c>
      <c r="I150" s="18">
        <v>20153</v>
      </c>
      <c r="J150" s="14">
        <f t="shared" ca="1" si="4"/>
        <v>69</v>
      </c>
      <c r="K150" s="19">
        <f t="shared" ca="1" si="5"/>
        <v>10</v>
      </c>
    </row>
    <row r="151" spans="1:11" ht="15.6" x14ac:dyDescent="0.3">
      <c r="A151" s="26" t="s">
        <v>460</v>
      </c>
      <c r="B151" s="27" t="s">
        <v>461</v>
      </c>
      <c r="C151" s="14" t="s">
        <v>462</v>
      </c>
      <c r="D151" s="15" t="s">
        <v>50</v>
      </c>
      <c r="E151" s="15" t="s">
        <v>26</v>
      </c>
      <c r="F151" s="15" t="s">
        <v>142</v>
      </c>
      <c r="G151" s="16">
        <v>2572.2199999999998</v>
      </c>
      <c r="H151" s="17" t="s">
        <v>812</v>
      </c>
      <c r="I151" s="18">
        <v>22368</v>
      </c>
      <c r="J151" s="14">
        <f t="shared" ca="1" si="4"/>
        <v>63</v>
      </c>
      <c r="K151" s="19">
        <f t="shared" ca="1" si="5"/>
        <v>9</v>
      </c>
    </row>
    <row r="152" spans="1:11" ht="15.6" x14ac:dyDescent="0.3">
      <c r="A152" s="26" t="s">
        <v>463</v>
      </c>
      <c r="B152" s="27" t="s">
        <v>464</v>
      </c>
      <c r="C152" s="14" t="s">
        <v>465</v>
      </c>
      <c r="D152" s="15" t="s">
        <v>25</v>
      </c>
      <c r="E152" s="15" t="s">
        <v>26</v>
      </c>
      <c r="F152" s="15" t="s">
        <v>94</v>
      </c>
      <c r="G152" s="16">
        <v>1415</v>
      </c>
      <c r="H152" s="17" t="s">
        <v>812</v>
      </c>
      <c r="I152" s="18">
        <v>23317</v>
      </c>
      <c r="J152" s="14">
        <f t="shared" ca="1" si="4"/>
        <v>60</v>
      </c>
      <c r="K152" s="19">
        <f t="shared" ca="1" si="5"/>
        <v>9</v>
      </c>
    </row>
    <row r="153" spans="1:11" ht="15.6" x14ac:dyDescent="0.3">
      <c r="A153" s="26" t="s">
        <v>466</v>
      </c>
      <c r="B153" s="27" t="s">
        <v>372</v>
      </c>
      <c r="C153" s="14" t="s">
        <v>467</v>
      </c>
      <c r="D153" s="15" t="s">
        <v>58</v>
      </c>
      <c r="E153" s="15" t="s">
        <v>7</v>
      </c>
      <c r="F153" s="15" t="s">
        <v>89</v>
      </c>
      <c r="G153" s="16">
        <v>2988.15</v>
      </c>
      <c r="H153" s="17" t="s">
        <v>812</v>
      </c>
      <c r="I153" s="18">
        <v>29722</v>
      </c>
      <c r="J153" s="14">
        <f t="shared" ca="1" si="4"/>
        <v>43</v>
      </c>
      <c r="K153" s="19">
        <f t="shared" ca="1" si="5"/>
        <v>5</v>
      </c>
    </row>
    <row r="154" spans="1:11" ht="15.6" x14ac:dyDescent="0.3">
      <c r="A154" s="26" t="s">
        <v>468</v>
      </c>
      <c r="B154" s="27" t="s">
        <v>372</v>
      </c>
      <c r="C154" s="14" t="s">
        <v>469</v>
      </c>
      <c r="D154" s="15" t="s">
        <v>20</v>
      </c>
      <c r="E154" s="15" t="s">
        <v>7</v>
      </c>
      <c r="F154" s="15" t="s">
        <v>308</v>
      </c>
      <c r="G154" s="16">
        <v>1390.44</v>
      </c>
      <c r="H154" s="17" t="s">
        <v>812</v>
      </c>
      <c r="I154" s="18">
        <v>23508</v>
      </c>
      <c r="J154" s="14">
        <f t="shared" ca="1" si="4"/>
        <v>60</v>
      </c>
      <c r="K154" s="19">
        <f t="shared" ca="1" si="5"/>
        <v>9</v>
      </c>
    </row>
    <row r="155" spans="1:11" ht="15.6" x14ac:dyDescent="0.3">
      <c r="A155" s="26" t="s">
        <v>470</v>
      </c>
      <c r="B155" s="27" t="s">
        <v>87</v>
      </c>
      <c r="C155" s="14" t="s">
        <v>471</v>
      </c>
      <c r="D155" s="15" t="s">
        <v>58</v>
      </c>
      <c r="E155" s="15" t="s">
        <v>7</v>
      </c>
      <c r="F155" s="15" t="s">
        <v>223</v>
      </c>
      <c r="G155" s="16">
        <v>2956.23</v>
      </c>
      <c r="H155" s="17" t="s">
        <v>812</v>
      </c>
      <c r="I155" s="18">
        <v>26439</v>
      </c>
      <c r="J155" s="14">
        <f t="shared" ca="1" si="4"/>
        <v>52</v>
      </c>
      <c r="K155" s="19">
        <f t="shared" ca="1" si="5"/>
        <v>7</v>
      </c>
    </row>
    <row r="156" spans="1:11" ht="15.6" x14ac:dyDescent="0.3">
      <c r="A156" s="26" t="s">
        <v>472</v>
      </c>
      <c r="B156" s="27" t="s">
        <v>385</v>
      </c>
      <c r="C156" s="14" t="s">
        <v>473</v>
      </c>
      <c r="D156" s="15" t="s">
        <v>25</v>
      </c>
      <c r="E156" s="15" t="s">
        <v>26</v>
      </c>
      <c r="F156" s="15" t="s">
        <v>89</v>
      </c>
      <c r="G156" s="16">
        <v>2984.94</v>
      </c>
      <c r="H156" s="17" t="s">
        <v>813</v>
      </c>
      <c r="I156" s="18">
        <v>31972</v>
      </c>
      <c r="J156" s="14">
        <f t="shared" ca="1" si="4"/>
        <v>37</v>
      </c>
      <c r="K156" s="19">
        <f t="shared" ca="1" si="5"/>
        <v>4</v>
      </c>
    </row>
    <row r="157" spans="1:11" ht="15.6" x14ac:dyDescent="0.3">
      <c r="A157" s="26" t="s">
        <v>474</v>
      </c>
      <c r="B157" s="27" t="s">
        <v>475</v>
      </c>
      <c r="C157" s="14" t="s">
        <v>74</v>
      </c>
      <c r="D157" s="15" t="s">
        <v>58</v>
      </c>
      <c r="E157" s="15" t="s">
        <v>26</v>
      </c>
      <c r="F157" s="15" t="s">
        <v>82</v>
      </c>
      <c r="G157" s="16">
        <v>1883.55</v>
      </c>
      <c r="H157" s="17" t="s">
        <v>812</v>
      </c>
      <c r="I157" s="18">
        <v>31104</v>
      </c>
      <c r="J157" s="14">
        <f t="shared" ca="1" si="4"/>
        <v>39</v>
      </c>
      <c r="K157" s="19">
        <f t="shared" ca="1" si="5"/>
        <v>4</v>
      </c>
    </row>
    <row r="158" spans="1:11" ht="15.6" x14ac:dyDescent="0.3">
      <c r="A158" s="26" t="s">
        <v>476</v>
      </c>
      <c r="B158" s="27" t="s">
        <v>191</v>
      </c>
      <c r="C158" s="14" t="s">
        <v>477</v>
      </c>
      <c r="D158" s="15" t="s">
        <v>25</v>
      </c>
      <c r="E158" s="15" t="s">
        <v>26</v>
      </c>
      <c r="F158" s="15" t="s">
        <v>101</v>
      </c>
      <c r="G158" s="16">
        <v>1447.83</v>
      </c>
      <c r="H158" s="17" t="s">
        <v>812</v>
      </c>
      <c r="I158" s="18">
        <v>22769</v>
      </c>
      <c r="J158" s="14">
        <f t="shared" ca="1" si="4"/>
        <v>62</v>
      </c>
      <c r="K158" s="19">
        <f t="shared" ca="1" si="5"/>
        <v>9</v>
      </c>
    </row>
    <row r="159" spans="1:11" ht="15.6" x14ac:dyDescent="0.3">
      <c r="A159" s="26" t="s">
        <v>478</v>
      </c>
      <c r="B159" s="27" t="s">
        <v>234</v>
      </c>
      <c r="C159" s="14" t="s">
        <v>479</v>
      </c>
      <c r="D159" s="15" t="s">
        <v>50</v>
      </c>
      <c r="E159" s="15" t="s">
        <v>26</v>
      </c>
      <c r="F159" s="15" t="s">
        <v>146</v>
      </c>
      <c r="G159" s="16">
        <v>974.73</v>
      </c>
      <c r="H159" s="17" t="s">
        <v>813</v>
      </c>
      <c r="I159" s="18">
        <v>29269</v>
      </c>
      <c r="J159" s="14">
        <f t="shared" ca="1" si="4"/>
        <v>44</v>
      </c>
      <c r="K159" s="19">
        <f t="shared" ca="1" si="5"/>
        <v>5</v>
      </c>
    </row>
    <row r="160" spans="1:11" ht="15.6" x14ac:dyDescent="0.3">
      <c r="A160" s="26" t="s">
        <v>480</v>
      </c>
      <c r="B160" s="27" t="s">
        <v>372</v>
      </c>
      <c r="C160" s="14" t="s">
        <v>481</v>
      </c>
      <c r="D160" s="15" t="s">
        <v>58</v>
      </c>
      <c r="E160" s="15" t="s">
        <v>7</v>
      </c>
      <c r="F160" s="15" t="s">
        <v>223</v>
      </c>
      <c r="G160" s="16">
        <v>2951.31</v>
      </c>
      <c r="H160" s="17" t="s">
        <v>812</v>
      </c>
      <c r="I160" s="18">
        <v>30352</v>
      </c>
      <c r="J160" s="14">
        <f t="shared" ca="1" si="4"/>
        <v>41</v>
      </c>
      <c r="K160" s="19">
        <f t="shared" ca="1" si="5"/>
        <v>5</v>
      </c>
    </row>
    <row r="161" spans="1:11" ht="15.6" x14ac:dyDescent="0.3">
      <c r="A161" s="26" t="s">
        <v>482</v>
      </c>
      <c r="B161" s="27" t="s">
        <v>422</v>
      </c>
      <c r="C161" s="14" t="s">
        <v>483</v>
      </c>
      <c r="D161" s="15" t="s">
        <v>50</v>
      </c>
      <c r="E161" s="15" t="s">
        <v>26</v>
      </c>
      <c r="F161" s="15" t="s">
        <v>318</v>
      </c>
      <c r="G161" s="16">
        <v>1016.06</v>
      </c>
      <c r="H161" s="17" t="s">
        <v>813</v>
      </c>
      <c r="I161" s="18">
        <v>30208</v>
      </c>
      <c r="J161" s="14">
        <f t="shared" ca="1" si="4"/>
        <v>42</v>
      </c>
      <c r="K161" s="19">
        <f t="shared" ca="1" si="5"/>
        <v>5</v>
      </c>
    </row>
    <row r="162" spans="1:11" ht="15.6" x14ac:dyDescent="0.3">
      <c r="A162" s="26" t="s">
        <v>484</v>
      </c>
      <c r="B162" s="27" t="s">
        <v>84</v>
      </c>
      <c r="C162" s="14" t="s">
        <v>485</v>
      </c>
      <c r="D162" s="15" t="s">
        <v>50</v>
      </c>
      <c r="E162" s="15" t="s">
        <v>26</v>
      </c>
      <c r="F162" s="15" t="s">
        <v>120</v>
      </c>
      <c r="G162" s="16">
        <v>2206.0300000000002</v>
      </c>
      <c r="H162" s="17" t="s">
        <v>812</v>
      </c>
      <c r="I162" s="18">
        <v>24809</v>
      </c>
      <c r="J162" s="14">
        <f t="shared" ca="1" si="4"/>
        <v>56</v>
      </c>
      <c r="K162" s="19">
        <f t="shared" ca="1" si="5"/>
        <v>8</v>
      </c>
    </row>
    <row r="163" spans="1:11" ht="15.6" x14ac:dyDescent="0.3">
      <c r="A163" s="26" t="s">
        <v>486</v>
      </c>
      <c r="B163" s="27" t="s">
        <v>487</v>
      </c>
      <c r="C163" s="14" t="s">
        <v>488</v>
      </c>
      <c r="D163" s="15" t="s">
        <v>50</v>
      </c>
      <c r="E163" s="15" t="s">
        <v>26</v>
      </c>
      <c r="F163" s="15" t="s">
        <v>82</v>
      </c>
      <c r="G163" s="16">
        <v>1855.86</v>
      </c>
      <c r="H163" s="17" t="s">
        <v>812</v>
      </c>
      <c r="I163" s="18">
        <v>32574</v>
      </c>
      <c r="J163" s="14">
        <f t="shared" ca="1" si="4"/>
        <v>35</v>
      </c>
      <c r="K163" s="19">
        <f t="shared" ca="1" si="5"/>
        <v>4</v>
      </c>
    </row>
    <row r="164" spans="1:11" ht="15.6" x14ac:dyDescent="0.3">
      <c r="A164" s="26" t="s">
        <v>489</v>
      </c>
      <c r="B164" s="27" t="s">
        <v>331</v>
      </c>
      <c r="C164" s="14" t="s">
        <v>490</v>
      </c>
      <c r="D164" s="15" t="s">
        <v>25</v>
      </c>
      <c r="E164" s="15" t="s">
        <v>26</v>
      </c>
      <c r="F164" s="15" t="s">
        <v>459</v>
      </c>
      <c r="G164" s="16">
        <v>1358.15</v>
      </c>
      <c r="H164" s="17" t="s">
        <v>812</v>
      </c>
      <c r="I164" s="18">
        <v>32398</v>
      </c>
      <c r="J164" s="14">
        <f t="shared" ca="1" si="4"/>
        <v>36</v>
      </c>
      <c r="K164" s="19">
        <f t="shared" ca="1" si="5"/>
        <v>4</v>
      </c>
    </row>
    <row r="165" spans="1:11" ht="15.6" x14ac:dyDescent="0.3">
      <c r="A165" s="26" t="s">
        <v>491</v>
      </c>
      <c r="B165" s="27" t="s">
        <v>221</v>
      </c>
      <c r="C165" s="14" t="s">
        <v>492</v>
      </c>
      <c r="D165" s="15" t="s">
        <v>42</v>
      </c>
      <c r="E165" s="15" t="s">
        <v>43</v>
      </c>
      <c r="F165" s="15" t="s">
        <v>142</v>
      </c>
      <c r="G165" s="16">
        <v>2588.15</v>
      </c>
      <c r="H165" s="17" t="s">
        <v>813</v>
      </c>
      <c r="I165" s="18">
        <v>23874</v>
      </c>
      <c r="J165" s="14">
        <f t="shared" ca="1" si="4"/>
        <v>59</v>
      </c>
      <c r="K165" s="19">
        <f t="shared" ca="1" si="5"/>
        <v>8</v>
      </c>
    </row>
    <row r="166" spans="1:11" ht="15.6" x14ac:dyDescent="0.3">
      <c r="A166" s="26" t="s">
        <v>493</v>
      </c>
      <c r="B166" s="27" t="s">
        <v>194</v>
      </c>
      <c r="C166" s="14" t="s">
        <v>494</v>
      </c>
      <c r="D166" s="15" t="s">
        <v>25</v>
      </c>
      <c r="E166" s="15" t="s">
        <v>26</v>
      </c>
      <c r="F166" s="15" t="s">
        <v>59</v>
      </c>
      <c r="G166" s="16">
        <v>1643</v>
      </c>
      <c r="H166" s="17" t="s">
        <v>812</v>
      </c>
      <c r="I166" s="18">
        <v>24055</v>
      </c>
      <c r="J166" s="14">
        <f t="shared" ca="1" si="4"/>
        <v>58</v>
      </c>
      <c r="K166" s="19">
        <f t="shared" ca="1" si="5"/>
        <v>8</v>
      </c>
    </row>
    <row r="167" spans="1:11" ht="15.6" x14ac:dyDescent="0.3">
      <c r="A167" s="26" t="s">
        <v>495</v>
      </c>
      <c r="B167" s="27" t="s">
        <v>396</v>
      </c>
      <c r="C167" s="14" t="s">
        <v>496</v>
      </c>
      <c r="D167" s="15" t="s">
        <v>6</v>
      </c>
      <c r="E167" s="15" t="s">
        <v>7</v>
      </c>
      <c r="F167" s="15" t="s">
        <v>89</v>
      </c>
      <c r="G167" s="16">
        <v>3010.89</v>
      </c>
      <c r="H167" s="17" t="s">
        <v>812</v>
      </c>
      <c r="I167" s="18">
        <v>31436</v>
      </c>
      <c r="J167" s="14">
        <f t="shared" ca="1" si="4"/>
        <v>38</v>
      </c>
      <c r="K167" s="19">
        <f t="shared" ca="1" si="5"/>
        <v>4</v>
      </c>
    </row>
    <row r="168" spans="1:11" ht="15.6" x14ac:dyDescent="0.3">
      <c r="A168" s="26" t="s">
        <v>497</v>
      </c>
      <c r="B168" s="27" t="s">
        <v>498</v>
      </c>
      <c r="C168" s="14" t="s">
        <v>499</v>
      </c>
      <c r="D168" s="15" t="s">
        <v>6</v>
      </c>
      <c r="E168" s="15" t="s">
        <v>7</v>
      </c>
      <c r="F168" s="15" t="s">
        <v>500</v>
      </c>
      <c r="G168" s="16">
        <v>1203.8499999999999</v>
      </c>
      <c r="H168" s="17" t="s">
        <v>812</v>
      </c>
      <c r="I168" s="18">
        <v>23994</v>
      </c>
      <c r="J168" s="14">
        <f t="shared" ca="1" si="4"/>
        <v>59</v>
      </c>
      <c r="K168" s="19">
        <f t="shared" ca="1" si="5"/>
        <v>8</v>
      </c>
    </row>
    <row r="169" spans="1:11" ht="15.6" x14ac:dyDescent="0.3">
      <c r="A169" s="26" t="s">
        <v>501</v>
      </c>
      <c r="B169" s="27" t="s">
        <v>177</v>
      </c>
      <c r="C169" s="14" t="s">
        <v>502</v>
      </c>
      <c r="D169" s="15" t="s">
        <v>25</v>
      </c>
      <c r="E169" s="15" t="s">
        <v>26</v>
      </c>
      <c r="F169" s="15" t="s">
        <v>503</v>
      </c>
      <c r="G169" s="16">
        <v>1692.02</v>
      </c>
      <c r="H169" s="17" t="s">
        <v>812</v>
      </c>
      <c r="I169" s="18">
        <v>25698</v>
      </c>
      <c r="J169" s="14">
        <f t="shared" ca="1" si="4"/>
        <v>54</v>
      </c>
      <c r="K169" s="19">
        <f t="shared" ca="1" si="5"/>
        <v>7</v>
      </c>
    </row>
    <row r="170" spans="1:11" ht="15.6" x14ac:dyDescent="0.3">
      <c r="A170" s="26" t="s">
        <v>504</v>
      </c>
      <c r="B170" s="27" t="s">
        <v>461</v>
      </c>
      <c r="C170" s="14" t="s">
        <v>505</v>
      </c>
      <c r="D170" s="15" t="s">
        <v>50</v>
      </c>
      <c r="E170" s="15" t="s">
        <v>26</v>
      </c>
      <c r="F170" s="15" t="s">
        <v>295</v>
      </c>
      <c r="G170" s="16">
        <v>1227.68</v>
      </c>
      <c r="H170" s="17" t="s">
        <v>812</v>
      </c>
      <c r="I170" s="18">
        <v>29867</v>
      </c>
      <c r="J170" s="14">
        <f t="shared" ca="1" si="4"/>
        <v>43</v>
      </c>
      <c r="K170" s="19">
        <f t="shared" ca="1" si="5"/>
        <v>5</v>
      </c>
    </row>
    <row r="171" spans="1:11" ht="15.6" x14ac:dyDescent="0.3">
      <c r="A171" s="26" t="s">
        <v>506</v>
      </c>
      <c r="B171" s="27" t="s">
        <v>218</v>
      </c>
      <c r="C171" s="14" t="s">
        <v>130</v>
      </c>
      <c r="D171" s="15" t="s">
        <v>13</v>
      </c>
      <c r="E171" s="15" t="s">
        <v>7</v>
      </c>
      <c r="F171" s="15" t="s">
        <v>507</v>
      </c>
      <c r="G171" s="16">
        <v>1835.53</v>
      </c>
      <c r="H171" s="17" t="s">
        <v>812</v>
      </c>
      <c r="I171" s="18">
        <v>20327</v>
      </c>
      <c r="J171" s="14">
        <f t="shared" ca="1" si="4"/>
        <v>69</v>
      </c>
      <c r="K171" s="19">
        <f t="shared" ca="1" si="5"/>
        <v>10</v>
      </c>
    </row>
    <row r="172" spans="1:11" ht="15.6" x14ac:dyDescent="0.3">
      <c r="A172" s="26" t="s">
        <v>508</v>
      </c>
      <c r="B172" s="27" t="s">
        <v>105</v>
      </c>
      <c r="C172" s="14" t="s">
        <v>509</v>
      </c>
      <c r="D172" s="15" t="s">
        <v>25</v>
      </c>
      <c r="E172" s="15" t="s">
        <v>26</v>
      </c>
      <c r="F172" s="15" t="s">
        <v>46</v>
      </c>
      <c r="G172" s="16">
        <v>3177.62</v>
      </c>
      <c r="H172" s="17" t="s">
        <v>812</v>
      </c>
      <c r="I172" s="18">
        <v>22413</v>
      </c>
      <c r="J172" s="14">
        <f t="shared" ca="1" si="4"/>
        <v>63</v>
      </c>
      <c r="K172" s="19">
        <f t="shared" ca="1" si="5"/>
        <v>9</v>
      </c>
    </row>
    <row r="173" spans="1:11" ht="15.6" x14ac:dyDescent="0.3">
      <c r="A173" s="26" t="s">
        <v>510</v>
      </c>
      <c r="B173" s="27" t="s">
        <v>475</v>
      </c>
      <c r="C173" s="14" t="s">
        <v>135</v>
      </c>
      <c r="D173" s="15" t="s">
        <v>6</v>
      </c>
      <c r="E173" s="15" t="s">
        <v>26</v>
      </c>
      <c r="F173" s="15" t="s">
        <v>21</v>
      </c>
      <c r="G173" s="16">
        <v>2387.36</v>
      </c>
      <c r="H173" s="17" t="s">
        <v>812</v>
      </c>
      <c r="I173" s="18">
        <v>29345</v>
      </c>
      <c r="J173" s="14">
        <f t="shared" ca="1" si="4"/>
        <v>44</v>
      </c>
      <c r="K173" s="19">
        <f t="shared" ca="1" si="5"/>
        <v>5</v>
      </c>
    </row>
    <row r="174" spans="1:11" ht="15.6" x14ac:dyDescent="0.3">
      <c r="A174" s="26" t="s">
        <v>511</v>
      </c>
      <c r="B174" s="27" t="s">
        <v>218</v>
      </c>
      <c r="C174" s="14" t="s">
        <v>512</v>
      </c>
      <c r="D174" s="15" t="s">
        <v>13</v>
      </c>
      <c r="E174" s="15" t="s">
        <v>7</v>
      </c>
      <c r="F174" s="15" t="s">
        <v>513</v>
      </c>
      <c r="G174" s="16">
        <v>3134.24</v>
      </c>
      <c r="H174" s="17" t="s">
        <v>812</v>
      </c>
      <c r="I174" s="18">
        <v>20881</v>
      </c>
      <c r="J174" s="14">
        <f t="shared" ca="1" si="4"/>
        <v>67</v>
      </c>
      <c r="K174" s="19">
        <f t="shared" ca="1" si="5"/>
        <v>10</v>
      </c>
    </row>
    <row r="175" spans="1:11" ht="15.6" x14ac:dyDescent="0.3">
      <c r="A175" s="26" t="s">
        <v>514</v>
      </c>
      <c r="B175" s="27" t="s">
        <v>114</v>
      </c>
      <c r="C175" s="14" t="s">
        <v>515</v>
      </c>
      <c r="D175" s="15" t="s">
        <v>25</v>
      </c>
      <c r="E175" s="15" t="s">
        <v>26</v>
      </c>
      <c r="F175" s="15" t="s">
        <v>247</v>
      </c>
      <c r="G175" s="16">
        <v>3087.83</v>
      </c>
      <c r="H175" s="17" t="s">
        <v>812</v>
      </c>
      <c r="I175" s="18">
        <v>22554</v>
      </c>
      <c r="J175" s="14">
        <f t="shared" ca="1" si="4"/>
        <v>63</v>
      </c>
      <c r="K175" s="19">
        <f t="shared" ca="1" si="5"/>
        <v>9</v>
      </c>
    </row>
    <row r="176" spans="1:11" ht="15.6" x14ac:dyDescent="0.3">
      <c r="A176" s="26" t="s">
        <v>516</v>
      </c>
      <c r="B176" s="27" t="s">
        <v>517</v>
      </c>
      <c r="C176" s="14" t="s">
        <v>518</v>
      </c>
      <c r="D176" s="15" t="s">
        <v>25</v>
      </c>
      <c r="E176" s="15" t="s">
        <v>26</v>
      </c>
      <c r="F176" s="15" t="s">
        <v>51</v>
      </c>
      <c r="G176" s="16">
        <v>2366.42</v>
      </c>
      <c r="H176" s="17" t="s">
        <v>812</v>
      </c>
      <c r="I176" s="18">
        <v>21261</v>
      </c>
      <c r="J176" s="14">
        <f t="shared" ca="1" si="4"/>
        <v>66</v>
      </c>
      <c r="K176" s="19">
        <f t="shared" ca="1" si="5"/>
        <v>10</v>
      </c>
    </row>
    <row r="177" spans="1:11" ht="15.6" x14ac:dyDescent="0.3">
      <c r="A177" s="26" t="s">
        <v>519</v>
      </c>
      <c r="B177" s="27" t="s">
        <v>520</v>
      </c>
      <c r="C177" s="14" t="s">
        <v>521</v>
      </c>
      <c r="D177" s="15" t="s">
        <v>58</v>
      </c>
      <c r="E177" s="15" t="s">
        <v>7</v>
      </c>
      <c r="F177" s="15" t="s">
        <v>262</v>
      </c>
      <c r="G177" s="16">
        <v>1074.21</v>
      </c>
      <c r="H177" s="17" t="s">
        <v>813</v>
      </c>
      <c r="I177" s="18">
        <v>25269</v>
      </c>
      <c r="J177" s="14">
        <f t="shared" ca="1" si="4"/>
        <v>55</v>
      </c>
      <c r="K177" s="19">
        <f t="shared" ca="1" si="5"/>
        <v>8</v>
      </c>
    </row>
    <row r="178" spans="1:11" ht="15.6" x14ac:dyDescent="0.3">
      <c r="A178" s="26" t="s">
        <v>522</v>
      </c>
      <c r="B178" s="27" t="s">
        <v>523</v>
      </c>
      <c r="C178" s="14" t="s">
        <v>524</v>
      </c>
      <c r="D178" s="15" t="s">
        <v>50</v>
      </c>
      <c r="E178" s="15" t="s">
        <v>26</v>
      </c>
      <c r="F178" s="15" t="s">
        <v>27</v>
      </c>
      <c r="G178" s="16">
        <v>988.35</v>
      </c>
      <c r="H178" s="17" t="s">
        <v>812</v>
      </c>
      <c r="I178" s="18">
        <v>25203</v>
      </c>
      <c r="J178" s="14">
        <f t="shared" ca="1" si="4"/>
        <v>55</v>
      </c>
      <c r="K178" s="19">
        <f t="shared" ca="1" si="5"/>
        <v>8</v>
      </c>
    </row>
    <row r="179" spans="1:11" ht="15.6" x14ac:dyDescent="0.3">
      <c r="A179" s="26" t="s">
        <v>525</v>
      </c>
      <c r="B179" s="27" t="s">
        <v>73</v>
      </c>
      <c r="C179" s="14" t="s">
        <v>19</v>
      </c>
      <c r="D179" s="15" t="s">
        <v>58</v>
      </c>
      <c r="E179" s="15" t="s">
        <v>7</v>
      </c>
      <c r="F179" s="15" t="s">
        <v>39</v>
      </c>
      <c r="G179" s="16">
        <v>1583.77</v>
      </c>
      <c r="H179" s="17" t="s">
        <v>812</v>
      </c>
      <c r="I179" s="18">
        <v>30772</v>
      </c>
      <c r="J179" s="14">
        <f t="shared" ca="1" si="4"/>
        <v>40</v>
      </c>
      <c r="K179" s="19">
        <f t="shared" ca="1" si="5"/>
        <v>5</v>
      </c>
    </row>
    <row r="180" spans="1:11" ht="15.6" x14ac:dyDescent="0.3">
      <c r="A180" s="26" t="s">
        <v>526</v>
      </c>
      <c r="B180" s="27" t="s">
        <v>180</v>
      </c>
      <c r="C180" s="14" t="s">
        <v>527</v>
      </c>
      <c r="D180" s="15" t="s">
        <v>25</v>
      </c>
      <c r="E180" s="15" t="s">
        <v>26</v>
      </c>
      <c r="F180" s="15" t="s">
        <v>120</v>
      </c>
      <c r="G180" s="16">
        <v>2125.83</v>
      </c>
      <c r="H180" s="17" t="s">
        <v>812</v>
      </c>
      <c r="I180" s="18">
        <v>30701</v>
      </c>
      <c r="J180" s="14">
        <f t="shared" ca="1" si="4"/>
        <v>40</v>
      </c>
      <c r="K180" s="19">
        <f t="shared" ca="1" si="5"/>
        <v>5</v>
      </c>
    </row>
    <row r="181" spans="1:11" ht="15.6" x14ac:dyDescent="0.3">
      <c r="A181" s="26" t="s">
        <v>528</v>
      </c>
      <c r="B181" s="27" t="s">
        <v>18</v>
      </c>
      <c r="C181" s="14" t="s">
        <v>529</v>
      </c>
      <c r="D181" s="15" t="s">
        <v>20</v>
      </c>
      <c r="E181" s="15" t="s">
        <v>7</v>
      </c>
      <c r="F181" s="15" t="s">
        <v>35</v>
      </c>
      <c r="G181" s="16">
        <v>2679.73</v>
      </c>
      <c r="H181" s="17" t="s">
        <v>813</v>
      </c>
      <c r="I181" s="18">
        <v>30357</v>
      </c>
      <c r="J181" s="14">
        <f t="shared" ca="1" si="4"/>
        <v>41</v>
      </c>
      <c r="K181" s="19">
        <f t="shared" ca="1" si="5"/>
        <v>5</v>
      </c>
    </row>
    <row r="182" spans="1:11" ht="15.6" x14ac:dyDescent="0.3">
      <c r="A182" s="26" t="s">
        <v>530</v>
      </c>
      <c r="B182" s="27" t="s">
        <v>118</v>
      </c>
      <c r="C182" s="14" t="s">
        <v>531</v>
      </c>
      <c r="D182" s="15" t="s">
        <v>50</v>
      </c>
      <c r="E182" s="15" t="s">
        <v>26</v>
      </c>
      <c r="F182" s="15" t="s">
        <v>21</v>
      </c>
      <c r="G182" s="16">
        <v>2396.9899999999998</v>
      </c>
      <c r="H182" s="17" t="s">
        <v>812</v>
      </c>
      <c r="I182" s="18">
        <v>27457</v>
      </c>
      <c r="J182" s="14">
        <f t="shared" ca="1" si="4"/>
        <v>49</v>
      </c>
      <c r="K182" s="19">
        <f t="shared" ca="1" si="5"/>
        <v>6</v>
      </c>
    </row>
    <row r="183" spans="1:11" ht="15.6" x14ac:dyDescent="0.3">
      <c r="A183" s="26" t="s">
        <v>532</v>
      </c>
      <c r="B183" s="27" t="s">
        <v>400</v>
      </c>
      <c r="C183" s="14" t="s">
        <v>127</v>
      </c>
      <c r="D183" s="15" t="s">
        <v>13</v>
      </c>
      <c r="E183" s="15" t="s">
        <v>7</v>
      </c>
      <c r="F183" s="15" t="s">
        <v>35</v>
      </c>
      <c r="G183" s="16">
        <v>2647.11</v>
      </c>
      <c r="H183" s="17" t="s">
        <v>813</v>
      </c>
      <c r="I183" s="18">
        <v>23242</v>
      </c>
      <c r="J183" s="14">
        <f t="shared" ca="1" si="4"/>
        <v>61</v>
      </c>
      <c r="K183" s="19">
        <f t="shared" ca="1" si="5"/>
        <v>9</v>
      </c>
    </row>
    <row r="184" spans="1:11" ht="15.6" x14ac:dyDescent="0.3">
      <c r="A184" s="26" t="s">
        <v>533</v>
      </c>
      <c r="B184" s="27" t="s">
        <v>418</v>
      </c>
      <c r="C184" s="14" t="s">
        <v>534</v>
      </c>
      <c r="D184" s="15" t="s">
        <v>71</v>
      </c>
      <c r="E184" s="15" t="s">
        <v>26</v>
      </c>
      <c r="F184" s="15" t="s">
        <v>535</v>
      </c>
      <c r="G184" s="16">
        <v>1666.43</v>
      </c>
      <c r="H184" s="17" t="s">
        <v>813</v>
      </c>
      <c r="I184" s="18">
        <v>32052</v>
      </c>
      <c r="J184" s="14">
        <f t="shared" ca="1" si="4"/>
        <v>37</v>
      </c>
      <c r="K184" s="19">
        <f t="shared" ca="1" si="5"/>
        <v>4</v>
      </c>
    </row>
    <row r="185" spans="1:11" ht="15.6" x14ac:dyDescent="0.3">
      <c r="A185" s="26" t="s">
        <v>536</v>
      </c>
      <c r="B185" s="27" t="s">
        <v>537</v>
      </c>
      <c r="C185" s="14" t="s">
        <v>538</v>
      </c>
      <c r="D185" s="15" t="s">
        <v>25</v>
      </c>
      <c r="E185" s="15" t="s">
        <v>26</v>
      </c>
      <c r="F185" s="15" t="s">
        <v>142</v>
      </c>
      <c r="G185" s="16">
        <v>2598.52</v>
      </c>
      <c r="H185" s="17" t="s">
        <v>812</v>
      </c>
      <c r="I185" s="18">
        <v>25176</v>
      </c>
      <c r="J185" s="14">
        <f t="shared" ca="1" si="4"/>
        <v>55</v>
      </c>
      <c r="K185" s="19">
        <f t="shared" ca="1" si="5"/>
        <v>8</v>
      </c>
    </row>
    <row r="186" spans="1:11" ht="15.6" x14ac:dyDescent="0.3">
      <c r="A186" s="26" t="s">
        <v>539</v>
      </c>
      <c r="B186" s="27" t="s">
        <v>540</v>
      </c>
      <c r="C186" s="14" t="s">
        <v>541</v>
      </c>
      <c r="D186" s="15" t="s">
        <v>13</v>
      </c>
      <c r="E186" s="15" t="s">
        <v>7</v>
      </c>
      <c r="F186" s="15" t="s">
        <v>542</v>
      </c>
      <c r="G186" s="16">
        <v>1675.91</v>
      </c>
      <c r="H186" s="17" t="s">
        <v>813</v>
      </c>
      <c r="I186" s="18">
        <v>31946</v>
      </c>
      <c r="J186" s="14">
        <f t="shared" ca="1" si="4"/>
        <v>37</v>
      </c>
      <c r="K186" s="19">
        <f t="shared" ca="1" si="5"/>
        <v>4</v>
      </c>
    </row>
    <row r="187" spans="1:11" ht="15.6" x14ac:dyDescent="0.3">
      <c r="A187" s="26" t="s">
        <v>543</v>
      </c>
      <c r="B187" s="27" t="s">
        <v>544</v>
      </c>
      <c r="C187" s="14" t="s">
        <v>545</v>
      </c>
      <c r="D187" s="15" t="s">
        <v>58</v>
      </c>
      <c r="E187" s="15" t="s">
        <v>7</v>
      </c>
      <c r="F187" s="15" t="s">
        <v>223</v>
      </c>
      <c r="G187" s="16">
        <v>2905.37</v>
      </c>
      <c r="H187" s="17" t="s">
        <v>812</v>
      </c>
      <c r="I187" s="18">
        <v>20229</v>
      </c>
      <c r="J187" s="14">
        <f t="shared" ca="1" si="4"/>
        <v>69</v>
      </c>
      <c r="K187" s="19">
        <f t="shared" ca="1" si="5"/>
        <v>10</v>
      </c>
    </row>
    <row r="188" spans="1:11" ht="15.6" x14ac:dyDescent="0.3">
      <c r="A188" s="26" t="s">
        <v>546</v>
      </c>
      <c r="B188" s="27" t="s">
        <v>547</v>
      </c>
      <c r="C188" s="14" t="s">
        <v>548</v>
      </c>
      <c r="D188" s="15" t="s">
        <v>71</v>
      </c>
      <c r="E188" s="15" t="s">
        <v>26</v>
      </c>
      <c r="F188" s="15" t="s">
        <v>120</v>
      </c>
      <c r="G188" s="16">
        <v>2109.08</v>
      </c>
      <c r="H188" s="17" t="s">
        <v>813</v>
      </c>
      <c r="I188" s="18">
        <v>29966</v>
      </c>
      <c r="J188" s="14">
        <f t="shared" ca="1" si="4"/>
        <v>42</v>
      </c>
      <c r="K188" s="19">
        <f t="shared" ca="1" si="5"/>
        <v>5</v>
      </c>
    </row>
    <row r="189" spans="1:11" ht="15.6" x14ac:dyDescent="0.3">
      <c r="A189" s="26" t="s">
        <v>549</v>
      </c>
      <c r="B189" s="27" t="s">
        <v>177</v>
      </c>
      <c r="C189" s="14" t="s">
        <v>550</v>
      </c>
      <c r="D189" s="15" t="s">
        <v>25</v>
      </c>
      <c r="E189" s="15" t="s">
        <v>26</v>
      </c>
      <c r="F189" s="15" t="s">
        <v>459</v>
      </c>
      <c r="G189" s="16">
        <v>1348.55</v>
      </c>
      <c r="H189" s="17" t="s">
        <v>812</v>
      </c>
      <c r="I189" s="18">
        <v>24200</v>
      </c>
      <c r="J189" s="14">
        <f t="shared" ca="1" si="4"/>
        <v>58</v>
      </c>
      <c r="K189" s="19">
        <f t="shared" ca="1" si="5"/>
        <v>8</v>
      </c>
    </row>
    <row r="190" spans="1:11" ht="15.6" x14ac:dyDescent="0.3">
      <c r="A190" s="26" t="s">
        <v>551</v>
      </c>
      <c r="B190" s="27" t="s">
        <v>552</v>
      </c>
      <c r="C190" s="14" t="s">
        <v>553</v>
      </c>
      <c r="D190" s="15" t="s">
        <v>50</v>
      </c>
      <c r="E190" s="15" t="s">
        <v>26</v>
      </c>
      <c r="F190" s="15" t="s">
        <v>14</v>
      </c>
      <c r="G190" s="16">
        <v>2498.2199999999998</v>
      </c>
      <c r="H190" s="17" t="s">
        <v>813</v>
      </c>
      <c r="I190" s="18">
        <v>25325</v>
      </c>
      <c r="J190" s="14">
        <f t="shared" ca="1" si="4"/>
        <v>55</v>
      </c>
      <c r="K190" s="19">
        <f t="shared" ca="1" si="5"/>
        <v>8</v>
      </c>
    </row>
    <row r="191" spans="1:11" ht="15.6" x14ac:dyDescent="0.3">
      <c r="A191" s="26" t="s">
        <v>551</v>
      </c>
      <c r="B191" s="27" t="s">
        <v>554</v>
      </c>
      <c r="C191" s="14" t="s">
        <v>555</v>
      </c>
      <c r="D191" s="15" t="s">
        <v>50</v>
      </c>
      <c r="E191" s="15" t="s">
        <v>26</v>
      </c>
      <c r="F191" s="15" t="s">
        <v>208</v>
      </c>
      <c r="G191" s="16">
        <v>2794.13</v>
      </c>
      <c r="H191" s="17" t="s">
        <v>812</v>
      </c>
      <c r="I191" s="18">
        <v>22832</v>
      </c>
      <c r="J191" s="14">
        <f t="shared" ca="1" si="4"/>
        <v>62</v>
      </c>
      <c r="K191" s="19">
        <f t="shared" ca="1" si="5"/>
        <v>9</v>
      </c>
    </row>
    <row r="192" spans="1:11" ht="15.6" x14ac:dyDescent="0.3">
      <c r="A192" s="26" t="s">
        <v>556</v>
      </c>
      <c r="B192" s="27" t="s">
        <v>557</v>
      </c>
      <c r="C192" s="14" t="s">
        <v>127</v>
      </c>
      <c r="D192" s="15" t="s">
        <v>58</v>
      </c>
      <c r="E192" s="15" t="s">
        <v>7</v>
      </c>
      <c r="F192" s="15" t="s">
        <v>247</v>
      </c>
      <c r="G192" s="16">
        <v>3078.89</v>
      </c>
      <c r="H192" s="17" t="s">
        <v>812</v>
      </c>
      <c r="I192" s="18">
        <v>23947</v>
      </c>
      <c r="J192" s="14">
        <f t="shared" ca="1" si="4"/>
        <v>59</v>
      </c>
      <c r="K192" s="19">
        <f t="shared" ca="1" si="5"/>
        <v>8</v>
      </c>
    </row>
    <row r="193" spans="1:11" ht="15.6" x14ac:dyDescent="0.3">
      <c r="A193" s="26" t="s">
        <v>558</v>
      </c>
      <c r="B193" s="27" t="s">
        <v>385</v>
      </c>
      <c r="C193" s="14" t="s">
        <v>559</v>
      </c>
      <c r="D193" s="15" t="s">
        <v>50</v>
      </c>
      <c r="E193" s="15" t="s">
        <v>26</v>
      </c>
      <c r="F193" s="15" t="s">
        <v>199</v>
      </c>
      <c r="G193" s="16">
        <v>1081.68</v>
      </c>
      <c r="H193" s="17" t="s">
        <v>813</v>
      </c>
      <c r="I193" s="18">
        <v>23953</v>
      </c>
      <c r="J193" s="14">
        <f t="shared" ca="1" si="4"/>
        <v>59</v>
      </c>
      <c r="K193" s="19">
        <f t="shared" ca="1" si="5"/>
        <v>8</v>
      </c>
    </row>
    <row r="194" spans="1:11" ht="15.6" x14ac:dyDescent="0.3">
      <c r="A194" s="26" t="s">
        <v>560</v>
      </c>
      <c r="B194" s="27" t="s">
        <v>547</v>
      </c>
      <c r="C194" s="14" t="s">
        <v>561</v>
      </c>
      <c r="D194" s="15" t="s">
        <v>71</v>
      </c>
      <c r="E194" s="15" t="s">
        <v>26</v>
      </c>
      <c r="F194" s="15" t="s">
        <v>8</v>
      </c>
      <c r="G194" s="16">
        <v>1970.73</v>
      </c>
      <c r="H194" s="17" t="s">
        <v>813</v>
      </c>
      <c r="I194" s="18">
        <v>29135</v>
      </c>
      <c r="J194" s="14">
        <f t="shared" ca="1" si="4"/>
        <v>45</v>
      </c>
      <c r="K194" s="19">
        <f t="shared" ca="1" si="5"/>
        <v>6</v>
      </c>
    </row>
    <row r="195" spans="1:11" ht="15.6" x14ac:dyDescent="0.3">
      <c r="A195" s="26" t="s">
        <v>562</v>
      </c>
      <c r="B195" s="27" t="s">
        <v>563</v>
      </c>
      <c r="C195" s="14" t="s">
        <v>564</v>
      </c>
      <c r="D195" s="15" t="s">
        <v>565</v>
      </c>
      <c r="E195" s="15" t="s">
        <v>26</v>
      </c>
      <c r="F195" s="15" t="s">
        <v>89</v>
      </c>
      <c r="G195" s="16">
        <v>3011.63</v>
      </c>
      <c r="H195" s="17" t="s">
        <v>812</v>
      </c>
      <c r="I195" s="18">
        <v>28152</v>
      </c>
      <c r="J195" s="14">
        <f t="shared" ca="1" si="4"/>
        <v>47</v>
      </c>
      <c r="K195" s="19">
        <f t="shared" ca="1" si="5"/>
        <v>6</v>
      </c>
    </row>
    <row r="196" spans="1:11" ht="15.6" x14ac:dyDescent="0.3">
      <c r="A196" s="26" t="s">
        <v>566</v>
      </c>
      <c r="B196" s="27" t="s">
        <v>567</v>
      </c>
      <c r="C196" s="14" t="s">
        <v>568</v>
      </c>
      <c r="D196" s="15" t="s">
        <v>25</v>
      </c>
      <c r="E196" s="15" t="s">
        <v>26</v>
      </c>
      <c r="F196" s="15" t="s">
        <v>268</v>
      </c>
      <c r="G196" s="16">
        <v>1804.82</v>
      </c>
      <c r="H196" s="17" t="s">
        <v>813</v>
      </c>
      <c r="I196" s="18">
        <v>20664</v>
      </c>
      <c r="J196" s="14">
        <f t="shared" ca="1" si="4"/>
        <v>68</v>
      </c>
      <c r="K196" s="19">
        <f t="shared" ca="1" si="5"/>
        <v>10</v>
      </c>
    </row>
    <row r="197" spans="1:11" ht="15.6" x14ac:dyDescent="0.3">
      <c r="A197" s="26" t="s">
        <v>566</v>
      </c>
      <c r="B197" s="27" t="s">
        <v>569</v>
      </c>
      <c r="C197" s="14" t="s">
        <v>570</v>
      </c>
      <c r="D197" s="15" t="s">
        <v>25</v>
      </c>
      <c r="E197" s="15" t="s">
        <v>26</v>
      </c>
      <c r="F197" s="15" t="s">
        <v>67</v>
      </c>
      <c r="G197" s="16">
        <v>1123.52</v>
      </c>
      <c r="H197" s="17" t="s">
        <v>812</v>
      </c>
      <c r="I197" s="18">
        <v>22560</v>
      </c>
      <c r="J197" s="14">
        <f t="shared" ca="1" si="4"/>
        <v>63</v>
      </c>
      <c r="K197" s="19">
        <f t="shared" ca="1" si="5"/>
        <v>9</v>
      </c>
    </row>
    <row r="198" spans="1:11" ht="15.6" x14ac:dyDescent="0.3">
      <c r="A198" s="26" t="s">
        <v>566</v>
      </c>
      <c r="B198" s="27" t="s">
        <v>571</v>
      </c>
      <c r="C198" s="14" t="s">
        <v>572</v>
      </c>
      <c r="D198" s="15" t="s">
        <v>71</v>
      </c>
      <c r="E198" s="15" t="s">
        <v>26</v>
      </c>
      <c r="F198" s="15" t="s">
        <v>318</v>
      </c>
      <c r="G198" s="16">
        <v>1042.47</v>
      </c>
      <c r="H198" s="17" t="s">
        <v>813</v>
      </c>
      <c r="I198" s="18">
        <v>32744</v>
      </c>
      <c r="J198" s="14">
        <f t="shared" ca="1" si="4"/>
        <v>35</v>
      </c>
      <c r="K198" s="19">
        <f t="shared" ca="1" si="5"/>
        <v>4</v>
      </c>
    </row>
    <row r="199" spans="1:11" ht="15.6" x14ac:dyDescent="0.3">
      <c r="A199" s="26" t="s">
        <v>566</v>
      </c>
      <c r="B199" s="27" t="s">
        <v>573</v>
      </c>
      <c r="C199" s="14" t="s">
        <v>574</v>
      </c>
      <c r="D199" s="15" t="s">
        <v>93</v>
      </c>
      <c r="E199" s="15" t="s">
        <v>26</v>
      </c>
      <c r="F199" s="15" t="s">
        <v>575</v>
      </c>
      <c r="G199" s="16">
        <v>1946.68</v>
      </c>
      <c r="H199" s="17" t="s">
        <v>812</v>
      </c>
      <c r="I199" s="18">
        <v>17697</v>
      </c>
      <c r="J199" s="14">
        <f t="shared" ca="1" si="4"/>
        <v>76</v>
      </c>
      <c r="K199" s="19">
        <f t="shared" ca="1" si="5"/>
        <v>10</v>
      </c>
    </row>
    <row r="200" spans="1:11" ht="15.6" x14ac:dyDescent="0.3">
      <c r="A200" s="26" t="s">
        <v>576</v>
      </c>
      <c r="B200" s="27" t="s">
        <v>577</v>
      </c>
      <c r="C200" s="14" t="s">
        <v>578</v>
      </c>
      <c r="D200" s="15" t="s">
        <v>42</v>
      </c>
      <c r="E200" s="15" t="s">
        <v>43</v>
      </c>
      <c r="F200" s="15" t="s">
        <v>46</v>
      </c>
      <c r="G200" s="16">
        <v>3183.07</v>
      </c>
      <c r="H200" s="17" t="s">
        <v>812</v>
      </c>
      <c r="I200" s="18">
        <v>28473</v>
      </c>
      <c r="J200" s="14">
        <f t="shared" ca="1" si="4"/>
        <v>46</v>
      </c>
      <c r="K200" s="19">
        <f t="shared" ca="1" si="5"/>
        <v>6</v>
      </c>
    </row>
    <row r="201" spans="1:11" ht="15.6" x14ac:dyDescent="0.3">
      <c r="A201" s="26" t="s">
        <v>579</v>
      </c>
      <c r="B201" s="27" t="s">
        <v>580</v>
      </c>
      <c r="C201" s="14" t="s">
        <v>581</v>
      </c>
      <c r="D201" s="15" t="s">
        <v>93</v>
      </c>
      <c r="E201" s="15" t="s">
        <v>26</v>
      </c>
      <c r="F201" s="15" t="s">
        <v>46</v>
      </c>
      <c r="G201" s="16">
        <v>3155.98</v>
      </c>
      <c r="H201" s="17" t="s">
        <v>812</v>
      </c>
      <c r="I201" s="18">
        <v>19652</v>
      </c>
      <c r="J201" s="14">
        <f t="shared" ref="J201:J232" ca="1" si="6">DATEDIF(I201,aujourdhui,"y")</f>
        <v>71</v>
      </c>
      <c r="K201" s="19">
        <f t="shared" ref="K201:K264" ca="1" si="7">VLOOKUP(J201,tranches,2)</f>
        <v>10</v>
      </c>
    </row>
    <row r="202" spans="1:11" ht="15.6" x14ac:dyDescent="0.3">
      <c r="A202" s="26" t="s">
        <v>582</v>
      </c>
      <c r="B202" s="27" t="s">
        <v>573</v>
      </c>
      <c r="C202" s="14" t="s">
        <v>583</v>
      </c>
      <c r="D202" s="15" t="s">
        <v>93</v>
      </c>
      <c r="E202" s="15" t="s">
        <v>26</v>
      </c>
      <c r="F202" s="15" t="s">
        <v>239</v>
      </c>
      <c r="G202" s="16">
        <v>1001.81</v>
      </c>
      <c r="H202" s="17" t="s">
        <v>812</v>
      </c>
      <c r="I202" s="18">
        <v>21879</v>
      </c>
      <c r="J202" s="14">
        <f t="shared" ca="1" si="6"/>
        <v>64</v>
      </c>
      <c r="K202" s="19">
        <f t="shared" ca="1" si="7"/>
        <v>9</v>
      </c>
    </row>
    <row r="203" spans="1:11" ht="15.6" x14ac:dyDescent="0.3">
      <c r="A203" s="26" t="s">
        <v>584</v>
      </c>
      <c r="B203" s="27" t="s">
        <v>585</v>
      </c>
      <c r="C203" s="14" t="s">
        <v>586</v>
      </c>
      <c r="D203" s="15" t="s">
        <v>25</v>
      </c>
      <c r="E203" s="15" t="s">
        <v>26</v>
      </c>
      <c r="F203" s="15" t="s">
        <v>587</v>
      </c>
      <c r="G203" s="16">
        <v>1099.24</v>
      </c>
      <c r="H203" s="17" t="s">
        <v>813</v>
      </c>
      <c r="I203" s="18">
        <v>23384</v>
      </c>
      <c r="J203" s="14">
        <f t="shared" ca="1" si="6"/>
        <v>60</v>
      </c>
      <c r="K203" s="19">
        <f t="shared" ca="1" si="7"/>
        <v>9</v>
      </c>
    </row>
    <row r="204" spans="1:11" ht="15.6" x14ac:dyDescent="0.3">
      <c r="A204" s="26" t="s">
        <v>588</v>
      </c>
      <c r="B204" s="27" t="s">
        <v>589</v>
      </c>
      <c r="C204" s="14" t="s">
        <v>590</v>
      </c>
      <c r="D204" s="15" t="s">
        <v>50</v>
      </c>
      <c r="E204" s="15" t="s">
        <v>26</v>
      </c>
      <c r="F204" s="15" t="s">
        <v>208</v>
      </c>
      <c r="G204" s="16">
        <v>2745.48</v>
      </c>
      <c r="H204" s="17" t="s">
        <v>813</v>
      </c>
      <c r="I204" s="18">
        <v>20569</v>
      </c>
      <c r="J204" s="14">
        <f t="shared" ca="1" si="6"/>
        <v>68</v>
      </c>
      <c r="K204" s="19">
        <f t="shared" ca="1" si="7"/>
        <v>10</v>
      </c>
    </row>
    <row r="205" spans="1:11" ht="15.6" x14ac:dyDescent="0.3">
      <c r="A205" s="26" t="s">
        <v>588</v>
      </c>
      <c r="B205" s="27" t="s">
        <v>241</v>
      </c>
      <c r="C205" s="14" t="s">
        <v>591</v>
      </c>
      <c r="D205" s="15" t="s">
        <v>185</v>
      </c>
      <c r="E205" s="15" t="s">
        <v>7</v>
      </c>
      <c r="F205" s="15" t="s">
        <v>243</v>
      </c>
      <c r="G205" s="16">
        <v>948.04</v>
      </c>
      <c r="H205" s="17" t="s">
        <v>812</v>
      </c>
      <c r="I205" s="18">
        <v>22872</v>
      </c>
      <c r="J205" s="14">
        <f t="shared" ca="1" si="6"/>
        <v>62</v>
      </c>
      <c r="K205" s="19">
        <f t="shared" ca="1" si="7"/>
        <v>9</v>
      </c>
    </row>
    <row r="206" spans="1:11" ht="15.6" x14ac:dyDescent="0.3">
      <c r="A206" s="26" t="s">
        <v>592</v>
      </c>
      <c r="B206" s="27" t="s">
        <v>18</v>
      </c>
      <c r="C206" s="14" t="s">
        <v>593</v>
      </c>
      <c r="D206" s="15" t="s">
        <v>20</v>
      </c>
      <c r="E206" s="15" t="s">
        <v>7</v>
      </c>
      <c r="F206" s="15" t="s">
        <v>594</v>
      </c>
      <c r="G206" s="16">
        <v>2328.8200000000002</v>
      </c>
      <c r="H206" s="17" t="s">
        <v>813</v>
      </c>
      <c r="I206" s="18">
        <v>27171</v>
      </c>
      <c r="J206" s="14">
        <f t="shared" ca="1" si="6"/>
        <v>50</v>
      </c>
      <c r="K206" s="19">
        <f t="shared" ca="1" si="7"/>
        <v>7</v>
      </c>
    </row>
    <row r="207" spans="1:11" ht="15.6" x14ac:dyDescent="0.3">
      <c r="A207" s="26" t="s">
        <v>595</v>
      </c>
      <c r="B207" s="27" t="s">
        <v>596</v>
      </c>
      <c r="C207" s="14" t="s">
        <v>597</v>
      </c>
      <c r="D207" s="15" t="s">
        <v>13</v>
      </c>
      <c r="E207" s="15" t="s">
        <v>7</v>
      </c>
      <c r="F207" s="15" t="s">
        <v>598</v>
      </c>
      <c r="G207" s="16">
        <v>1884</v>
      </c>
      <c r="H207" s="17" t="s">
        <v>813</v>
      </c>
      <c r="I207" s="18">
        <v>24492</v>
      </c>
      <c r="J207" s="14">
        <f t="shared" ca="1" si="6"/>
        <v>57</v>
      </c>
      <c r="K207" s="19">
        <f t="shared" ca="1" si="7"/>
        <v>8</v>
      </c>
    </row>
    <row r="208" spans="1:11" ht="15.6" x14ac:dyDescent="0.3">
      <c r="A208" s="26" t="s">
        <v>599</v>
      </c>
      <c r="B208" s="27" t="s">
        <v>600</v>
      </c>
      <c r="C208" s="14" t="s">
        <v>601</v>
      </c>
      <c r="D208" s="15" t="s">
        <v>25</v>
      </c>
      <c r="E208" s="15" t="s">
        <v>26</v>
      </c>
      <c r="F208" s="15" t="s">
        <v>350</v>
      </c>
      <c r="G208" s="16">
        <v>1704.5</v>
      </c>
      <c r="H208" s="17" t="s">
        <v>813</v>
      </c>
      <c r="I208" s="18">
        <v>24795</v>
      </c>
      <c r="J208" s="14">
        <f t="shared" ca="1" si="6"/>
        <v>56</v>
      </c>
      <c r="K208" s="19">
        <f t="shared" ca="1" si="7"/>
        <v>8</v>
      </c>
    </row>
    <row r="209" spans="1:11" ht="15.6" x14ac:dyDescent="0.3">
      <c r="A209" s="26" t="s">
        <v>602</v>
      </c>
      <c r="B209" s="27" t="s">
        <v>603</v>
      </c>
      <c r="C209" s="14" t="s">
        <v>127</v>
      </c>
      <c r="D209" s="15" t="s">
        <v>604</v>
      </c>
      <c r="E209" s="15" t="s">
        <v>26</v>
      </c>
      <c r="F209" s="15" t="s">
        <v>605</v>
      </c>
      <c r="G209" s="16">
        <v>1524.49</v>
      </c>
      <c r="H209" s="17" t="s">
        <v>812</v>
      </c>
      <c r="I209" s="18">
        <v>23494</v>
      </c>
      <c r="J209" s="14">
        <f t="shared" ca="1" si="6"/>
        <v>60</v>
      </c>
      <c r="K209" s="19">
        <f t="shared" ca="1" si="7"/>
        <v>9</v>
      </c>
    </row>
    <row r="210" spans="1:11" ht="15.6" x14ac:dyDescent="0.3">
      <c r="A210" s="26" t="s">
        <v>606</v>
      </c>
      <c r="B210" s="27" t="s">
        <v>607</v>
      </c>
      <c r="C210" s="14" t="s">
        <v>608</v>
      </c>
      <c r="D210" s="15" t="s">
        <v>71</v>
      </c>
      <c r="E210" s="15" t="s">
        <v>26</v>
      </c>
      <c r="F210" s="15" t="s">
        <v>609</v>
      </c>
      <c r="G210" s="16">
        <v>1762.48</v>
      </c>
      <c r="H210" s="17" t="s">
        <v>813</v>
      </c>
      <c r="I210" s="18">
        <v>22843</v>
      </c>
      <c r="J210" s="14">
        <f t="shared" ca="1" si="6"/>
        <v>62</v>
      </c>
      <c r="K210" s="19">
        <f t="shared" ca="1" si="7"/>
        <v>9</v>
      </c>
    </row>
    <row r="211" spans="1:11" ht="15.6" x14ac:dyDescent="0.3">
      <c r="A211" s="26" t="s">
        <v>610</v>
      </c>
      <c r="B211" s="27" t="s">
        <v>230</v>
      </c>
      <c r="C211" s="14" t="s">
        <v>611</v>
      </c>
      <c r="D211" s="15" t="s">
        <v>50</v>
      </c>
      <c r="E211" s="15" t="s">
        <v>26</v>
      </c>
      <c r="F211" s="15" t="s">
        <v>265</v>
      </c>
      <c r="G211" s="16">
        <v>1268.76</v>
      </c>
      <c r="H211" s="17" t="s">
        <v>812</v>
      </c>
      <c r="I211" s="18">
        <v>17510</v>
      </c>
      <c r="J211" s="14">
        <f t="shared" ca="1" si="6"/>
        <v>76</v>
      </c>
      <c r="K211" s="19">
        <f t="shared" ca="1" si="7"/>
        <v>10</v>
      </c>
    </row>
    <row r="212" spans="1:11" ht="15.6" x14ac:dyDescent="0.3">
      <c r="A212" s="26" t="s">
        <v>612</v>
      </c>
      <c r="B212" s="27" t="s">
        <v>180</v>
      </c>
      <c r="C212" s="14" t="s">
        <v>613</v>
      </c>
      <c r="D212" s="15" t="s">
        <v>25</v>
      </c>
      <c r="E212" s="15" t="s">
        <v>26</v>
      </c>
      <c r="F212" s="15" t="s">
        <v>120</v>
      </c>
      <c r="G212" s="16">
        <v>2221.13</v>
      </c>
      <c r="H212" s="17" t="s">
        <v>812</v>
      </c>
      <c r="I212" s="18">
        <v>33707</v>
      </c>
      <c r="J212" s="14">
        <f t="shared" ca="1" si="6"/>
        <v>32</v>
      </c>
      <c r="K212" s="19">
        <f t="shared" ca="1" si="7"/>
        <v>3</v>
      </c>
    </row>
    <row r="213" spans="1:11" ht="15.6" x14ac:dyDescent="0.3">
      <c r="A213" s="26" t="s">
        <v>614</v>
      </c>
      <c r="B213" s="27" t="s">
        <v>615</v>
      </c>
      <c r="C213" s="14" t="s">
        <v>616</v>
      </c>
      <c r="D213" s="15" t="s">
        <v>58</v>
      </c>
      <c r="E213" s="15" t="s">
        <v>7</v>
      </c>
      <c r="F213" s="15" t="s">
        <v>605</v>
      </c>
      <c r="G213" s="16">
        <v>1527.94</v>
      </c>
      <c r="H213" s="17" t="s">
        <v>812</v>
      </c>
      <c r="I213" s="18">
        <v>24320</v>
      </c>
      <c r="J213" s="14">
        <f t="shared" ca="1" si="6"/>
        <v>58</v>
      </c>
      <c r="K213" s="19">
        <f t="shared" ca="1" si="7"/>
        <v>8</v>
      </c>
    </row>
    <row r="214" spans="1:11" ht="15.6" x14ac:dyDescent="0.3">
      <c r="A214" s="26" t="s">
        <v>617</v>
      </c>
      <c r="B214" s="27" t="s">
        <v>618</v>
      </c>
      <c r="C214" s="14" t="s">
        <v>619</v>
      </c>
      <c r="D214" s="15" t="s">
        <v>58</v>
      </c>
      <c r="E214" s="15" t="s">
        <v>7</v>
      </c>
      <c r="F214" s="15" t="s">
        <v>247</v>
      </c>
      <c r="G214" s="16">
        <v>3111.44</v>
      </c>
      <c r="H214" s="17" t="s">
        <v>812</v>
      </c>
      <c r="I214" s="18">
        <v>23474</v>
      </c>
      <c r="J214" s="14">
        <f t="shared" ca="1" si="6"/>
        <v>60</v>
      </c>
      <c r="K214" s="19">
        <f t="shared" ca="1" si="7"/>
        <v>9</v>
      </c>
    </row>
    <row r="215" spans="1:11" ht="15.6" x14ac:dyDescent="0.3">
      <c r="A215" s="26" t="s">
        <v>620</v>
      </c>
      <c r="B215" s="27" t="s">
        <v>385</v>
      </c>
      <c r="C215" s="14" t="s">
        <v>621</v>
      </c>
      <c r="D215" s="15" t="s">
        <v>50</v>
      </c>
      <c r="E215" s="15" t="s">
        <v>26</v>
      </c>
      <c r="F215" s="15" t="s">
        <v>63</v>
      </c>
      <c r="G215" s="16">
        <v>2865.88</v>
      </c>
      <c r="H215" s="17" t="s">
        <v>813</v>
      </c>
      <c r="I215" s="18">
        <v>23844</v>
      </c>
      <c r="J215" s="14">
        <f t="shared" ca="1" si="6"/>
        <v>59</v>
      </c>
      <c r="K215" s="19">
        <f t="shared" ca="1" si="7"/>
        <v>8</v>
      </c>
    </row>
    <row r="216" spans="1:11" ht="15.6" x14ac:dyDescent="0.3">
      <c r="A216" s="26" t="s">
        <v>622</v>
      </c>
      <c r="B216" s="27" t="s">
        <v>623</v>
      </c>
      <c r="C216" s="14" t="s">
        <v>624</v>
      </c>
      <c r="D216" s="15" t="s">
        <v>50</v>
      </c>
      <c r="E216" s="15" t="s">
        <v>26</v>
      </c>
      <c r="F216" s="15" t="s">
        <v>27</v>
      </c>
      <c r="G216" s="16">
        <v>992.15</v>
      </c>
      <c r="H216" s="17" t="s">
        <v>813</v>
      </c>
      <c r="I216" s="18">
        <v>29958</v>
      </c>
      <c r="J216" s="14">
        <f t="shared" ca="1" si="6"/>
        <v>42</v>
      </c>
      <c r="K216" s="19">
        <f t="shared" ca="1" si="7"/>
        <v>5</v>
      </c>
    </row>
    <row r="217" spans="1:11" ht="15.6" x14ac:dyDescent="0.3">
      <c r="A217" s="26" t="s">
        <v>625</v>
      </c>
      <c r="B217" s="27" t="s">
        <v>626</v>
      </c>
      <c r="C217" s="14" t="s">
        <v>627</v>
      </c>
      <c r="D217" s="15" t="s">
        <v>20</v>
      </c>
      <c r="E217" s="15" t="s">
        <v>7</v>
      </c>
      <c r="F217" s="15" t="s">
        <v>223</v>
      </c>
      <c r="G217" s="16">
        <v>2897.24</v>
      </c>
      <c r="H217" s="17" t="s">
        <v>813</v>
      </c>
      <c r="I217" s="18">
        <v>27473</v>
      </c>
      <c r="J217" s="14">
        <f t="shared" ca="1" si="6"/>
        <v>49</v>
      </c>
      <c r="K217" s="19">
        <f t="shared" ca="1" si="7"/>
        <v>6</v>
      </c>
    </row>
    <row r="218" spans="1:11" ht="15.6" x14ac:dyDescent="0.3">
      <c r="A218" s="26" t="s">
        <v>628</v>
      </c>
      <c r="B218" s="27" t="s">
        <v>331</v>
      </c>
      <c r="C218" s="14" t="s">
        <v>629</v>
      </c>
      <c r="D218" s="15" t="s">
        <v>50</v>
      </c>
      <c r="E218" s="15" t="s">
        <v>26</v>
      </c>
      <c r="F218" s="15" t="s">
        <v>142</v>
      </c>
      <c r="G218" s="16">
        <v>2590.36</v>
      </c>
      <c r="H218" s="17" t="s">
        <v>812</v>
      </c>
      <c r="I218" s="18">
        <v>25603</v>
      </c>
      <c r="J218" s="14">
        <f t="shared" ca="1" si="6"/>
        <v>54</v>
      </c>
      <c r="K218" s="19">
        <f t="shared" ca="1" si="7"/>
        <v>7</v>
      </c>
    </row>
    <row r="219" spans="1:11" ht="15.6" x14ac:dyDescent="0.3">
      <c r="A219" s="26" t="s">
        <v>630</v>
      </c>
      <c r="B219" s="27" t="s">
        <v>438</v>
      </c>
      <c r="C219" s="14" t="s">
        <v>631</v>
      </c>
      <c r="D219" s="15" t="s">
        <v>25</v>
      </c>
      <c r="E219" s="15" t="s">
        <v>26</v>
      </c>
      <c r="F219" s="15" t="s">
        <v>326</v>
      </c>
      <c r="G219" s="16">
        <v>1763.4</v>
      </c>
      <c r="H219" s="17" t="s">
        <v>813</v>
      </c>
      <c r="I219" s="18">
        <v>23655</v>
      </c>
      <c r="J219" s="14">
        <f t="shared" ca="1" si="6"/>
        <v>60</v>
      </c>
      <c r="K219" s="19">
        <f t="shared" ca="1" si="7"/>
        <v>9</v>
      </c>
    </row>
    <row r="220" spans="1:11" ht="15.6" x14ac:dyDescent="0.3">
      <c r="A220" s="26" t="s">
        <v>632</v>
      </c>
      <c r="B220" s="27" t="s">
        <v>96</v>
      </c>
      <c r="C220" s="14" t="s">
        <v>633</v>
      </c>
      <c r="D220" s="15" t="s">
        <v>71</v>
      </c>
      <c r="E220" s="15" t="s">
        <v>26</v>
      </c>
      <c r="F220" s="15" t="s">
        <v>208</v>
      </c>
      <c r="G220" s="16">
        <v>2718.49</v>
      </c>
      <c r="H220" s="17" t="s">
        <v>812</v>
      </c>
      <c r="I220" s="18">
        <v>25354</v>
      </c>
      <c r="J220" s="14">
        <f t="shared" ca="1" si="6"/>
        <v>55</v>
      </c>
      <c r="K220" s="19">
        <f t="shared" ca="1" si="7"/>
        <v>8</v>
      </c>
    </row>
    <row r="221" spans="1:11" ht="15.6" x14ac:dyDescent="0.3">
      <c r="A221" s="26" t="s">
        <v>634</v>
      </c>
      <c r="B221" s="27" t="s">
        <v>108</v>
      </c>
      <c r="C221" s="14" t="s">
        <v>635</v>
      </c>
      <c r="D221" s="15" t="s">
        <v>13</v>
      </c>
      <c r="E221" s="15" t="s">
        <v>7</v>
      </c>
      <c r="F221" s="15" t="s">
        <v>208</v>
      </c>
      <c r="G221" s="16">
        <v>2747.79</v>
      </c>
      <c r="H221" s="17" t="s">
        <v>813</v>
      </c>
      <c r="I221" s="18">
        <v>23145</v>
      </c>
      <c r="J221" s="14">
        <f t="shared" ca="1" si="6"/>
        <v>61</v>
      </c>
      <c r="K221" s="19">
        <f t="shared" ca="1" si="7"/>
        <v>9</v>
      </c>
    </row>
    <row r="222" spans="1:11" ht="15.6" x14ac:dyDescent="0.3">
      <c r="A222" s="26" t="s">
        <v>636</v>
      </c>
      <c r="B222" s="27" t="s">
        <v>637</v>
      </c>
      <c r="C222" s="14" t="s">
        <v>638</v>
      </c>
      <c r="D222" s="15" t="s">
        <v>25</v>
      </c>
      <c r="E222" s="15" t="s">
        <v>26</v>
      </c>
      <c r="F222" s="15" t="s">
        <v>587</v>
      </c>
      <c r="G222" s="16">
        <v>1102.81</v>
      </c>
      <c r="H222" s="17" t="s">
        <v>813</v>
      </c>
      <c r="I222" s="18">
        <v>29271</v>
      </c>
      <c r="J222" s="14">
        <f t="shared" ca="1" si="6"/>
        <v>44</v>
      </c>
      <c r="K222" s="19">
        <f t="shared" ca="1" si="7"/>
        <v>5</v>
      </c>
    </row>
    <row r="223" spans="1:11" ht="15.6" x14ac:dyDescent="0.3">
      <c r="A223" s="26" t="s">
        <v>639</v>
      </c>
      <c r="B223" s="27" t="s">
        <v>571</v>
      </c>
      <c r="C223" s="14" t="s">
        <v>640</v>
      </c>
      <c r="D223" s="15" t="s">
        <v>25</v>
      </c>
      <c r="E223" s="15" t="s">
        <v>26</v>
      </c>
      <c r="F223" s="15" t="s">
        <v>292</v>
      </c>
      <c r="G223" s="16">
        <v>1210.3900000000001</v>
      </c>
      <c r="H223" s="17" t="s">
        <v>813</v>
      </c>
      <c r="I223" s="18">
        <v>18813</v>
      </c>
      <c r="J223" s="14">
        <f t="shared" ca="1" si="6"/>
        <v>73</v>
      </c>
      <c r="K223" s="19">
        <f t="shared" ca="1" si="7"/>
        <v>10</v>
      </c>
    </row>
    <row r="224" spans="1:11" ht="15.6" x14ac:dyDescent="0.3">
      <c r="A224" s="26" t="s">
        <v>641</v>
      </c>
      <c r="B224" s="27" t="s">
        <v>194</v>
      </c>
      <c r="C224" s="14" t="s">
        <v>642</v>
      </c>
      <c r="D224" s="15" t="s">
        <v>50</v>
      </c>
      <c r="E224" s="15" t="s">
        <v>26</v>
      </c>
      <c r="F224" s="15" t="s">
        <v>89</v>
      </c>
      <c r="G224" s="16">
        <v>3042.22</v>
      </c>
      <c r="H224" s="17" t="s">
        <v>812</v>
      </c>
      <c r="I224" s="18">
        <v>31031</v>
      </c>
      <c r="J224" s="14">
        <f t="shared" ca="1" si="6"/>
        <v>39</v>
      </c>
      <c r="K224" s="19">
        <f t="shared" ca="1" si="7"/>
        <v>4</v>
      </c>
    </row>
    <row r="225" spans="1:11" ht="15.6" x14ac:dyDescent="0.3">
      <c r="A225" s="26" t="s">
        <v>643</v>
      </c>
      <c r="B225" s="27" t="s">
        <v>443</v>
      </c>
      <c r="C225" s="14" t="s">
        <v>644</v>
      </c>
      <c r="D225" s="15" t="s">
        <v>6</v>
      </c>
      <c r="E225" s="15" t="s">
        <v>7</v>
      </c>
      <c r="F225" s="15" t="s">
        <v>645</v>
      </c>
      <c r="G225" s="16">
        <v>1970.7</v>
      </c>
      <c r="H225" s="17" t="s">
        <v>813</v>
      </c>
      <c r="I225" s="18">
        <v>31444</v>
      </c>
      <c r="J225" s="14">
        <f t="shared" ca="1" si="6"/>
        <v>38</v>
      </c>
      <c r="K225" s="19">
        <f t="shared" ca="1" si="7"/>
        <v>4</v>
      </c>
    </row>
    <row r="226" spans="1:11" ht="15.6" x14ac:dyDescent="0.3">
      <c r="A226" s="26" t="s">
        <v>646</v>
      </c>
      <c r="B226" s="27" t="s">
        <v>385</v>
      </c>
      <c r="C226" s="14" t="s">
        <v>130</v>
      </c>
      <c r="D226" s="15" t="s">
        <v>50</v>
      </c>
      <c r="E226" s="15" t="s">
        <v>26</v>
      </c>
      <c r="F226" s="15" t="s">
        <v>101</v>
      </c>
      <c r="G226" s="16">
        <v>1472.66</v>
      </c>
      <c r="H226" s="17" t="s">
        <v>813</v>
      </c>
      <c r="I226" s="18">
        <v>22341</v>
      </c>
      <c r="J226" s="14">
        <f t="shared" ca="1" si="6"/>
        <v>63</v>
      </c>
      <c r="K226" s="19">
        <f t="shared" ca="1" si="7"/>
        <v>9</v>
      </c>
    </row>
    <row r="227" spans="1:11" ht="15.6" x14ac:dyDescent="0.3">
      <c r="A227" s="26" t="s">
        <v>647</v>
      </c>
      <c r="B227" s="27" t="s">
        <v>80</v>
      </c>
      <c r="C227" s="14" t="s">
        <v>648</v>
      </c>
      <c r="D227" s="15" t="s">
        <v>6</v>
      </c>
      <c r="E227" s="15" t="s">
        <v>7</v>
      </c>
      <c r="F227" s="15" t="s">
        <v>265</v>
      </c>
      <c r="G227" s="16">
        <v>1274.5899999999999</v>
      </c>
      <c r="H227" s="17" t="s">
        <v>813</v>
      </c>
      <c r="I227" s="18">
        <v>25290</v>
      </c>
      <c r="J227" s="14">
        <f t="shared" ca="1" si="6"/>
        <v>55</v>
      </c>
      <c r="K227" s="19">
        <f t="shared" ca="1" si="7"/>
        <v>8</v>
      </c>
    </row>
    <row r="228" spans="1:11" ht="15.6" x14ac:dyDescent="0.3">
      <c r="A228" s="26" t="s">
        <v>649</v>
      </c>
      <c r="B228" s="27" t="s">
        <v>650</v>
      </c>
      <c r="C228" s="14" t="s">
        <v>651</v>
      </c>
      <c r="D228" s="15" t="s">
        <v>25</v>
      </c>
      <c r="E228" s="15" t="s">
        <v>26</v>
      </c>
      <c r="F228" s="15" t="s">
        <v>358</v>
      </c>
      <c r="G228" s="16">
        <v>2043.65</v>
      </c>
      <c r="H228" s="17" t="s">
        <v>812</v>
      </c>
      <c r="I228" s="18">
        <v>21453</v>
      </c>
      <c r="J228" s="14">
        <f t="shared" ca="1" si="6"/>
        <v>66</v>
      </c>
      <c r="K228" s="19">
        <f t="shared" ca="1" si="7"/>
        <v>10</v>
      </c>
    </row>
    <row r="229" spans="1:11" ht="15.6" x14ac:dyDescent="0.3">
      <c r="A229" s="26" t="s">
        <v>652</v>
      </c>
      <c r="B229" s="27" t="s">
        <v>653</v>
      </c>
      <c r="C229" s="14" t="s">
        <v>654</v>
      </c>
      <c r="D229" s="15" t="s">
        <v>93</v>
      </c>
      <c r="E229" s="15" t="s">
        <v>26</v>
      </c>
      <c r="F229" s="15" t="s">
        <v>208</v>
      </c>
      <c r="G229" s="16">
        <v>2777.63</v>
      </c>
      <c r="H229" s="17" t="s">
        <v>812</v>
      </c>
      <c r="I229" s="18">
        <v>24479</v>
      </c>
      <c r="J229" s="14">
        <f t="shared" ca="1" si="6"/>
        <v>57</v>
      </c>
      <c r="K229" s="19">
        <f t="shared" ca="1" si="7"/>
        <v>8</v>
      </c>
    </row>
    <row r="230" spans="1:11" ht="15.6" x14ac:dyDescent="0.3">
      <c r="A230" s="26" t="s">
        <v>655</v>
      </c>
      <c r="B230" s="27" t="s">
        <v>180</v>
      </c>
      <c r="C230" s="14" t="s">
        <v>656</v>
      </c>
      <c r="D230" s="15" t="s">
        <v>25</v>
      </c>
      <c r="E230" s="15" t="s">
        <v>26</v>
      </c>
      <c r="F230" s="15" t="s">
        <v>120</v>
      </c>
      <c r="G230" s="16">
        <v>2190.64</v>
      </c>
      <c r="H230" s="17" t="s">
        <v>812</v>
      </c>
      <c r="I230" s="18">
        <v>22575</v>
      </c>
      <c r="J230" s="14">
        <f t="shared" ca="1" si="6"/>
        <v>63</v>
      </c>
      <c r="K230" s="19">
        <f t="shared" ca="1" si="7"/>
        <v>9</v>
      </c>
    </row>
    <row r="231" spans="1:11" ht="15.6" x14ac:dyDescent="0.3">
      <c r="A231" s="26" t="s">
        <v>657</v>
      </c>
      <c r="B231" s="27" t="s">
        <v>155</v>
      </c>
      <c r="C231" s="14" t="s">
        <v>658</v>
      </c>
      <c r="D231" s="15" t="s">
        <v>6</v>
      </c>
      <c r="E231" s="15" t="s">
        <v>7</v>
      </c>
      <c r="F231" s="15" t="s">
        <v>31</v>
      </c>
      <c r="G231" s="16">
        <v>1176.4000000000001</v>
      </c>
      <c r="H231" s="17" t="s">
        <v>812</v>
      </c>
      <c r="I231" s="18">
        <v>29476</v>
      </c>
      <c r="J231" s="14">
        <f t="shared" ca="1" si="6"/>
        <v>44</v>
      </c>
      <c r="K231" s="19">
        <f t="shared" ca="1" si="7"/>
        <v>5</v>
      </c>
    </row>
    <row r="232" spans="1:11" ht="15.6" x14ac:dyDescent="0.3">
      <c r="A232" s="26" t="s">
        <v>659</v>
      </c>
      <c r="B232" s="27" t="s">
        <v>660</v>
      </c>
      <c r="C232" s="14" t="s">
        <v>661</v>
      </c>
      <c r="D232" s="15" t="s">
        <v>185</v>
      </c>
      <c r="E232" s="15" t="s">
        <v>7</v>
      </c>
      <c r="F232" s="15" t="s">
        <v>199</v>
      </c>
      <c r="G232" s="16">
        <v>1087.7</v>
      </c>
      <c r="H232" s="17" t="s">
        <v>812</v>
      </c>
      <c r="I232" s="18">
        <v>22677</v>
      </c>
      <c r="J232" s="14">
        <f t="shared" ca="1" si="6"/>
        <v>62</v>
      </c>
      <c r="K232" s="19">
        <f t="shared" ca="1" si="7"/>
        <v>9</v>
      </c>
    </row>
    <row r="233" spans="1:11" ht="15.6" x14ac:dyDescent="0.3">
      <c r="A233" s="26" t="s">
        <v>662</v>
      </c>
      <c r="B233" s="27" t="s">
        <v>234</v>
      </c>
      <c r="C233" s="14" t="s">
        <v>663</v>
      </c>
      <c r="D233" s="15" t="s">
        <v>25</v>
      </c>
      <c r="E233" s="15" t="s">
        <v>26</v>
      </c>
      <c r="F233" s="15" t="s">
        <v>664</v>
      </c>
      <c r="G233" s="16">
        <v>2892.2</v>
      </c>
      <c r="H233" s="17" t="s">
        <v>813</v>
      </c>
      <c r="I233" s="18">
        <v>24831</v>
      </c>
      <c r="J233" s="14">
        <f t="shared" ref="J233:J264" ca="1" si="8">DATEDIF(I233,aujourdhui,"y")</f>
        <v>56</v>
      </c>
      <c r="K233" s="19">
        <f t="shared" ca="1" si="7"/>
        <v>8</v>
      </c>
    </row>
    <row r="234" spans="1:11" ht="15.6" x14ac:dyDescent="0.3">
      <c r="A234" s="26" t="s">
        <v>665</v>
      </c>
      <c r="B234" s="27" t="s">
        <v>221</v>
      </c>
      <c r="C234" s="14" t="s">
        <v>666</v>
      </c>
      <c r="D234" s="15" t="s">
        <v>42</v>
      </c>
      <c r="E234" s="15" t="s">
        <v>43</v>
      </c>
      <c r="F234" s="15" t="s">
        <v>98</v>
      </c>
      <c r="G234" s="16">
        <v>1285.95</v>
      </c>
      <c r="H234" s="17" t="s">
        <v>813</v>
      </c>
      <c r="I234" s="18">
        <v>22282</v>
      </c>
      <c r="J234" s="14">
        <f t="shared" ca="1" si="8"/>
        <v>63</v>
      </c>
      <c r="K234" s="19">
        <f t="shared" ca="1" si="7"/>
        <v>9</v>
      </c>
    </row>
    <row r="235" spans="1:11" ht="15.6" x14ac:dyDescent="0.3">
      <c r="A235" s="26" t="s">
        <v>667</v>
      </c>
      <c r="B235" s="27" t="s">
        <v>668</v>
      </c>
      <c r="C235" s="14" t="s">
        <v>135</v>
      </c>
      <c r="D235" s="15" t="s">
        <v>42</v>
      </c>
      <c r="E235" s="15" t="s">
        <v>43</v>
      </c>
      <c r="F235" s="15" t="s">
        <v>21</v>
      </c>
      <c r="G235" s="16">
        <v>2396.5500000000002</v>
      </c>
      <c r="H235" s="17" t="s">
        <v>813</v>
      </c>
      <c r="I235" s="18">
        <v>31466</v>
      </c>
      <c r="J235" s="14">
        <f t="shared" ca="1" si="8"/>
        <v>38</v>
      </c>
      <c r="K235" s="19">
        <f t="shared" ca="1" si="7"/>
        <v>4</v>
      </c>
    </row>
    <row r="236" spans="1:11" ht="15.6" x14ac:dyDescent="0.3">
      <c r="A236" s="26" t="s">
        <v>669</v>
      </c>
      <c r="B236" s="27" t="s">
        <v>670</v>
      </c>
      <c r="C236" s="14" t="s">
        <v>671</v>
      </c>
      <c r="D236" s="15" t="s">
        <v>93</v>
      </c>
      <c r="E236" s="15" t="s">
        <v>26</v>
      </c>
      <c r="F236" s="15" t="s">
        <v>82</v>
      </c>
      <c r="G236" s="16">
        <v>1881.8</v>
      </c>
      <c r="H236" s="17" t="s">
        <v>813</v>
      </c>
      <c r="I236" s="18">
        <v>22601</v>
      </c>
      <c r="J236" s="14">
        <f t="shared" ca="1" si="8"/>
        <v>62</v>
      </c>
      <c r="K236" s="19">
        <f t="shared" ca="1" si="7"/>
        <v>9</v>
      </c>
    </row>
    <row r="237" spans="1:11" ht="15.6" x14ac:dyDescent="0.3">
      <c r="A237" s="26" t="s">
        <v>672</v>
      </c>
      <c r="B237" s="27" t="s">
        <v>673</v>
      </c>
      <c r="C237" s="14" t="s">
        <v>378</v>
      </c>
      <c r="D237" s="15" t="s">
        <v>185</v>
      </c>
      <c r="E237" s="15" t="s">
        <v>7</v>
      </c>
      <c r="F237" s="15" t="s">
        <v>459</v>
      </c>
      <c r="G237" s="16">
        <v>1338.2</v>
      </c>
      <c r="H237" s="17" t="s">
        <v>812</v>
      </c>
      <c r="I237" s="18">
        <v>22928</v>
      </c>
      <c r="J237" s="14">
        <f t="shared" ca="1" si="8"/>
        <v>62</v>
      </c>
      <c r="K237" s="19">
        <f t="shared" ca="1" si="7"/>
        <v>9</v>
      </c>
    </row>
    <row r="238" spans="1:11" ht="15.6" x14ac:dyDescent="0.3">
      <c r="A238" s="26" t="s">
        <v>674</v>
      </c>
      <c r="B238" s="27" t="s">
        <v>73</v>
      </c>
      <c r="C238" s="14" t="s">
        <v>675</v>
      </c>
      <c r="D238" s="15" t="s">
        <v>6</v>
      </c>
      <c r="E238" s="15" t="s">
        <v>7</v>
      </c>
      <c r="F238" s="15" t="s">
        <v>146</v>
      </c>
      <c r="G238" s="16">
        <v>973.5</v>
      </c>
      <c r="H238" s="17" t="s">
        <v>812</v>
      </c>
      <c r="I238" s="18">
        <v>24324</v>
      </c>
      <c r="J238" s="14">
        <f t="shared" ca="1" si="8"/>
        <v>58</v>
      </c>
      <c r="K238" s="19">
        <f t="shared" ca="1" si="7"/>
        <v>8</v>
      </c>
    </row>
    <row r="239" spans="1:11" ht="15.6" x14ac:dyDescent="0.3">
      <c r="A239" s="26" t="s">
        <v>676</v>
      </c>
      <c r="B239" s="27" t="s">
        <v>677</v>
      </c>
      <c r="C239" s="14" t="s">
        <v>678</v>
      </c>
      <c r="D239" s="15" t="s">
        <v>58</v>
      </c>
      <c r="E239" s="15" t="s">
        <v>26</v>
      </c>
      <c r="F239" s="15" t="s">
        <v>101</v>
      </c>
      <c r="G239" s="16">
        <v>1475.57</v>
      </c>
      <c r="H239" s="17" t="s">
        <v>812</v>
      </c>
      <c r="I239" s="18">
        <v>23480</v>
      </c>
      <c r="J239" s="14">
        <f t="shared" ca="1" si="8"/>
        <v>60</v>
      </c>
      <c r="K239" s="19">
        <f t="shared" ca="1" si="7"/>
        <v>9</v>
      </c>
    </row>
    <row r="240" spans="1:11" ht="15.6" x14ac:dyDescent="0.3">
      <c r="A240" s="26" t="s">
        <v>679</v>
      </c>
      <c r="B240" s="27" t="s">
        <v>11</v>
      </c>
      <c r="C240" s="14" t="s">
        <v>680</v>
      </c>
      <c r="D240" s="15" t="s">
        <v>13</v>
      </c>
      <c r="E240" s="15" t="s">
        <v>7</v>
      </c>
      <c r="F240" s="15" t="s">
        <v>35</v>
      </c>
      <c r="G240" s="16">
        <v>2602.44</v>
      </c>
      <c r="H240" s="17" t="s">
        <v>813</v>
      </c>
      <c r="I240" s="18">
        <v>29891</v>
      </c>
      <c r="J240" s="14">
        <f t="shared" ca="1" si="8"/>
        <v>43</v>
      </c>
      <c r="K240" s="19">
        <f t="shared" ca="1" si="7"/>
        <v>5</v>
      </c>
    </row>
    <row r="241" spans="1:11" ht="15.6" x14ac:dyDescent="0.3">
      <c r="A241" s="26" t="s">
        <v>681</v>
      </c>
      <c r="B241" s="27" t="s">
        <v>682</v>
      </c>
      <c r="C241" s="14" t="s">
        <v>683</v>
      </c>
      <c r="D241" s="15" t="s">
        <v>6</v>
      </c>
      <c r="E241" s="15" t="s">
        <v>7</v>
      </c>
      <c r="F241" s="15" t="s">
        <v>142</v>
      </c>
      <c r="G241" s="16">
        <v>2547.85</v>
      </c>
      <c r="H241" s="17" t="s">
        <v>812</v>
      </c>
      <c r="I241" s="18">
        <v>20858</v>
      </c>
      <c r="J241" s="14">
        <f t="shared" ca="1" si="8"/>
        <v>67</v>
      </c>
      <c r="K241" s="19">
        <f t="shared" ca="1" si="7"/>
        <v>10</v>
      </c>
    </row>
    <row r="242" spans="1:11" ht="15.6" x14ac:dyDescent="0.3">
      <c r="A242" s="26" t="s">
        <v>684</v>
      </c>
      <c r="B242" s="27" t="s">
        <v>685</v>
      </c>
      <c r="C242" s="14" t="s">
        <v>686</v>
      </c>
      <c r="D242" s="15" t="s">
        <v>25</v>
      </c>
      <c r="E242" s="15" t="s">
        <v>26</v>
      </c>
      <c r="F242" s="15" t="s">
        <v>35</v>
      </c>
      <c r="G242" s="16">
        <v>2666.72</v>
      </c>
      <c r="H242" s="17" t="s">
        <v>813</v>
      </c>
      <c r="I242" s="18">
        <v>21518</v>
      </c>
      <c r="J242" s="14">
        <f t="shared" ca="1" si="8"/>
        <v>65</v>
      </c>
      <c r="K242" s="19">
        <f t="shared" ca="1" si="7"/>
        <v>10</v>
      </c>
    </row>
    <row r="243" spans="1:11" ht="15.6" x14ac:dyDescent="0.3">
      <c r="A243" s="26" t="s">
        <v>687</v>
      </c>
      <c r="B243" s="27" t="s">
        <v>688</v>
      </c>
      <c r="C243" s="14" t="s">
        <v>689</v>
      </c>
      <c r="D243" s="15" t="s">
        <v>6</v>
      </c>
      <c r="E243" s="15" t="s">
        <v>26</v>
      </c>
      <c r="F243" s="15" t="s">
        <v>142</v>
      </c>
      <c r="G243" s="16">
        <v>2534.44</v>
      </c>
      <c r="H243" s="17" t="s">
        <v>812</v>
      </c>
      <c r="I243" s="18">
        <v>30427</v>
      </c>
      <c r="J243" s="14">
        <f t="shared" ca="1" si="8"/>
        <v>41</v>
      </c>
      <c r="K243" s="19">
        <f t="shared" ca="1" si="7"/>
        <v>5</v>
      </c>
    </row>
    <row r="244" spans="1:11" ht="15.6" x14ac:dyDescent="0.3">
      <c r="A244" s="26" t="s">
        <v>687</v>
      </c>
      <c r="B244" s="27" t="s">
        <v>40</v>
      </c>
      <c r="C244" s="14" t="s">
        <v>690</v>
      </c>
      <c r="D244" s="15" t="s">
        <v>42</v>
      </c>
      <c r="E244" s="15" t="s">
        <v>43</v>
      </c>
      <c r="F244" s="15" t="s">
        <v>605</v>
      </c>
      <c r="G244" s="16">
        <v>1508.74</v>
      </c>
      <c r="H244" s="17" t="s">
        <v>812</v>
      </c>
      <c r="I244" s="18">
        <v>25381</v>
      </c>
      <c r="J244" s="14">
        <f t="shared" ca="1" si="8"/>
        <v>55</v>
      </c>
      <c r="K244" s="19">
        <f t="shared" ca="1" si="7"/>
        <v>8</v>
      </c>
    </row>
    <row r="245" spans="1:11" ht="15.6" x14ac:dyDescent="0.3">
      <c r="A245" s="26" t="s">
        <v>691</v>
      </c>
      <c r="B245" s="27" t="s">
        <v>692</v>
      </c>
      <c r="C245" s="14" t="s">
        <v>693</v>
      </c>
      <c r="D245" s="15" t="s">
        <v>58</v>
      </c>
      <c r="E245" s="15" t="s">
        <v>7</v>
      </c>
      <c r="F245" s="15" t="s">
        <v>362</v>
      </c>
      <c r="G245" s="16">
        <v>1136</v>
      </c>
      <c r="H245" s="17" t="s">
        <v>813</v>
      </c>
      <c r="I245" s="18">
        <v>22007</v>
      </c>
      <c r="J245" s="14">
        <f t="shared" ca="1" si="8"/>
        <v>64</v>
      </c>
      <c r="K245" s="19">
        <f t="shared" ca="1" si="7"/>
        <v>9</v>
      </c>
    </row>
    <row r="246" spans="1:11" ht="15.6" x14ac:dyDescent="0.3">
      <c r="A246" s="26" t="s">
        <v>694</v>
      </c>
      <c r="B246" s="27" t="s">
        <v>385</v>
      </c>
      <c r="C246" s="14" t="s">
        <v>695</v>
      </c>
      <c r="D246" s="15" t="s">
        <v>93</v>
      </c>
      <c r="E246" s="15" t="s">
        <v>26</v>
      </c>
      <c r="F246" s="15" t="s">
        <v>21</v>
      </c>
      <c r="G246" s="16">
        <v>2434.0700000000002</v>
      </c>
      <c r="H246" s="17" t="s">
        <v>813</v>
      </c>
      <c r="I246" s="18">
        <v>29962</v>
      </c>
      <c r="J246" s="14">
        <f t="shared" ca="1" si="8"/>
        <v>42</v>
      </c>
      <c r="K246" s="19">
        <f t="shared" ca="1" si="7"/>
        <v>5</v>
      </c>
    </row>
    <row r="247" spans="1:11" ht="15.6" x14ac:dyDescent="0.3">
      <c r="A247" s="26" t="s">
        <v>696</v>
      </c>
      <c r="B247" s="27" t="s">
        <v>697</v>
      </c>
      <c r="C247" s="14" t="s">
        <v>698</v>
      </c>
      <c r="D247" s="15" t="s">
        <v>93</v>
      </c>
      <c r="E247" s="15" t="s">
        <v>26</v>
      </c>
      <c r="F247" s="15" t="s">
        <v>120</v>
      </c>
      <c r="G247" s="16">
        <v>2224.79</v>
      </c>
      <c r="H247" s="17" t="s">
        <v>812</v>
      </c>
      <c r="I247" s="18">
        <v>25548</v>
      </c>
      <c r="J247" s="14">
        <f t="shared" ca="1" si="8"/>
        <v>54</v>
      </c>
      <c r="K247" s="19">
        <f t="shared" ca="1" si="7"/>
        <v>7</v>
      </c>
    </row>
    <row r="248" spans="1:11" ht="15.6" x14ac:dyDescent="0.3">
      <c r="A248" s="26" t="s">
        <v>699</v>
      </c>
      <c r="B248" s="27" t="s">
        <v>700</v>
      </c>
      <c r="C248" s="14" t="s">
        <v>701</v>
      </c>
      <c r="D248" s="15" t="s">
        <v>13</v>
      </c>
      <c r="E248" s="15" t="s">
        <v>7</v>
      </c>
      <c r="F248" s="15" t="s">
        <v>35</v>
      </c>
      <c r="G248" s="16">
        <v>2667.29</v>
      </c>
      <c r="H248" s="17" t="s">
        <v>812</v>
      </c>
      <c r="I248" s="18">
        <v>30851</v>
      </c>
      <c r="J248" s="14">
        <f t="shared" ca="1" si="8"/>
        <v>40</v>
      </c>
      <c r="K248" s="19">
        <f t="shared" ca="1" si="7"/>
        <v>5</v>
      </c>
    </row>
    <row r="249" spans="1:11" ht="15.6" x14ac:dyDescent="0.3">
      <c r="A249" s="26" t="s">
        <v>702</v>
      </c>
      <c r="B249" s="27" t="s">
        <v>703</v>
      </c>
      <c r="C249" s="14" t="s">
        <v>704</v>
      </c>
      <c r="D249" s="15" t="s">
        <v>25</v>
      </c>
      <c r="E249" s="15" t="s">
        <v>26</v>
      </c>
      <c r="F249" s="15" t="s">
        <v>322</v>
      </c>
      <c r="G249" s="16">
        <v>2092.4299999999998</v>
      </c>
      <c r="H249" s="17" t="s">
        <v>812</v>
      </c>
      <c r="I249" s="18">
        <v>24273</v>
      </c>
      <c r="J249" s="14">
        <f t="shared" ca="1" si="8"/>
        <v>58</v>
      </c>
      <c r="K249" s="19">
        <f t="shared" ca="1" si="7"/>
        <v>8</v>
      </c>
    </row>
    <row r="250" spans="1:11" ht="15.6" x14ac:dyDescent="0.3">
      <c r="A250" s="26" t="s">
        <v>705</v>
      </c>
      <c r="B250" s="27" t="s">
        <v>626</v>
      </c>
      <c r="C250" s="14" t="s">
        <v>706</v>
      </c>
      <c r="D250" s="15" t="s">
        <v>20</v>
      </c>
      <c r="E250" s="15" t="s">
        <v>7</v>
      </c>
      <c r="F250" s="15" t="s">
        <v>459</v>
      </c>
      <c r="G250" s="16">
        <v>1347.41</v>
      </c>
      <c r="H250" s="17" t="s">
        <v>813</v>
      </c>
      <c r="I250" s="18">
        <v>25435</v>
      </c>
      <c r="J250" s="14">
        <f t="shared" ca="1" si="8"/>
        <v>55</v>
      </c>
      <c r="K250" s="19">
        <f t="shared" ca="1" si="7"/>
        <v>8</v>
      </c>
    </row>
    <row r="251" spans="1:11" ht="15.6" x14ac:dyDescent="0.3">
      <c r="A251" s="26" t="s">
        <v>707</v>
      </c>
      <c r="B251" s="27" t="s">
        <v>253</v>
      </c>
      <c r="C251" s="14" t="s">
        <v>708</v>
      </c>
      <c r="D251" s="15" t="s">
        <v>6</v>
      </c>
      <c r="E251" s="15" t="s">
        <v>7</v>
      </c>
      <c r="F251" s="15" t="s">
        <v>14</v>
      </c>
      <c r="G251" s="16">
        <v>2485.73</v>
      </c>
      <c r="H251" s="17" t="s">
        <v>813</v>
      </c>
      <c r="I251" s="18">
        <v>19194</v>
      </c>
      <c r="J251" s="14">
        <f t="shared" ca="1" si="8"/>
        <v>72</v>
      </c>
      <c r="K251" s="19">
        <f t="shared" ca="1" si="7"/>
        <v>10</v>
      </c>
    </row>
    <row r="252" spans="1:11" ht="15.6" x14ac:dyDescent="0.3">
      <c r="A252" s="26" t="s">
        <v>709</v>
      </c>
      <c r="B252" s="27" t="s">
        <v>554</v>
      </c>
      <c r="C252" s="14" t="s">
        <v>228</v>
      </c>
      <c r="D252" s="15" t="s">
        <v>50</v>
      </c>
      <c r="E252" s="15" t="s">
        <v>26</v>
      </c>
      <c r="F252" s="15" t="s">
        <v>94</v>
      </c>
      <c r="G252" s="16">
        <v>1422.32</v>
      </c>
      <c r="H252" s="17" t="s">
        <v>812</v>
      </c>
      <c r="I252" s="18">
        <v>29694</v>
      </c>
      <c r="J252" s="14">
        <f t="shared" ca="1" si="8"/>
        <v>43</v>
      </c>
      <c r="K252" s="19">
        <f t="shared" ca="1" si="7"/>
        <v>5</v>
      </c>
    </row>
    <row r="253" spans="1:11" ht="15.6" x14ac:dyDescent="0.3">
      <c r="A253" s="26" t="s">
        <v>710</v>
      </c>
      <c r="B253" s="27" t="s">
        <v>155</v>
      </c>
      <c r="C253" s="14" t="s">
        <v>711</v>
      </c>
      <c r="D253" s="15" t="s">
        <v>13</v>
      </c>
      <c r="E253" s="15" t="s">
        <v>7</v>
      </c>
      <c r="F253" s="15" t="s">
        <v>59</v>
      </c>
      <c r="G253" s="16">
        <v>1631.84</v>
      </c>
      <c r="H253" s="17" t="s">
        <v>812</v>
      </c>
      <c r="I253" s="18">
        <v>27841</v>
      </c>
      <c r="J253" s="14">
        <f t="shared" ca="1" si="8"/>
        <v>48</v>
      </c>
      <c r="K253" s="19">
        <f t="shared" ca="1" si="7"/>
        <v>6</v>
      </c>
    </row>
    <row r="254" spans="1:11" ht="15.6" x14ac:dyDescent="0.3">
      <c r="A254" s="26" t="s">
        <v>712</v>
      </c>
      <c r="B254" s="27" t="s">
        <v>241</v>
      </c>
      <c r="C254" s="14" t="s">
        <v>713</v>
      </c>
      <c r="D254" s="15" t="s">
        <v>185</v>
      </c>
      <c r="E254" s="15" t="s">
        <v>7</v>
      </c>
      <c r="F254" s="15" t="s">
        <v>116</v>
      </c>
      <c r="G254" s="16">
        <v>1755.12</v>
      </c>
      <c r="H254" s="17" t="s">
        <v>812</v>
      </c>
      <c r="I254" s="18">
        <v>19801</v>
      </c>
      <c r="J254" s="14">
        <f t="shared" ca="1" si="8"/>
        <v>70</v>
      </c>
      <c r="K254" s="19">
        <f t="shared" ca="1" si="7"/>
        <v>10</v>
      </c>
    </row>
    <row r="255" spans="1:11" ht="15.6" x14ac:dyDescent="0.3">
      <c r="A255" s="26" t="s">
        <v>714</v>
      </c>
      <c r="B255" s="27" t="s">
        <v>360</v>
      </c>
      <c r="C255" s="14" t="s">
        <v>715</v>
      </c>
      <c r="D255" s="15" t="s">
        <v>58</v>
      </c>
      <c r="E255" s="15" t="s">
        <v>26</v>
      </c>
      <c r="F255" s="15" t="s">
        <v>598</v>
      </c>
      <c r="G255" s="16">
        <v>1917.85</v>
      </c>
      <c r="H255" s="17" t="s">
        <v>812</v>
      </c>
      <c r="I255" s="18">
        <v>30375</v>
      </c>
      <c r="J255" s="14">
        <f t="shared" ca="1" si="8"/>
        <v>41</v>
      </c>
      <c r="K255" s="19">
        <f t="shared" ca="1" si="7"/>
        <v>5</v>
      </c>
    </row>
    <row r="256" spans="1:11" ht="15.6" x14ac:dyDescent="0.3">
      <c r="A256" s="26" t="s">
        <v>716</v>
      </c>
      <c r="B256" s="27" t="s">
        <v>717</v>
      </c>
      <c r="C256" s="14" t="s">
        <v>718</v>
      </c>
      <c r="D256" s="15" t="s">
        <v>13</v>
      </c>
      <c r="E256" s="15" t="s">
        <v>719</v>
      </c>
      <c r="F256" s="15" t="s">
        <v>51</v>
      </c>
      <c r="G256" s="16">
        <v>2360.6</v>
      </c>
      <c r="H256" s="17" t="s">
        <v>813</v>
      </c>
      <c r="I256" s="18">
        <v>26367</v>
      </c>
      <c r="J256" s="14">
        <f t="shared" ca="1" si="8"/>
        <v>52</v>
      </c>
      <c r="K256" s="19">
        <f t="shared" ca="1" si="7"/>
        <v>7</v>
      </c>
    </row>
    <row r="257" spans="1:11" ht="15.6" x14ac:dyDescent="0.3">
      <c r="A257" s="26" t="s">
        <v>720</v>
      </c>
      <c r="B257" s="27" t="s">
        <v>108</v>
      </c>
      <c r="C257" s="14" t="s">
        <v>721</v>
      </c>
      <c r="D257" s="15" t="s">
        <v>58</v>
      </c>
      <c r="E257" s="15" t="s">
        <v>7</v>
      </c>
      <c r="F257" s="15" t="s">
        <v>262</v>
      </c>
      <c r="G257" s="16">
        <v>1057.27</v>
      </c>
      <c r="H257" s="17" t="s">
        <v>813</v>
      </c>
      <c r="I257" s="18">
        <v>19660</v>
      </c>
      <c r="J257" s="14">
        <f t="shared" ca="1" si="8"/>
        <v>71</v>
      </c>
      <c r="K257" s="19">
        <f t="shared" ca="1" si="7"/>
        <v>10</v>
      </c>
    </row>
    <row r="258" spans="1:11" ht="15.6" x14ac:dyDescent="0.3">
      <c r="A258" s="26" t="s">
        <v>722</v>
      </c>
      <c r="B258" s="27" t="s">
        <v>723</v>
      </c>
      <c r="C258" s="14" t="s">
        <v>724</v>
      </c>
      <c r="D258" s="15" t="s">
        <v>50</v>
      </c>
      <c r="E258" s="15" t="s">
        <v>26</v>
      </c>
      <c r="F258" s="15" t="s">
        <v>322</v>
      </c>
      <c r="G258" s="16">
        <v>2091.3200000000002</v>
      </c>
      <c r="H258" s="17" t="s">
        <v>812</v>
      </c>
      <c r="I258" s="18">
        <v>18529</v>
      </c>
      <c r="J258" s="14">
        <f t="shared" ca="1" si="8"/>
        <v>74</v>
      </c>
      <c r="K258" s="19">
        <f t="shared" ca="1" si="7"/>
        <v>10</v>
      </c>
    </row>
    <row r="259" spans="1:11" ht="15.6" x14ac:dyDescent="0.3">
      <c r="A259" s="26" t="s">
        <v>725</v>
      </c>
      <c r="B259" s="27" t="s">
        <v>118</v>
      </c>
      <c r="C259" s="14" t="s">
        <v>726</v>
      </c>
      <c r="D259" s="15" t="s">
        <v>50</v>
      </c>
      <c r="E259" s="15" t="s">
        <v>26</v>
      </c>
      <c r="F259" s="15" t="s">
        <v>727</v>
      </c>
      <c r="G259" s="16">
        <v>2374.83</v>
      </c>
      <c r="H259" s="17" t="s">
        <v>812</v>
      </c>
      <c r="I259" s="18">
        <v>21637</v>
      </c>
      <c r="J259" s="14">
        <f t="shared" ca="1" si="8"/>
        <v>65</v>
      </c>
      <c r="K259" s="19">
        <f t="shared" ca="1" si="7"/>
        <v>10</v>
      </c>
    </row>
    <row r="260" spans="1:11" ht="15.6" x14ac:dyDescent="0.3">
      <c r="A260" s="26" t="s">
        <v>728</v>
      </c>
      <c r="B260" s="27" t="s">
        <v>703</v>
      </c>
      <c r="C260" s="14" t="s">
        <v>729</v>
      </c>
      <c r="D260" s="15" t="s">
        <v>25</v>
      </c>
      <c r="E260" s="15" t="s">
        <v>26</v>
      </c>
      <c r="F260" s="15" t="s">
        <v>120</v>
      </c>
      <c r="G260" s="16">
        <v>2157.91</v>
      </c>
      <c r="H260" s="17" t="s">
        <v>812</v>
      </c>
      <c r="I260" s="18">
        <v>29542</v>
      </c>
      <c r="J260" s="14">
        <f t="shared" ca="1" si="8"/>
        <v>43</v>
      </c>
      <c r="K260" s="19">
        <f t="shared" ca="1" si="7"/>
        <v>5</v>
      </c>
    </row>
    <row r="261" spans="1:11" ht="15.6" x14ac:dyDescent="0.3">
      <c r="A261" s="26" t="s">
        <v>730</v>
      </c>
      <c r="B261" s="27" t="s">
        <v>731</v>
      </c>
      <c r="C261" s="14" t="s">
        <v>732</v>
      </c>
      <c r="D261" s="15" t="s">
        <v>733</v>
      </c>
      <c r="E261" s="15" t="s">
        <v>26</v>
      </c>
      <c r="F261" s="15" t="s">
        <v>265</v>
      </c>
      <c r="G261" s="16">
        <v>1266.3800000000001</v>
      </c>
      <c r="H261" s="17" t="s">
        <v>812</v>
      </c>
      <c r="I261" s="18">
        <v>22614</v>
      </c>
      <c r="J261" s="14">
        <f t="shared" ca="1" si="8"/>
        <v>62</v>
      </c>
      <c r="K261" s="19">
        <f t="shared" ca="1" si="7"/>
        <v>9</v>
      </c>
    </row>
    <row r="262" spans="1:11" ht="15.6" x14ac:dyDescent="0.3">
      <c r="A262" s="26" t="s">
        <v>734</v>
      </c>
      <c r="B262" s="27" t="s">
        <v>735</v>
      </c>
      <c r="C262" s="14" t="s">
        <v>736</v>
      </c>
      <c r="D262" s="15" t="s">
        <v>6</v>
      </c>
      <c r="E262" s="15" t="s">
        <v>7</v>
      </c>
      <c r="F262" s="15" t="s">
        <v>251</v>
      </c>
      <c r="G262" s="16">
        <v>2321.63</v>
      </c>
      <c r="H262" s="17" t="s">
        <v>812</v>
      </c>
      <c r="I262" s="18">
        <v>24646</v>
      </c>
      <c r="J262" s="14">
        <f t="shared" ca="1" si="8"/>
        <v>57</v>
      </c>
      <c r="K262" s="19">
        <f t="shared" ca="1" si="7"/>
        <v>8</v>
      </c>
    </row>
    <row r="263" spans="1:11" ht="15.6" x14ac:dyDescent="0.3">
      <c r="A263" s="26" t="s">
        <v>737</v>
      </c>
      <c r="B263" s="27" t="s">
        <v>18</v>
      </c>
      <c r="C263" s="14" t="s">
        <v>738</v>
      </c>
      <c r="D263" s="15" t="s">
        <v>20</v>
      </c>
      <c r="E263" s="15" t="s">
        <v>7</v>
      </c>
      <c r="F263" s="15" t="s">
        <v>120</v>
      </c>
      <c r="G263" s="16">
        <v>2187.0300000000002</v>
      </c>
      <c r="H263" s="17" t="s">
        <v>813</v>
      </c>
      <c r="I263" s="18">
        <v>29276</v>
      </c>
      <c r="J263" s="14">
        <f t="shared" ca="1" si="8"/>
        <v>44</v>
      </c>
      <c r="K263" s="19">
        <f t="shared" ca="1" si="7"/>
        <v>5</v>
      </c>
    </row>
    <row r="264" spans="1:11" ht="15.6" x14ac:dyDescent="0.3">
      <c r="A264" s="26" t="s">
        <v>739</v>
      </c>
      <c r="B264" s="27" t="s">
        <v>331</v>
      </c>
      <c r="C264" s="14" t="s">
        <v>740</v>
      </c>
      <c r="D264" s="15" t="s">
        <v>93</v>
      </c>
      <c r="E264" s="15" t="s">
        <v>26</v>
      </c>
      <c r="F264" s="15" t="s">
        <v>120</v>
      </c>
      <c r="G264" s="16">
        <v>2197.59</v>
      </c>
      <c r="H264" s="17" t="s">
        <v>812</v>
      </c>
      <c r="I264" s="18">
        <v>22711</v>
      </c>
      <c r="J264" s="14">
        <f t="shared" ca="1" si="8"/>
        <v>62</v>
      </c>
      <c r="K264" s="19">
        <f t="shared" ca="1" si="7"/>
        <v>9</v>
      </c>
    </row>
    <row r="265" spans="1:11" ht="15.6" x14ac:dyDescent="0.3">
      <c r="A265" s="26" t="s">
        <v>741</v>
      </c>
      <c r="B265" s="27" t="s">
        <v>4</v>
      </c>
      <c r="C265" s="14" t="s">
        <v>742</v>
      </c>
      <c r="D265" s="15" t="s">
        <v>58</v>
      </c>
      <c r="E265" s="15" t="s">
        <v>7</v>
      </c>
      <c r="F265" s="15" t="s">
        <v>46</v>
      </c>
      <c r="G265" s="16">
        <v>3174.2</v>
      </c>
      <c r="H265" s="17" t="s">
        <v>812</v>
      </c>
      <c r="I265" s="18">
        <v>30035</v>
      </c>
      <c r="J265" s="14">
        <f t="shared" ref="J265:J291" ca="1" si="9">DATEDIF(I265,aujourdhui,"y")</f>
        <v>42</v>
      </c>
      <c r="K265" s="19">
        <f t="shared" ref="K265:K291" ca="1" si="10">VLOOKUP(J265,tranches,2)</f>
        <v>5</v>
      </c>
    </row>
    <row r="266" spans="1:11" ht="15.6" x14ac:dyDescent="0.3">
      <c r="A266" s="26" t="s">
        <v>743</v>
      </c>
      <c r="B266" s="27" t="s">
        <v>744</v>
      </c>
      <c r="C266" s="14" t="s">
        <v>745</v>
      </c>
      <c r="D266" s="15" t="s">
        <v>13</v>
      </c>
      <c r="E266" s="15" t="s">
        <v>719</v>
      </c>
      <c r="F266" s="15" t="s">
        <v>598</v>
      </c>
      <c r="G266" s="16">
        <v>1922.48</v>
      </c>
      <c r="H266" s="17" t="s">
        <v>812</v>
      </c>
      <c r="I266" s="18">
        <v>24182</v>
      </c>
      <c r="J266" s="14">
        <f t="shared" ca="1" si="9"/>
        <v>58</v>
      </c>
      <c r="K266" s="19">
        <f t="shared" ca="1" si="10"/>
        <v>8</v>
      </c>
    </row>
    <row r="267" spans="1:11" ht="15.6" x14ac:dyDescent="0.3">
      <c r="A267" s="26" t="s">
        <v>801</v>
      </c>
      <c r="B267" s="27" t="s">
        <v>802</v>
      </c>
      <c r="C267" s="14" t="s">
        <v>746</v>
      </c>
      <c r="D267" s="15" t="s">
        <v>13</v>
      </c>
      <c r="E267" s="15" t="s">
        <v>719</v>
      </c>
      <c r="F267" s="15" t="s">
        <v>21</v>
      </c>
      <c r="G267" s="16">
        <v>2449.23</v>
      </c>
      <c r="H267" s="17" t="s">
        <v>813</v>
      </c>
      <c r="I267" s="18">
        <v>23761</v>
      </c>
      <c r="J267" s="14">
        <f t="shared" ca="1" si="9"/>
        <v>59</v>
      </c>
      <c r="K267" s="19">
        <f t="shared" ca="1" si="10"/>
        <v>8</v>
      </c>
    </row>
    <row r="268" spans="1:11" ht="15.6" x14ac:dyDescent="0.3">
      <c r="A268" s="26" t="s">
        <v>747</v>
      </c>
      <c r="B268" s="27" t="s">
        <v>748</v>
      </c>
      <c r="C268" s="14" t="s">
        <v>749</v>
      </c>
      <c r="D268" s="15" t="s">
        <v>42</v>
      </c>
      <c r="E268" s="15" t="s">
        <v>43</v>
      </c>
      <c r="F268" s="15" t="s">
        <v>513</v>
      </c>
      <c r="G268" s="16">
        <v>3125.34</v>
      </c>
      <c r="H268" s="17" t="s">
        <v>813</v>
      </c>
      <c r="I268" s="18">
        <v>28466</v>
      </c>
      <c r="J268" s="14">
        <f t="shared" ca="1" si="9"/>
        <v>46</v>
      </c>
      <c r="K268" s="19">
        <f t="shared" ca="1" si="10"/>
        <v>6</v>
      </c>
    </row>
    <row r="269" spans="1:11" ht="15.6" x14ac:dyDescent="0.3">
      <c r="A269" s="26" t="s">
        <v>750</v>
      </c>
      <c r="B269" s="27" t="s">
        <v>751</v>
      </c>
      <c r="C269" s="14" t="s">
        <v>752</v>
      </c>
      <c r="D269" s="15" t="s">
        <v>13</v>
      </c>
      <c r="E269" s="15" t="s">
        <v>7</v>
      </c>
      <c r="F269" s="15" t="s">
        <v>142</v>
      </c>
      <c r="G269" s="16">
        <v>2525.21</v>
      </c>
      <c r="H269" s="17" t="s">
        <v>812</v>
      </c>
      <c r="I269" s="18">
        <v>20407</v>
      </c>
      <c r="J269" s="14">
        <f t="shared" ca="1" si="9"/>
        <v>68</v>
      </c>
      <c r="K269" s="19">
        <f t="shared" ca="1" si="10"/>
        <v>10</v>
      </c>
    </row>
    <row r="270" spans="1:11" ht="15.6" x14ac:dyDescent="0.3">
      <c r="A270" s="26" t="s">
        <v>753</v>
      </c>
      <c r="B270" s="27" t="s">
        <v>253</v>
      </c>
      <c r="C270" s="14" t="s">
        <v>228</v>
      </c>
      <c r="D270" s="15" t="s">
        <v>6</v>
      </c>
      <c r="E270" s="15" t="s">
        <v>7</v>
      </c>
      <c r="F270" s="15" t="s">
        <v>251</v>
      </c>
      <c r="G270" s="16">
        <v>2279.17</v>
      </c>
      <c r="H270" s="17" t="s">
        <v>813</v>
      </c>
      <c r="I270" s="18">
        <v>20722</v>
      </c>
      <c r="J270" s="14">
        <f t="shared" ca="1" si="9"/>
        <v>68</v>
      </c>
      <c r="K270" s="19">
        <f t="shared" ca="1" si="10"/>
        <v>10</v>
      </c>
    </row>
    <row r="271" spans="1:11" ht="15.6" x14ac:dyDescent="0.3">
      <c r="A271" s="26" t="s">
        <v>754</v>
      </c>
      <c r="B271" s="27" t="s">
        <v>755</v>
      </c>
      <c r="C271" s="14" t="s">
        <v>756</v>
      </c>
      <c r="D271" s="15" t="s">
        <v>50</v>
      </c>
      <c r="E271" s="15" t="s">
        <v>26</v>
      </c>
      <c r="F271" s="15" t="s">
        <v>445</v>
      </c>
      <c r="G271" s="16">
        <v>1683.6</v>
      </c>
      <c r="H271" s="17" t="s">
        <v>812</v>
      </c>
      <c r="I271" s="18">
        <v>29545</v>
      </c>
      <c r="J271" s="14">
        <f t="shared" ca="1" si="9"/>
        <v>43</v>
      </c>
      <c r="K271" s="19">
        <f t="shared" ca="1" si="10"/>
        <v>5</v>
      </c>
    </row>
    <row r="272" spans="1:11" ht="15.6" x14ac:dyDescent="0.3">
      <c r="A272" s="26" t="s">
        <v>757</v>
      </c>
      <c r="B272" s="27" t="s">
        <v>758</v>
      </c>
      <c r="C272" s="14" t="s">
        <v>759</v>
      </c>
      <c r="D272" s="15" t="s">
        <v>50</v>
      </c>
      <c r="E272" s="15" t="s">
        <v>26</v>
      </c>
      <c r="F272" s="15" t="s">
        <v>398</v>
      </c>
      <c r="G272" s="16">
        <v>1545.23</v>
      </c>
      <c r="H272" s="17" t="s">
        <v>812</v>
      </c>
      <c r="I272" s="18">
        <v>31956</v>
      </c>
      <c r="J272" s="14">
        <f t="shared" ca="1" si="9"/>
        <v>37</v>
      </c>
      <c r="K272" s="19">
        <f t="shared" ca="1" si="10"/>
        <v>4</v>
      </c>
    </row>
    <row r="273" spans="1:11" ht="15.6" x14ac:dyDescent="0.3">
      <c r="A273" s="26" t="s">
        <v>757</v>
      </c>
      <c r="B273" s="27" t="s">
        <v>700</v>
      </c>
      <c r="C273" s="14" t="s">
        <v>130</v>
      </c>
      <c r="D273" s="15" t="s">
        <v>185</v>
      </c>
      <c r="E273" s="15" t="s">
        <v>7</v>
      </c>
      <c r="F273" s="15" t="s">
        <v>598</v>
      </c>
      <c r="G273" s="16">
        <v>1893.79</v>
      </c>
      <c r="H273" s="17" t="s">
        <v>812</v>
      </c>
      <c r="I273" s="18">
        <v>29535</v>
      </c>
      <c r="J273" s="14">
        <f t="shared" ca="1" si="9"/>
        <v>43</v>
      </c>
      <c r="K273" s="19">
        <f t="shared" ca="1" si="10"/>
        <v>5</v>
      </c>
    </row>
    <row r="274" spans="1:11" ht="15.6" x14ac:dyDescent="0.3">
      <c r="A274" s="26" t="s">
        <v>760</v>
      </c>
      <c r="B274" s="27" t="s">
        <v>450</v>
      </c>
      <c r="C274" s="14" t="s">
        <v>130</v>
      </c>
      <c r="D274" s="15" t="s">
        <v>50</v>
      </c>
      <c r="E274" s="15" t="s">
        <v>26</v>
      </c>
      <c r="F274" s="15" t="s">
        <v>408</v>
      </c>
      <c r="G274" s="16">
        <v>1404.15</v>
      </c>
      <c r="H274" s="17" t="s">
        <v>812</v>
      </c>
      <c r="I274" s="18">
        <v>22923</v>
      </c>
      <c r="J274" s="14">
        <f t="shared" ca="1" si="9"/>
        <v>62</v>
      </c>
      <c r="K274" s="19">
        <f t="shared" ca="1" si="10"/>
        <v>9</v>
      </c>
    </row>
    <row r="275" spans="1:11" ht="15.6" x14ac:dyDescent="0.3">
      <c r="A275" s="26" t="s">
        <v>761</v>
      </c>
      <c r="B275" s="27" t="s">
        <v>762</v>
      </c>
      <c r="C275" s="14" t="s">
        <v>763</v>
      </c>
      <c r="D275" s="15" t="s">
        <v>58</v>
      </c>
      <c r="E275" s="15" t="s">
        <v>7</v>
      </c>
      <c r="F275" s="15" t="s">
        <v>764</v>
      </c>
      <c r="G275" s="16">
        <v>1410.59</v>
      </c>
      <c r="H275" s="17" t="s">
        <v>812</v>
      </c>
      <c r="I275" s="18">
        <v>22152</v>
      </c>
      <c r="J275" s="14">
        <f t="shared" ca="1" si="9"/>
        <v>64</v>
      </c>
      <c r="K275" s="19">
        <f t="shared" ca="1" si="10"/>
        <v>9</v>
      </c>
    </row>
    <row r="276" spans="1:11" ht="15.6" x14ac:dyDescent="0.3">
      <c r="A276" s="26" t="s">
        <v>765</v>
      </c>
      <c r="B276" s="27" t="s">
        <v>766</v>
      </c>
      <c r="C276" s="14" t="s">
        <v>767</v>
      </c>
      <c r="D276" s="15" t="s">
        <v>13</v>
      </c>
      <c r="E276" s="15" t="s">
        <v>7</v>
      </c>
      <c r="F276" s="15" t="s">
        <v>46</v>
      </c>
      <c r="G276" s="16">
        <v>3152.98</v>
      </c>
      <c r="H276" s="17" t="s">
        <v>813</v>
      </c>
      <c r="I276" s="18">
        <v>23041</v>
      </c>
      <c r="J276" s="14">
        <f t="shared" ca="1" si="9"/>
        <v>61</v>
      </c>
      <c r="K276" s="19">
        <f t="shared" ca="1" si="10"/>
        <v>9</v>
      </c>
    </row>
    <row r="277" spans="1:11" ht="15.6" x14ac:dyDescent="0.3">
      <c r="A277" s="26" t="s">
        <v>768</v>
      </c>
      <c r="B277" s="27" t="s">
        <v>215</v>
      </c>
      <c r="C277" s="14" t="s">
        <v>769</v>
      </c>
      <c r="D277" s="15" t="s">
        <v>50</v>
      </c>
      <c r="E277" s="15" t="s">
        <v>26</v>
      </c>
      <c r="F277" s="15" t="s">
        <v>292</v>
      </c>
      <c r="G277" s="16">
        <v>1214.0999999999999</v>
      </c>
      <c r="H277" s="17" t="s">
        <v>812</v>
      </c>
      <c r="I277" s="18">
        <v>25472</v>
      </c>
      <c r="J277" s="14">
        <f t="shared" ca="1" si="9"/>
        <v>55</v>
      </c>
      <c r="K277" s="19">
        <f t="shared" ca="1" si="10"/>
        <v>8</v>
      </c>
    </row>
    <row r="278" spans="1:11" ht="15.6" x14ac:dyDescent="0.3">
      <c r="A278" s="26" t="s">
        <v>770</v>
      </c>
      <c r="B278" s="27" t="s">
        <v>771</v>
      </c>
      <c r="C278" s="14" t="s">
        <v>772</v>
      </c>
      <c r="D278" s="15" t="s">
        <v>25</v>
      </c>
      <c r="E278" s="15" t="s">
        <v>26</v>
      </c>
      <c r="F278" s="15" t="s">
        <v>283</v>
      </c>
      <c r="G278" s="16">
        <v>1156.69</v>
      </c>
      <c r="H278" s="17" t="s">
        <v>812</v>
      </c>
      <c r="I278" s="18">
        <v>21403</v>
      </c>
      <c r="J278" s="14">
        <f t="shared" ca="1" si="9"/>
        <v>66</v>
      </c>
      <c r="K278" s="19">
        <f t="shared" ca="1" si="10"/>
        <v>10</v>
      </c>
    </row>
    <row r="279" spans="1:11" ht="15.6" x14ac:dyDescent="0.3">
      <c r="A279" s="26" t="s">
        <v>773</v>
      </c>
      <c r="B279" s="27" t="s">
        <v>155</v>
      </c>
      <c r="C279" s="14" t="s">
        <v>135</v>
      </c>
      <c r="D279" s="15" t="s">
        <v>6</v>
      </c>
      <c r="E279" s="15" t="s">
        <v>7</v>
      </c>
      <c r="F279" s="15" t="s">
        <v>120</v>
      </c>
      <c r="G279" s="16">
        <v>2104.3000000000002</v>
      </c>
      <c r="H279" s="17" t="s">
        <v>812</v>
      </c>
      <c r="I279" s="18">
        <v>29032</v>
      </c>
      <c r="J279" s="14">
        <f t="shared" ca="1" si="9"/>
        <v>45</v>
      </c>
      <c r="K279" s="19">
        <f t="shared" ca="1" si="10"/>
        <v>6</v>
      </c>
    </row>
    <row r="280" spans="1:11" ht="15.6" x14ac:dyDescent="0.3">
      <c r="A280" s="26" t="s">
        <v>773</v>
      </c>
      <c r="B280" s="27" t="s">
        <v>774</v>
      </c>
      <c r="C280" s="14" t="s">
        <v>775</v>
      </c>
      <c r="D280" s="15" t="s">
        <v>50</v>
      </c>
      <c r="E280" s="15" t="s">
        <v>26</v>
      </c>
      <c r="F280" s="15" t="s">
        <v>39</v>
      </c>
      <c r="G280" s="16">
        <v>1597.3</v>
      </c>
      <c r="H280" s="17" t="s">
        <v>812</v>
      </c>
      <c r="I280" s="18">
        <v>23279</v>
      </c>
      <c r="J280" s="14">
        <f t="shared" ca="1" si="9"/>
        <v>61</v>
      </c>
      <c r="K280" s="19">
        <f t="shared" ca="1" si="10"/>
        <v>9</v>
      </c>
    </row>
    <row r="281" spans="1:11" ht="15.6" x14ac:dyDescent="0.3">
      <c r="A281" s="26" t="s">
        <v>776</v>
      </c>
      <c r="B281" s="27" t="s">
        <v>438</v>
      </c>
      <c r="C281" s="14" t="s">
        <v>777</v>
      </c>
      <c r="D281" s="15" t="s">
        <v>25</v>
      </c>
      <c r="E281" s="15" t="s">
        <v>26</v>
      </c>
      <c r="F281" s="15" t="s">
        <v>63</v>
      </c>
      <c r="G281" s="16">
        <v>2885.86</v>
      </c>
      <c r="H281" s="17" t="s">
        <v>813</v>
      </c>
      <c r="I281" s="18">
        <v>24663</v>
      </c>
      <c r="J281" s="14">
        <f t="shared" ca="1" si="9"/>
        <v>57</v>
      </c>
      <c r="K281" s="19">
        <f t="shared" ca="1" si="10"/>
        <v>8</v>
      </c>
    </row>
    <row r="282" spans="1:11" ht="15.6" x14ac:dyDescent="0.3">
      <c r="A282" s="26" t="s">
        <v>778</v>
      </c>
      <c r="B282" s="27" t="s">
        <v>554</v>
      </c>
      <c r="C282" s="14" t="s">
        <v>779</v>
      </c>
      <c r="D282" s="15" t="s">
        <v>50</v>
      </c>
      <c r="E282" s="15" t="s">
        <v>26</v>
      </c>
      <c r="F282" s="15" t="s">
        <v>358</v>
      </c>
      <c r="G282" s="16">
        <v>2037.25</v>
      </c>
      <c r="H282" s="17" t="s">
        <v>812</v>
      </c>
      <c r="I282" s="18">
        <v>24226</v>
      </c>
      <c r="J282" s="14">
        <f t="shared" ca="1" si="9"/>
        <v>58</v>
      </c>
      <c r="K282" s="19">
        <f t="shared" ca="1" si="10"/>
        <v>8</v>
      </c>
    </row>
    <row r="283" spans="1:11" ht="15.6" x14ac:dyDescent="0.3">
      <c r="A283" s="26" t="s">
        <v>780</v>
      </c>
      <c r="B283" s="27" t="s">
        <v>73</v>
      </c>
      <c r="C283" s="14" t="s">
        <v>781</v>
      </c>
      <c r="D283" s="15" t="s">
        <v>50</v>
      </c>
      <c r="E283" s="15" t="s">
        <v>26</v>
      </c>
      <c r="F283" s="15" t="s">
        <v>39</v>
      </c>
      <c r="G283" s="16">
        <v>1600.91</v>
      </c>
      <c r="H283" s="17" t="s">
        <v>812</v>
      </c>
      <c r="I283" s="18">
        <v>19405</v>
      </c>
      <c r="J283" s="14">
        <f t="shared" ca="1" si="9"/>
        <v>71</v>
      </c>
      <c r="K283" s="19">
        <f t="shared" ca="1" si="10"/>
        <v>10</v>
      </c>
    </row>
    <row r="284" spans="1:11" ht="15.6" x14ac:dyDescent="0.3">
      <c r="A284" s="26" t="s">
        <v>782</v>
      </c>
      <c r="B284" s="27" t="s">
        <v>245</v>
      </c>
      <c r="C284" s="14" t="s">
        <v>783</v>
      </c>
      <c r="D284" s="15" t="s">
        <v>50</v>
      </c>
      <c r="E284" s="15" t="s">
        <v>26</v>
      </c>
      <c r="F284" s="15" t="s">
        <v>784</v>
      </c>
      <c r="G284" s="16">
        <v>1676.04</v>
      </c>
      <c r="H284" s="17" t="s">
        <v>812</v>
      </c>
      <c r="I284" s="18">
        <v>18977</v>
      </c>
      <c r="J284" s="14">
        <f t="shared" ca="1" si="9"/>
        <v>72</v>
      </c>
      <c r="K284" s="19">
        <f t="shared" ca="1" si="10"/>
        <v>10</v>
      </c>
    </row>
    <row r="285" spans="1:11" ht="15.6" x14ac:dyDescent="0.3">
      <c r="A285" s="26" t="s">
        <v>785</v>
      </c>
      <c r="B285" s="27" t="s">
        <v>786</v>
      </c>
      <c r="C285" s="14" t="s">
        <v>787</v>
      </c>
      <c r="D285" s="15" t="s">
        <v>6</v>
      </c>
      <c r="E285" s="15" t="s">
        <v>26</v>
      </c>
      <c r="F285" s="15" t="s">
        <v>223</v>
      </c>
      <c r="G285" s="16">
        <v>2976.04</v>
      </c>
      <c r="H285" s="17" t="s">
        <v>812</v>
      </c>
      <c r="I285" s="18">
        <v>20018</v>
      </c>
      <c r="J285" s="14">
        <f t="shared" ca="1" si="9"/>
        <v>70</v>
      </c>
      <c r="K285" s="19">
        <f t="shared" ca="1" si="10"/>
        <v>10</v>
      </c>
    </row>
    <row r="286" spans="1:11" ht="15.6" x14ac:dyDescent="0.3">
      <c r="A286" s="26" t="s">
        <v>788</v>
      </c>
      <c r="B286" s="27" t="s">
        <v>73</v>
      </c>
      <c r="C286" s="14" t="s">
        <v>789</v>
      </c>
      <c r="D286" s="15" t="s">
        <v>58</v>
      </c>
      <c r="E286" s="15" t="s">
        <v>7</v>
      </c>
      <c r="F286" s="15" t="s">
        <v>251</v>
      </c>
      <c r="G286" s="16">
        <v>2302.3000000000002</v>
      </c>
      <c r="H286" s="17" t="s">
        <v>812</v>
      </c>
      <c r="I286" s="18">
        <v>19210</v>
      </c>
      <c r="J286" s="14">
        <f t="shared" ca="1" si="9"/>
        <v>72</v>
      </c>
      <c r="K286" s="19">
        <f t="shared" ca="1" si="10"/>
        <v>10</v>
      </c>
    </row>
    <row r="287" spans="1:11" ht="15.6" x14ac:dyDescent="0.3">
      <c r="A287" s="26" t="s">
        <v>790</v>
      </c>
      <c r="B287" s="27" t="s">
        <v>791</v>
      </c>
      <c r="C287" s="14" t="s">
        <v>792</v>
      </c>
      <c r="D287" s="15" t="s">
        <v>50</v>
      </c>
      <c r="E287" s="15" t="s">
        <v>26</v>
      </c>
      <c r="F287" s="15" t="s">
        <v>793</v>
      </c>
      <c r="G287" s="16">
        <v>1385.93</v>
      </c>
      <c r="H287" s="17" t="s">
        <v>812</v>
      </c>
      <c r="I287" s="18">
        <v>20371</v>
      </c>
      <c r="J287" s="14">
        <f t="shared" ca="1" si="9"/>
        <v>69</v>
      </c>
      <c r="K287" s="19">
        <f t="shared" ca="1" si="10"/>
        <v>10</v>
      </c>
    </row>
    <row r="288" spans="1:11" ht="15.6" x14ac:dyDescent="0.3">
      <c r="A288" s="26" t="s">
        <v>794</v>
      </c>
      <c r="B288" s="27" t="s">
        <v>626</v>
      </c>
      <c r="C288" s="14" t="s">
        <v>135</v>
      </c>
      <c r="D288" s="15" t="s">
        <v>20</v>
      </c>
      <c r="E288" s="15" t="s">
        <v>7</v>
      </c>
      <c r="F288" s="15" t="s">
        <v>535</v>
      </c>
      <c r="G288" s="16">
        <v>1671.29</v>
      </c>
      <c r="H288" s="17" t="s">
        <v>813</v>
      </c>
      <c r="I288" s="18">
        <v>22427</v>
      </c>
      <c r="J288" s="14">
        <f t="shared" ca="1" si="9"/>
        <v>63</v>
      </c>
      <c r="K288" s="19">
        <f t="shared" ca="1" si="10"/>
        <v>9</v>
      </c>
    </row>
    <row r="289" spans="1:11" ht="15.6" x14ac:dyDescent="0.3">
      <c r="A289" s="26" t="s">
        <v>795</v>
      </c>
      <c r="B289" s="27" t="s">
        <v>400</v>
      </c>
      <c r="C289" s="14" t="s">
        <v>796</v>
      </c>
      <c r="D289" s="15" t="s">
        <v>13</v>
      </c>
      <c r="E289" s="15" t="s">
        <v>7</v>
      </c>
      <c r="F289" s="15" t="s">
        <v>251</v>
      </c>
      <c r="G289" s="16">
        <v>2322.6799999999998</v>
      </c>
      <c r="H289" s="17" t="s">
        <v>813</v>
      </c>
      <c r="I289" s="18">
        <v>32672</v>
      </c>
      <c r="J289" s="14">
        <f t="shared" ca="1" si="9"/>
        <v>35</v>
      </c>
      <c r="K289" s="19">
        <f t="shared" ca="1" si="10"/>
        <v>4</v>
      </c>
    </row>
    <row r="290" spans="1:11" ht="15.6" x14ac:dyDescent="0.3">
      <c r="A290" s="26" t="s">
        <v>797</v>
      </c>
      <c r="B290" s="27" t="s">
        <v>554</v>
      </c>
      <c r="C290" s="14" t="s">
        <v>798</v>
      </c>
      <c r="D290" s="15" t="s">
        <v>50</v>
      </c>
      <c r="E290" s="15" t="s">
        <v>26</v>
      </c>
      <c r="F290" s="15" t="s">
        <v>318</v>
      </c>
      <c r="G290" s="16">
        <v>1016.04</v>
      </c>
      <c r="H290" s="17" t="s">
        <v>812</v>
      </c>
      <c r="I290" s="18">
        <v>24259</v>
      </c>
      <c r="J290" s="14">
        <f t="shared" ca="1" si="9"/>
        <v>58</v>
      </c>
      <c r="K290" s="19">
        <f t="shared" ca="1" si="10"/>
        <v>8</v>
      </c>
    </row>
    <row r="291" spans="1:11" ht="15.6" x14ac:dyDescent="0.3">
      <c r="A291" s="28" t="s">
        <v>799</v>
      </c>
      <c r="B291" s="29" t="s">
        <v>800</v>
      </c>
      <c r="C291" s="20" t="s">
        <v>228</v>
      </c>
      <c r="D291" s="21" t="s">
        <v>25</v>
      </c>
      <c r="E291" s="21" t="s">
        <v>26</v>
      </c>
      <c r="F291" s="21" t="s">
        <v>208</v>
      </c>
      <c r="G291" s="22">
        <v>2775.15</v>
      </c>
      <c r="H291" s="23" t="s">
        <v>813</v>
      </c>
      <c r="I291" s="24">
        <v>23293</v>
      </c>
      <c r="J291" s="20">
        <f t="shared" ca="1" si="9"/>
        <v>61</v>
      </c>
      <c r="K291" s="25">
        <f t="shared" ca="1" si="10"/>
        <v>9</v>
      </c>
    </row>
  </sheetData>
  <mergeCells count="1">
    <mergeCell ref="A3:K4"/>
  </mergeCells>
  <conditionalFormatting sqref="A8:K291">
    <cfRule type="expression" dxfId="23" priority="1">
      <formula>$H8="H"</formula>
    </cfRule>
    <cfRule type="expression" dxfId="22" priority="2">
      <formula>$H8="F"</formula>
    </cfRule>
  </conditionalFormatting>
  <pageMargins left="0.7" right="0.7" top="0.75" bottom="0.75" header="0.3" footer="0.3"/>
  <pageSetup paperSize="9" orientation="portrait" r:id="rId1"/>
  <legacyDrawing r:id="rId2"/>
  <tableParts count="2">
    <tablePart r:id="rId3"/>
    <tablePart r:id="rId4"/>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7:J50"/>
  <sheetViews>
    <sheetView tabSelected="1" topLeftCell="A19" workbookViewId="0">
      <selection activeCell="L40" sqref="L40"/>
    </sheetView>
  </sheetViews>
  <sheetFormatPr baseColWidth="10" defaultRowHeight="14.4" x14ac:dyDescent="0.3"/>
  <cols>
    <col min="1" max="1" width="19.5546875" bestFit="1" customWidth="1"/>
    <col min="2" max="2" width="15.33203125" bestFit="1" customWidth="1"/>
    <col min="3" max="3" width="9.6640625" bestFit="1" customWidth="1"/>
    <col min="4" max="4" width="19.21875" bestFit="1" customWidth="1"/>
    <col min="5" max="6" width="19.5546875" bestFit="1" customWidth="1"/>
    <col min="7" max="7" width="15.33203125" bestFit="1" customWidth="1"/>
    <col min="8" max="8" width="21.33203125" bestFit="1" customWidth="1"/>
    <col min="9" max="9" width="18.33203125" bestFit="1" customWidth="1"/>
    <col min="10" max="10" width="15.33203125" bestFit="1" customWidth="1"/>
    <col min="11" max="21" width="22.33203125" bestFit="1" customWidth="1"/>
    <col min="22" max="22" width="21.77734375" bestFit="1" customWidth="1"/>
    <col min="23" max="23" width="19.6640625" bestFit="1" customWidth="1"/>
  </cols>
  <sheetData>
    <row r="7" spans="2:6" x14ac:dyDescent="0.3">
      <c r="B7" s="9" t="s">
        <v>803</v>
      </c>
      <c r="C7" t="s">
        <v>806</v>
      </c>
      <c r="E7" s="9" t="s">
        <v>803</v>
      </c>
      <c r="F7" t="s">
        <v>805</v>
      </c>
    </row>
    <row r="8" spans="2:6" x14ac:dyDescent="0.3">
      <c r="B8" s="10" t="s">
        <v>719</v>
      </c>
      <c r="C8" s="12">
        <v>3</v>
      </c>
      <c r="E8" s="10" t="s">
        <v>719</v>
      </c>
      <c r="F8" s="12">
        <v>6732.3099999999995</v>
      </c>
    </row>
    <row r="9" spans="2:6" x14ac:dyDescent="0.3">
      <c r="B9" s="11" t="s">
        <v>9</v>
      </c>
      <c r="C9" s="12">
        <v>1</v>
      </c>
      <c r="E9" s="10" t="s">
        <v>26</v>
      </c>
      <c r="F9" s="12">
        <v>347713.55999999976</v>
      </c>
    </row>
    <row r="10" spans="2:6" x14ac:dyDescent="0.3">
      <c r="B10" s="11" t="s">
        <v>15</v>
      </c>
      <c r="C10" s="12">
        <v>2</v>
      </c>
      <c r="E10" s="10" t="s">
        <v>7</v>
      </c>
      <c r="F10" s="12">
        <v>206825.32000000007</v>
      </c>
    </row>
    <row r="11" spans="2:6" x14ac:dyDescent="0.3">
      <c r="B11" s="10" t="s">
        <v>26</v>
      </c>
      <c r="C11" s="12">
        <v>171</v>
      </c>
      <c r="E11" s="10" t="s">
        <v>43</v>
      </c>
      <c r="F11" s="12">
        <v>27140.36</v>
      </c>
    </row>
    <row r="12" spans="2:6" x14ac:dyDescent="0.3">
      <c r="B12" s="11" t="s">
        <v>9</v>
      </c>
      <c r="C12" s="12">
        <v>112</v>
      </c>
      <c r="E12" s="10" t="s">
        <v>804</v>
      </c>
      <c r="F12" s="12">
        <v>588411.54999999981</v>
      </c>
    </row>
    <row r="13" spans="2:6" x14ac:dyDescent="0.3">
      <c r="B13" s="11" t="s">
        <v>15</v>
      </c>
      <c r="C13" s="12">
        <v>59</v>
      </c>
    </row>
    <row r="14" spans="2:6" x14ac:dyDescent="0.3">
      <c r="B14" s="10" t="s">
        <v>7</v>
      </c>
      <c r="C14" s="12">
        <v>98</v>
      </c>
    </row>
    <row r="15" spans="2:6" x14ac:dyDescent="0.3">
      <c r="B15" s="11" t="s">
        <v>9</v>
      </c>
      <c r="C15" s="12">
        <v>62</v>
      </c>
    </row>
    <row r="16" spans="2:6" x14ac:dyDescent="0.3">
      <c r="B16" s="11" t="s">
        <v>15</v>
      </c>
      <c r="C16" s="12">
        <v>36</v>
      </c>
    </row>
    <row r="17" spans="2:10" x14ac:dyDescent="0.3">
      <c r="B17" s="10" t="s">
        <v>43</v>
      </c>
      <c r="C17" s="12">
        <v>12</v>
      </c>
    </row>
    <row r="18" spans="2:10" x14ac:dyDescent="0.3">
      <c r="B18" s="11" t="s">
        <v>9</v>
      </c>
      <c r="C18" s="12">
        <v>5</v>
      </c>
    </row>
    <row r="19" spans="2:10" x14ac:dyDescent="0.3">
      <c r="B19" s="11" t="s">
        <v>15</v>
      </c>
      <c r="C19" s="12">
        <v>7</v>
      </c>
    </row>
    <row r="20" spans="2:10" x14ac:dyDescent="0.3">
      <c r="B20" s="10" t="s">
        <v>804</v>
      </c>
      <c r="C20" s="12">
        <v>284</v>
      </c>
    </row>
    <row r="22" spans="2:10" x14ac:dyDescent="0.3">
      <c r="B22" s="9" t="s">
        <v>0</v>
      </c>
      <c r="C22" s="9" t="s">
        <v>1</v>
      </c>
      <c r="D22" t="s">
        <v>807</v>
      </c>
    </row>
    <row r="23" spans="2:10" x14ac:dyDescent="0.3">
      <c r="B23" t="s">
        <v>9</v>
      </c>
      <c r="C23">
        <v>3</v>
      </c>
      <c r="D23" s="12">
        <v>2263.7266666666665</v>
      </c>
      <c r="F23" s="9" t="s">
        <v>803</v>
      </c>
      <c r="G23" t="s">
        <v>809</v>
      </c>
      <c r="H23" t="s">
        <v>810</v>
      </c>
      <c r="I23" t="s">
        <v>811</v>
      </c>
      <c r="J23" t="s">
        <v>808</v>
      </c>
    </row>
    <row r="24" spans="2:10" x14ac:dyDescent="0.3">
      <c r="C24">
        <v>4</v>
      </c>
      <c r="D24" s="12">
        <v>2185.1181818181817</v>
      </c>
      <c r="F24" s="10">
        <v>3</v>
      </c>
      <c r="G24" s="12">
        <v>32</v>
      </c>
      <c r="H24" s="12">
        <v>33.25</v>
      </c>
      <c r="I24" s="12">
        <v>34</v>
      </c>
      <c r="J24" s="12">
        <v>4</v>
      </c>
    </row>
    <row r="25" spans="2:10" x14ac:dyDescent="0.3">
      <c r="C25">
        <v>5</v>
      </c>
      <c r="D25" s="12">
        <v>2161.4584848484851</v>
      </c>
      <c r="F25" s="10">
        <v>4</v>
      </c>
      <c r="G25" s="12">
        <v>35</v>
      </c>
      <c r="H25" s="12">
        <v>37</v>
      </c>
      <c r="I25" s="12">
        <v>39</v>
      </c>
      <c r="J25" s="12">
        <v>22</v>
      </c>
    </row>
    <row r="26" spans="2:10" x14ac:dyDescent="0.3">
      <c r="C26">
        <v>6</v>
      </c>
      <c r="D26" s="12">
        <v>2385.5781818181817</v>
      </c>
      <c r="F26" s="10">
        <v>5</v>
      </c>
      <c r="G26" s="12">
        <v>40</v>
      </c>
      <c r="H26" s="12">
        <v>42.018867924528301</v>
      </c>
      <c r="I26" s="12">
        <v>44</v>
      </c>
      <c r="J26" s="12">
        <v>53</v>
      </c>
    </row>
    <row r="27" spans="2:10" x14ac:dyDescent="0.3">
      <c r="C27">
        <v>7</v>
      </c>
      <c r="D27" s="12">
        <v>2219.8184615384616</v>
      </c>
      <c r="F27" s="10">
        <v>6</v>
      </c>
      <c r="G27" s="12">
        <v>45</v>
      </c>
      <c r="H27" s="12">
        <v>46.45</v>
      </c>
      <c r="I27" s="12">
        <v>49</v>
      </c>
      <c r="J27" s="12">
        <v>20</v>
      </c>
    </row>
    <row r="28" spans="2:10" x14ac:dyDescent="0.3">
      <c r="C28">
        <v>8</v>
      </c>
      <c r="D28" s="12">
        <v>2001.4584210526311</v>
      </c>
      <c r="F28" s="10">
        <v>7</v>
      </c>
      <c r="G28" s="12">
        <v>50</v>
      </c>
      <c r="H28" s="12">
        <v>53</v>
      </c>
      <c r="I28" s="12">
        <v>54</v>
      </c>
      <c r="J28" s="12">
        <v>20</v>
      </c>
    </row>
    <row r="29" spans="2:10" x14ac:dyDescent="0.3">
      <c r="C29">
        <v>9</v>
      </c>
      <c r="D29" s="12">
        <v>1899.9233333333327</v>
      </c>
      <c r="F29" s="10">
        <v>8</v>
      </c>
      <c r="G29" s="12">
        <v>55</v>
      </c>
      <c r="H29" s="12">
        <v>57.31666666666667</v>
      </c>
      <c r="I29" s="12">
        <v>59</v>
      </c>
      <c r="J29" s="12">
        <v>60</v>
      </c>
    </row>
    <row r="30" spans="2:10" x14ac:dyDescent="0.3">
      <c r="C30">
        <v>10</v>
      </c>
      <c r="D30" s="12">
        <v>2168.806315789474</v>
      </c>
      <c r="F30" s="10">
        <v>9</v>
      </c>
      <c r="G30" s="12">
        <v>60</v>
      </c>
      <c r="H30" s="12">
        <v>61.769230769230766</v>
      </c>
      <c r="I30" s="12">
        <v>64</v>
      </c>
      <c r="J30" s="12">
        <v>52</v>
      </c>
    </row>
    <row r="31" spans="2:10" x14ac:dyDescent="0.3">
      <c r="B31" t="s">
        <v>15</v>
      </c>
      <c r="C31">
        <v>3</v>
      </c>
      <c r="D31" s="12">
        <v>1196.72</v>
      </c>
      <c r="F31" s="10">
        <v>10</v>
      </c>
      <c r="G31" s="12">
        <v>65</v>
      </c>
      <c r="H31" s="12">
        <v>69.188679245283012</v>
      </c>
      <c r="I31" s="12">
        <v>76</v>
      </c>
      <c r="J31" s="12">
        <v>53</v>
      </c>
    </row>
    <row r="32" spans="2:10" x14ac:dyDescent="0.3">
      <c r="C32">
        <v>4</v>
      </c>
      <c r="D32" s="12">
        <v>2067.8263636363636</v>
      </c>
      <c r="F32" s="10" t="s">
        <v>804</v>
      </c>
      <c r="G32" s="12">
        <v>32</v>
      </c>
      <c r="H32" s="12">
        <v>54.510563380281688</v>
      </c>
      <c r="I32" s="12">
        <v>76</v>
      </c>
      <c r="J32" s="12">
        <v>284</v>
      </c>
    </row>
    <row r="33" spans="1:7" x14ac:dyDescent="0.3">
      <c r="C33">
        <v>5</v>
      </c>
      <c r="D33" s="12">
        <v>1819.5409999999999</v>
      </c>
    </row>
    <row r="34" spans="1:7" x14ac:dyDescent="0.3">
      <c r="C34">
        <v>6</v>
      </c>
      <c r="D34" s="12">
        <v>1922.7288888888886</v>
      </c>
    </row>
    <row r="35" spans="1:7" x14ac:dyDescent="0.3">
      <c r="C35">
        <v>7</v>
      </c>
      <c r="D35" s="12">
        <v>1818.7628571428572</v>
      </c>
    </row>
    <row r="36" spans="1:7" x14ac:dyDescent="0.3">
      <c r="C36">
        <v>8</v>
      </c>
      <c r="D36" s="12">
        <v>2155.2822727272728</v>
      </c>
    </row>
    <row r="37" spans="1:7" x14ac:dyDescent="0.3">
      <c r="C37">
        <v>9</v>
      </c>
      <c r="D37" s="12">
        <v>2050.9810526315791</v>
      </c>
    </row>
    <row r="38" spans="1:7" x14ac:dyDescent="0.3">
      <c r="C38">
        <v>10</v>
      </c>
      <c r="D38" s="12">
        <v>2215.6686666666665</v>
      </c>
    </row>
    <row r="39" spans="1:7" x14ac:dyDescent="0.3">
      <c r="B39" t="s">
        <v>804</v>
      </c>
      <c r="D39" s="12">
        <v>2071.8716549295777</v>
      </c>
    </row>
    <row r="40" spans="1:7" x14ac:dyDescent="0.3">
      <c r="F40" s="9" t="s">
        <v>803</v>
      </c>
      <c r="G40" t="s">
        <v>808</v>
      </c>
    </row>
    <row r="41" spans="1:7" x14ac:dyDescent="0.3">
      <c r="A41" s="9" t="s">
        <v>803</v>
      </c>
      <c r="B41" t="s">
        <v>808</v>
      </c>
      <c r="F41" s="10" t="s">
        <v>9</v>
      </c>
      <c r="G41" s="12">
        <v>180</v>
      </c>
    </row>
    <row r="42" spans="1:7" x14ac:dyDescent="0.3">
      <c r="A42" s="10">
        <v>3</v>
      </c>
      <c r="B42" s="12">
        <v>4</v>
      </c>
      <c r="F42" s="10" t="s">
        <v>15</v>
      </c>
      <c r="G42" s="12">
        <v>104</v>
      </c>
    </row>
    <row r="43" spans="1:7" x14ac:dyDescent="0.3">
      <c r="A43" s="10">
        <v>4</v>
      </c>
      <c r="B43" s="12">
        <v>22</v>
      </c>
      <c r="F43" s="10" t="s">
        <v>804</v>
      </c>
      <c r="G43" s="12">
        <v>284</v>
      </c>
    </row>
    <row r="44" spans="1:7" x14ac:dyDescent="0.3">
      <c r="A44" s="10">
        <v>5</v>
      </c>
      <c r="B44" s="12">
        <v>53</v>
      </c>
    </row>
    <row r="45" spans="1:7" x14ac:dyDescent="0.3">
      <c r="A45" s="10">
        <v>6</v>
      </c>
      <c r="B45" s="12">
        <v>20</v>
      </c>
    </row>
    <row r="46" spans="1:7" x14ac:dyDescent="0.3">
      <c r="A46" s="10">
        <v>7</v>
      </c>
      <c r="B46" s="12">
        <v>20</v>
      </c>
    </row>
    <row r="47" spans="1:7" x14ac:dyDescent="0.3">
      <c r="A47" s="10">
        <v>8</v>
      </c>
      <c r="B47" s="12">
        <v>60</v>
      </c>
    </row>
    <row r="48" spans="1:7" x14ac:dyDescent="0.3">
      <c r="A48" s="10">
        <v>9</v>
      </c>
      <c r="B48" s="12">
        <v>52</v>
      </c>
    </row>
    <row r="49" spans="1:2" x14ac:dyDescent="0.3">
      <c r="A49" s="10">
        <v>10</v>
      </c>
      <c r="B49" s="12">
        <v>53</v>
      </c>
    </row>
    <row r="50" spans="1:2" x14ac:dyDescent="0.3">
      <c r="A50" s="10" t="s">
        <v>804</v>
      </c>
      <c r="B50" s="12">
        <v>284</v>
      </c>
    </row>
  </sheetData>
  <pageMargins left="0.7" right="0.7" top="0.75" bottom="0.75" header="0.3" footer="0.3"/>
  <drawing r:id="rId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4D3389-30CC-4214-8157-82D78D8EAA05}">
  <dimension ref="A1"/>
  <sheetViews>
    <sheetView workbookViewId="0">
      <selection activeCell="H39" sqref="H39"/>
    </sheetView>
  </sheetViews>
  <sheetFormatPr baseColWidth="10" defaultRowHeight="14.4" x14ac:dyDescent="0.3"/>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4</vt:i4>
      </vt:variant>
      <vt:variant>
        <vt:lpstr>Plages nommées</vt:lpstr>
      </vt:variant>
      <vt:variant>
        <vt:i4>2</vt:i4>
      </vt:variant>
    </vt:vector>
  </HeadingPairs>
  <TitlesOfParts>
    <vt:vector size="6" baseType="lpstr">
      <vt:lpstr>Consignes</vt:lpstr>
      <vt:lpstr>BD</vt:lpstr>
      <vt:lpstr>Tableau de Bord</vt:lpstr>
      <vt:lpstr>Etapes suivies</vt:lpstr>
      <vt:lpstr>aujourdhui</vt:lpstr>
      <vt:lpstr>tranches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thierry</dc:creator>
  <cp:lastModifiedBy>Ines MAZGAR</cp:lastModifiedBy>
  <dcterms:created xsi:type="dcterms:W3CDTF">2013-02-11T09:14:35Z</dcterms:created>
  <dcterms:modified xsi:type="dcterms:W3CDTF">2024-11-01T18:11:03Z</dcterms:modified>
</cp:coreProperties>
</file>