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ASCET_Projekt\Doku\"/>
    </mc:Choice>
  </mc:AlternateContent>
  <xr:revisionPtr revIDLastSave="0" documentId="13_ncr:1_{6B122991-4BD3-4C35-9CF9-1E0FC7F55779}" xr6:coauthVersionLast="47" xr6:coauthVersionMax="47" xr10:uidLastSave="{00000000-0000-0000-0000-000000000000}"/>
  <bookViews>
    <workbookView xWindow="-120" yWindow="-120" windowWidth="29040" windowHeight="15840" tabRatio="332" xr2:uid="{3BD75EA3-47ED-4B45-9003-11B3070BA44C}"/>
  </bookViews>
  <sheets>
    <sheet name="Abschae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6" i="1"/>
  <c r="G12" i="1"/>
  <c r="G13" i="1"/>
  <c r="G14" i="1"/>
  <c r="G15" i="1"/>
  <c r="F12" i="1"/>
  <c r="F13" i="1"/>
  <c r="F14" i="1"/>
  <c r="F15" i="1"/>
  <c r="F11" i="1"/>
  <c r="G11" i="1"/>
  <c r="F10" i="1"/>
  <c r="G10" i="1"/>
  <c r="F9" i="1"/>
  <c r="G9" i="1"/>
  <c r="F8" i="1"/>
  <c r="G8" i="1"/>
  <c r="F3" i="1"/>
  <c r="G3" i="1"/>
  <c r="F4" i="1"/>
  <c r="G4" i="1"/>
  <c r="F5" i="1"/>
  <c r="G5" i="1"/>
  <c r="F6" i="1"/>
  <c r="G6" i="1"/>
  <c r="F7" i="1"/>
  <c r="G7" i="1"/>
  <c r="G2" i="1"/>
  <c r="F2" i="1"/>
  <c r="G16" i="1" l="1"/>
  <c r="F16" i="1"/>
  <c r="F17" i="1" l="1"/>
  <c r="G17" i="1"/>
</calcChain>
</file>

<file path=xl/sharedStrings.xml><?xml version="1.0" encoding="utf-8"?>
<sst xmlns="http://schemas.openxmlformats.org/spreadsheetml/2006/main" count="23" uniqueCount="23">
  <si>
    <t>Aufgaben [min]</t>
  </si>
  <si>
    <t xml:space="preserve">Best Case </t>
  </si>
  <si>
    <t xml:space="preserve">Most likely </t>
  </si>
  <si>
    <t>Worst case</t>
  </si>
  <si>
    <t>&lt;T&gt;</t>
  </si>
  <si>
    <t>var</t>
  </si>
  <si>
    <t>Actual time</t>
  </si>
  <si>
    <t>Aufgabe verstehen &amp; erklären</t>
  </si>
  <si>
    <t>Aufgabenplan &amp; Aufgabenabschätzung erstellen</t>
  </si>
  <si>
    <t>Devops einrichten</t>
  </si>
  <si>
    <t xml:space="preserve">Durchführbarkeit theoretisch evaluieren </t>
  </si>
  <si>
    <t>unit tests implementieren</t>
  </si>
  <si>
    <t>Experiement designen &amp; aufsetzen</t>
  </si>
  <si>
    <t>Diskussion gelbphasentiming (*)</t>
  </si>
  <si>
    <t>Disukssion V2X (*)</t>
  </si>
  <si>
    <t>Dokumentation PDF</t>
  </si>
  <si>
    <t>Human-Factor impact (*)</t>
  </si>
  <si>
    <t>Reflect (*)</t>
  </si>
  <si>
    <t>Modulintegration</t>
  </si>
  <si>
    <t>Flashlight Modul implementieren</t>
  </si>
  <si>
    <t>TrafficLight Modul implementieren</t>
  </si>
  <si>
    <t>Total time</t>
  </si>
  <si>
    <t>2-Sigma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</si>
</sst>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2" borderId="1" xfId="1"/>
    <xf numFmtId="2" fontId="2" fillId="2" borderId="1" xfId="1" applyNumberFormat="1"/>
    <xf numFmtId="0" fontId="3" fillId="2" borderId="1" xfId="1" applyFont="1" applyAlignment="1">
      <alignment horizontal="right" vertic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17"/>
  <sheetViews>
    <sheetView tabSelected="1" zoomScale="190" zoomScaleNormal="190" workbookViewId="0">
      <selection activeCell="F10" sqref="F10"/>
    </sheetView>
  </sheetViews>
  <sheetFormatPr baseColWidth="10" defaultColWidth="11.42578125" defaultRowHeight="12.75" x14ac:dyDescent="0.2"/>
  <cols>
    <col min="1" max="1" width="41.42578125" customWidth="1"/>
    <col min="2" max="2" width="11.7109375" customWidth="1"/>
    <col min="3" max="3" width="10.5703125" customWidth="1"/>
    <col min="4" max="4" width="12" customWidth="1"/>
    <col min="5" max="5" width="11.5703125" customWidth="1"/>
    <col min="6" max="6" width="8.140625" customWidth="1"/>
    <col min="7" max="7" width="8" customWidth="1"/>
    <col min="10" max="10" width="17.140625" customWidth="1"/>
  </cols>
  <sheetData>
    <row r="1" spans="1:11" ht="15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ht="15" x14ac:dyDescent="0.25">
      <c r="A2" s="4" t="s">
        <v>9</v>
      </c>
      <c r="B2" s="4">
        <v>38</v>
      </c>
      <c r="C2" s="4">
        <v>5</v>
      </c>
      <c r="D2" s="4">
        <v>10</v>
      </c>
      <c r="E2" s="4">
        <v>25</v>
      </c>
      <c r="F2" s="5">
        <f>(C2+4*D2+E2)/6</f>
        <v>11.666666666666666</v>
      </c>
      <c r="G2" s="5">
        <f>(E2-C2)^2/36</f>
        <v>11.111111111111111</v>
      </c>
    </row>
    <row r="3" spans="1:11" ht="15" x14ac:dyDescent="0.25">
      <c r="A3" s="4" t="s">
        <v>7</v>
      </c>
      <c r="B3" s="4">
        <v>8</v>
      </c>
      <c r="C3" s="4">
        <v>5</v>
      </c>
      <c r="D3" s="4">
        <v>10</v>
      </c>
      <c r="E3" s="4">
        <v>20</v>
      </c>
      <c r="F3" s="5">
        <f t="shared" ref="F3:F15" si="0">(C3+4*D3+E3)/6</f>
        <v>10.833333333333334</v>
      </c>
      <c r="G3" s="5">
        <f t="shared" ref="G3:G15" si="1">(E3-C3)^2/36</f>
        <v>6.25</v>
      </c>
      <c r="J3" s="2"/>
    </row>
    <row r="4" spans="1:11" ht="15" x14ac:dyDescent="0.25">
      <c r="A4" s="4" t="s">
        <v>8</v>
      </c>
      <c r="B4" s="4">
        <v>18</v>
      </c>
      <c r="C4" s="4">
        <v>10</v>
      </c>
      <c r="D4" s="4">
        <v>12</v>
      </c>
      <c r="E4" s="4">
        <v>20</v>
      </c>
      <c r="F4" s="5">
        <f t="shared" si="0"/>
        <v>13</v>
      </c>
      <c r="G4" s="5">
        <f t="shared" si="1"/>
        <v>2.7777777777777777</v>
      </c>
      <c r="J4" s="2"/>
    </row>
    <row r="5" spans="1:11" ht="15" x14ac:dyDescent="0.25">
      <c r="A5" s="4" t="s">
        <v>10</v>
      </c>
      <c r="B5" s="4">
        <v>29</v>
      </c>
      <c r="C5" s="4">
        <v>20</v>
      </c>
      <c r="D5" s="4">
        <v>30</v>
      </c>
      <c r="E5" s="4">
        <v>45</v>
      </c>
      <c r="F5" s="5">
        <f t="shared" si="0"/>
        <v>30.833333333333332</v>
      </c>
      <c r="G5" s="5">
        <f t="shared" si="1"/>
        <v>17.361111111111111</v>
      </c>
      <c r="J5" s="2"/>
    </row>
    <row r="6" spans="1:11" ht="15" x14ac:dyDescent="0.25">
      <c r="A6" s="4" t="s">
        <v>20</v>
      </c>
      <c r="B6" s="4">
        <v>131</v>
      </c>
      <c r="C6" s="4">
        <v>60</v>
      </c>
      <c r="D6" s="4">
        <v>100</v>
      </c>
      <c r="E6" s="4">
        <v>150</v>
      </c>
      <c r="F6" s="5">
        <f t="shared" si="0"/>
        <v>101.66666666666667</v>
      </c>
      <c r="G6" s="5">
        <f t="shared" si="1"/>
        <v>225</v>
      </c>
      <c r="J6" s="2"/>
    </row>
    <row r="7" spans="1:11" ht="15" x14ac:dyDescent="0.25">
      <c r="A7" s="4" t="s">
        <v>19</v>
      </c>
      <c r="B7" s="4">
        <v>48</v>
      </c>
      <c r="C7" s="4">
        <v>15</v>
      </c>
      <c r="D7" s="4">
        <v>35</v>
      </c>
      <c r="E7" s="4">
        <v>45</v>
      </c>
      <c r="F7" s="5">
        <f t="shared" si="0"/>
        <v>33.333333333333336</v>
      </c>
      <c r="G7" s="5">
        <f t="shared" si="1"/>
        <v>25</v>
      </c>
      <c r="J7" s="2"/>
    </row>
    <row r="8" spans="1:11" ht="15" x14ac:dyDescent="0.25">
      <c r="A8" s="4" t="s">
        <v>18</v>
      </c>
      <c r="B8" s="4">
        <v>72</v>
      </c>
      <c r="C8" s="4">
        <v>30</v>
      </c>
      <c r="D8" s="4">
        <v>45</v>
      </c>
      <c r="E8" s="4">
        <v>100</v>
      </c>
      <c r="F8" s="5">
        <f t="shared" si="0"/>
        <v>51.666666666666664</v>
      </c>
      <c r="G8" s="5">
        <f t="shared" si="1"/>
        <v>136.11111111111111</v>
      </c>
      <c r="J8" s="2"/>
    </row>
    <row r="9" spans="1:11" ht="15" x14ac:dyDescent="0.25">
      <c r="A9" s="4" t="s">
        <v>11</v>
      </c>
      <c r="B9" s="4">
        <v>116</v>
      </c>
      <c r="C9" s="4">
        <v>90</v>
      </c>
      <c r="D9" s="4">
        <v>150</v>
      </c>
      <c r="E9" s="4">
        <v>60</v>
      </c>
      <c r="F9" s="5">
        <f t="shared" si="0"/>
        <v>125</v>
      </c>
      <c r="G9" s="5">
        <f t="shared" si="1"/>
        <v>25</v>
      </c>
      <c r="J9" s="2"/>
    </row>
    <row r="10" spans="1:11" ht="15" x14ac:dyDescent="0.25">
      <c r="A10" s="4" t="s">
        <v>12</v>
      </c>
      <c r="B10" s="4">
        <v>30</v>
      </c>
      <c r="C10" s="4">
        <v>10</v>
      </c>
      <c r="D10" s="4">
        <v>15</v>
      </c>
      <c r="E10" s="4">
        <v>30</v>
      </c>
      <c r="F10" s="5">
        <f t="shared" si="0"/>
        <v>16.666666666666668</v>
      </c>
      <c r="G10" s="5">
        <f t="shared" si="1"/>
        <v>11.111111111111111</v>
      </c>
      <c r="J10" s="2"/>
    </row>
    <row r="11" spans="1:11" ht="15" x14ac:dyDescent="0.25">
      <c r="A11" s="4" t="s">
        <v>13</v>
      </c>
      <c r="B11" s="4">
        <v>43</v>
      </c>
      <c r="C11" s="4">
        <v>30</v>
      </c>
      <c r="D11" s="4">
        <v>45</v>
      </c>
      <c r="E11" s="4">
        <v>60</v>
      </c>
      <c r="F11" s="5">
        <f t="shared" si="0"/>
        <v>45</v>
      </c>
      <c r="G11" s="5">
        <f t="shared" si="1"/>
        <v>25</v>
      </c>
      <c r="J11" s="2"/>
    </row>
    <row r="12" spans="1:11" ht="15" x14ac:dyDescent="0.25">
      <c r="A12" s="4" t="s">
        <v>14</v>
      </c>
      <c r="B12" s="4">
        <v>18</v>
      </c>
      <c r="C12" s="4">
        <v>15</v>
      </c>
      <c r="D12" s="4">
        <v>25</v>
      </c>
      <c r="E12" s="4">
        <v>40</v>
      </c>
      <c r="F12" s="5">
        <f t="shared" si="0"/>
        <v>25.833333333333332</v>
      </c>
      <c r="G12" s="5">
        <f t="shared" si="1"/>
        <v>17.361111111111111</v>
      </c>
      <c r="I12" s="1"/>
      <c r="J12" s="3"/>
      <c r="K12" s="3"/>
    </row>
    <row r="13" spans="1:11" ht="15" x14ac:dyDescent="0.25">
      <c r="A13" s="4" t="s">
        <v>15</v>
      </c>
      <c r="B13" s="4">
        <f>172+84</f>
        <v>256</v>
      </c>
      <c r="C13" s="4">
        <v>100</v>
      </c>
      <c r="D13" s="4">
        <v>120</v>
      </c>
      <c r="E13" s="4">
        <v>160</v>
      </c>
      <c r="F13" s="5">
        <f t="shared" si="0"/>
        <v>123.33333333333333</v>
      </c>
      <c r="G13" s="5">
        <f t="shared" si="1"/>
        <v>100</v>
      </c>
    </row>
    <row r="14" spans="1:11" ht="15" x14ac:dyDescent="0.25">
      <c r="A14" s="4" t="s">
        <v>16</v>
      </c>
      <c r="B14" s="4">
        <v>13</v>
      </c>
      <c r="C14" s="4">
        <v>10</v>
      </c>
      <c r="D14" s="4">
        <v>15</v>
      </c>
      <c r="E14" s="4">
        <v>20</v>
      </c>
      <c r="F14" s="5">
        <f t="shared" si="0"/>
        <v>15</v>
      </c>
      <c r="G14" s="5">
        <f t="shared" si="1"/>
        <v>2.7777777777777777</v>
      </c>
    </row>
    <row r="15" spans="1:11" ht="15" x14ac:dyDescent="0.25">
      <c r="A15" s="4" t="s">
        <v>17</v>
      </c>
      <c r="B15" s="4">
        <v>21</v>
      </c>
      <c r="C15" s="4">
        <v>15</v>
      </c>
      <c r="D15" s="4">
        <v>30</v>
      </c>
      <c r="E15" s="4">
        <v>45</v>
      </c>
      <c r="F15" s="5">
        <f t="shared" si="0"/>
        <v>30</v>
      </c>
      <c r="G15" s="5">
        <f t="shared" si="1"/>
        <v>25</v>
      </c>
    </row>
    <row r="16" spans="1:11" ht="15" x14ac:dyDescent="0.25">
      <c r="A16" s="6" t="s">
        <v>21</v>
      </c>
      <c r="B16" s="4">
        <f>SUM(B2:B15)</f>
        <v>841</v>
      </c>
      <c r="C16" s="4"/>
      <c r="D16" s="4"/>
      <c r="E16" s="4"/>
      <c r="F16" s="5">
        <f>SUM(F2:F15)</f>
        <v>633.83333333333337</v>
      </c>
      <c r="G16" s="5">
        <f>SUM(G2:G15)</f>
        <v>629.86111111111109</v>
      </c>
    </row>
    <row r="17" spans="4:7" ht="15" x14ac:dyDescent="0.25">
      <c r="D17" s="6"/>
      <c r="E17" s="6" t="s">
        <v>22</v>
      </c>
      <c r="F17" s="5">
        <f>F16-2*(G16^0.5)</f>
        <v>583.63926551208135</v>
      </c>
      <c r="G17" s="5">
        <f>F16+2*(G16^0.5)</f>
        <v>684.02740115458539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Abschaetzung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Nick</cp:lastModifiedBy>
  <dcterms:created xsi:type="dcterms:W3CDTF">2022-03-01T07:40:34Z</dcterms:created>
  <dcterms:modified xsi:type="dcterms:W3CDTF">2022-04-08T15:27:22Z</dcterms:modified>
</cp:coreProperties>
</file>