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carin-for-blue-button-test-kit/lib/carin_for_blue_button_test_kit/requirements/"/>
    </mc:Choice>
  </mc:AlternateContent>
  <xr:revisionPtr revIDLastSave="0" documentId="13_ncr:1_{1E3E2673-DE6F-4341-874E-CE0E105CC369}" xr6:coauthVersionLast="47" xr6:coauthVersionMax="47" xr10:uidLastSave="{00000000-0000-0000-0000-000000000000}"/>
  <bookViews>
    <workbookView xWindow="0" yWindow="760" windowWidth="34560" windowHeight="20100" activeTab="1" xr2:uid="{D251129A-65BB-5042-909C-749E11B8C0B0}"/>
  </bookViews>
  <sheets>
    <sheet name="Info" sheetId="6" r:id="rId1"/>
    <sheet name="Requirements" sheetId="5" r:id="rId2"/>
    <sheet name="Metadata" sheetId="3" r:id="rId3"/>
    <sheet name="Change Log" sheetId="8" r:id="rId4"/>
    <sheet name="Column Data" sheetId="7" r:id="rId5"/>
  </sheets>
  <definedNames>
    <definedName name="_xlnm._FilterDatabase" localSheetId="1" hidden="1">Requirements!$A$1:$W$198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98" i="5" l="1" a="1"/>
  <c r="N198" i="5" s="1"/>
  <c r="M198" i="5" a="1"/>
  <c r="M198" i="5" s="1"/>
  <c r="M196" i="5" a="1"/>
  <c r="M196" i="5" s="1"/>
  <c r="N196" i="5" a="1"/>
  <c r="N196" i="5" s="1"/>
  <c r="M197" i="5" a="1"/>
  <c r="M197" i="5" s="1"/>
  <c r="N197" i="5" a="1"/>
  <c r="N197"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4" i="5" a="1"/>
  <c r="N184" i="5" s="1"/>
  <c r="M184" i="5" a="1"/>
  <c r="M184" i="5" s="1"/>
  <c r="N180" i="5" a="1"/>
  <c r="N180" i="5" s="1"/>
  <c r="M180" i="5" a="1"/>
  <c r="M180" i="5" s="1"/>
  <c r="N188" i="5" a="1"/>
  <c r="N188" i="5" s="1"/>
  <c r="M188" i="5" a="1"/>
  <c r="M188" i="5" s="1"/>
  <c r="N167" i="5" a="1"/>
  <c r="N167" i="5" s="1"/>
  <c r="M167" i="5" a="1"/>
  <c r="M167" i="5" s="1"/>
  <c r="Y177" i="5" a="1"/>
  <c r="Y177" i="5" s="1"/>
  <c r="Z177" i="5" s="1"/>
  <c r="M177" i="5" a="1"/>
  <c r="M177"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1" i="5" a="1"/>
  <c r="N181" i="5" s="1"/>
  <c r="N182" i="5" a="1"/>
  <c r="N182" i="5" s="1"/>
  <c r="N183" i="5" a="1"/>
  <c r="N183" i="5" s="1"/>
  <c r="N185" i="5" a="1"/>
  <c r="N185" i="5" s="1"/>
  <c r="N186" i="5" a="1"/>
  <c r="N186" i="5" s="1"/>
  <c r="N187" i="5" a="1"/>
  <c r="N187" i="5" s="1"/>
  <c r="N189" i="5" a="1"/>
  <c r="N189" i="5" s="1"/>
  <c r="N2" i="5" a="1"/>
  <c r="N2" i="5" s="1"/>
  <c r="N3" i="5" a="1"/>
  <c r="N3" i="5" s="1"/>
  <c r="N4" i="5" a="1"/>
  <c r="N4" i="5" s="1"/>
  <c r="N5" i="5" a="1"/>
  <c r="N5" i="5" s="1"/>
  <c r="N6" i="5" a="1"/>
  <c r="N6" i="5" s="1"/>
  <c r="N7" i="5" a="1"/>
  <c r="N7" i="5" s="1"/>
  <c r="N8" i="5" a="1"/>
  <c r="N8" i="5" s="1"/>
  <c r="N9" i="5" a="1"/>
  <c r="N9" i="5" s="1"/>
  <c r="N10" i="5" a="1"/>
  <c r="N10" i="5" s="1"/>
  <c r="N11" i="5" a="1"/>
  <c r="N11" i="5" s="1"/>
  <c r="M3" i="5" a="1"/>
  <c r="M3"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8" i="5" a="1"/>
  <c r="M168" i="5" s="1"/>
  <c r="M169" i="5" a="1"/>
  <c r="M169" i="5" s="1"/>
  <c r="M170" i="5" a="1"/>
  <c r="M170" i="5" s="1"/>
  <c r="M171" i="5" a="1"/>
  <c r="M171" i="5" s="1"/>
  <c r="M172" i="5" a="1"/>
  <c r="M172" i="5" s="1"/>
  <c r="M173" i="5" a="1"/>
  <c r="M173" i="5" s="1"/>
  <c r="M174" i="5" a="1"/>
  <c r="M174" i="5" s="1"/>
  <c r="M175" i="5" a="1"/>
  <c r="M175" i="5" s="1"/>
  <c r="M176" i="5" a="1"/>
  <c r="M176" i="5" s="1"/>
  <c r="M178" i="5" a="1"/>
  <c r="M178" i="5" s="1"/>
  <c r="M179" i="5" a="1"/>
  <c r="M179" i="5" s="1"/>
  <c r="M181" i="5" a="1"/>
  <c r="M181" i="5" s="1"/>
  <c r="M182" i="5" a="1"/>
  <c r="M182" i="5" s="1"/>
  <c r="M183" i="5" a="1"/>
  <c r="M183" i="5" s="1"/>
  <c r="M185" i="5" a="1"/>
  <c r="M185" i="5" s="1"/>
  <c r="M186" i="5" a="1"/>
  <c r="M186" i="5" s="1"/>
  <c r="M187" i="5" a="1"/>
  <c r="M187" i="5" s="1"/>
  <c r="M189" i="5" a="1"/>
  <c r="M189" i="5" s="1"/>
  <c r="M2" i="5" a="1"/>
  <c r="M2" i="5" s="1"/>
  <c r="AA177" i="5" l="1"/>
  <c r="AB177" i="5" s="1"/>
  <c r="AC177" i="5" s="1"/>
  <c r="AD177" i="5" s="1"/>
  <c r="AE17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<sst xmlns="http://schemas.openxmlformats.org/spreadsheetml/2006/main" count="1412" uniqueCount="385">
  <si>
    <r>
      <rPr>
        <b/>
        <sz val="14"/>
        <color rgb="FF000000"/>
        <rFont val="Aptos Narrow"/>
      </rPr>
      <t xml:space="preserve">Purpose
</t>
    </r>
    <r>
      <rPr>
        <sz val="11"/>
        <color rgb="FF000000"/>
        <rFont val="Aptos Narrow"/>
      </rPr>
      <t xml:space="preserve">
The primary purpose of this document is help developers create the </t>
    </r>
    <r>
      <rPr>
        <b/>
        <sz val="11"/>
        <color rgb="FF000000"/>
        <rFont val="Aptos Narrow"/>
      </rPr>
      <t>Requirements CSV</t>
    </r>
    <r>
      <rPr>
        <sz val="11"/>
        <color rgb="FF000000"/>
        <rFont val="Aptos Narrow"/>
      </rPr>
      <t xml:space="preserve">  and </t>
    </r>
    <r>
      <rPr>
        <b/>
        <sz val="11"/>
        <color rgb="FF000000"/>
        <rFont val="Aptos Narrow"/>
      </rPr>
      <t xml:space="preserve">Testing CSV </t>
    </r>
    <r>
      <rPr>
        <sz val="11"/>
        <color rgb="FF000000"/>
        <rFont val="Aptos Narrow"/>
      </rPr>
      <t xml:space="preserve">documents. The </t>
    </r>
    <r>
      <rPr>
        <b/>
        <sz val="11"/>
        <color rgb="FF000000"/>
        <rFont val="Aptos Narrow"/>
      </rPr>
      <t>Requirements CSV</t>
    </r>
    <r>
      <rPr>
        <sz val="11"/>
        <color rgb="FF000000"/>
        <rFont val="Aptos Narrow"/>
      </rPr>
      <t xml:space="preserve"> is the authoritative source for  requirements extracted from an Implementation Guide. The </t>
    </r>
    <r>
      <rPr>
        <b/>
        <sz val="11"/>
        <color rgb="FF000000"/>
        <rFont val="Aptos Narrow"/>
      </rPr>
      <t>Testing CSV</t>
    </r>
    <r>
      <rPr>
        <sz val="11"/>
        <color rgb="FF000000"/>
        <rFont val="Aptos Narrow"/>
      </rPr>
      <t xml:space="preserve"> defines which requirements will be tested in Inferno, either as automated tests or attestation tests.
The secondary purpose is to support test development and ensure coverage of the Implementation Guide's requirements.
</t>
    </r>
    <r>
      <rPr>
        <b/>
        <sz val="14"/>
        <color rgb="FF000000"/>
        <rFont val="Aptos Narrow"/>
      </rPr>
      <t xml:space="preserve">Filename
</t>
    </r>
    <r>
      <rPr>
        <sz val="11"/>
        <color rgb="FF000000"/>
        <rFont val="Aptos Narrow"/>
      </rPr>
      <t xml:space="preserve">
This document will be named using an official identifier for the base-document with the suffix "_reqs_v&lt;version&gt;". This will also be the name of the exported CSV file.
To name the document for IG requirements, scroll to the footer on the IG page and copy the identifier that looks like "hl7.fhir.us.davinci-drug-formulary#2.0.1". Then, replace the "#" with an underscore.
For example, the requirements document name for v0.1 of the Da Vinci Drug Formulary v2.0.1 would be  "hl7.fhir.us.davinci-drug-formulary_2.0.1_reqs_v0.1". 
This name will also be used as the namespace for referencing requirements from this document.
</t>
    </r>
    <r>
      <rPr>
        <b/>
        <sz val="14"/>
        <color rgb="FF000000"/>
        <rFont val="Aptos Narrow"/>
      </rPr>
      <t xml:space="preserve">Requirement Set ID
</t>
    </r>
    <r>
      <rPr>
        <sz val="11"/>
        <color rgb="FF000000"/>
        <rFont val="Aptos Narrow"/>
      </rPr>
      <t xml:space="preserve">
IDs will be referenced externally using the requirement set ID. The requirement set ID  is the filename without the version information. For example, for the Da Vinci Drug Formulary v2.0.1, it would be  "hl7.fhir.us.davinci-drug-formulary_2.0.1_reqs".
To reference IDs externally, use &lt;requirement set ID&gt;@&lt;id&gt;. For example, "hl7.fhir.us.davinci-drug-formulary_2.0.1_reqs@5".
The requirement set ID  will be defined in the Metadata tab under "Id"</t>
    </r>
  </si>
  <si>
    <r>
      <rPr>
        <b/>
        <sz val="14"/>
        <color rgb="FF000000"/>
        <rFont val="Aptos Narrow (Body)"/>
      </rPr>
      <t>Exporting to CSVs</t>
    </r>
    <r>
      <rPr>
        <b/>
        <sz val="11"/>
        <color rgb="FF000000"/>
        <rFont val="Aptos Narrow"/>
      </rPr>
      <t xml:space="preserve">
</t>
    </r>
    <r>
      <rPr>
        <sz val="11"/>
        <color rgb="FF000000"/>
        <rFont val="Aptos Narrow"/>
      </rPr>
      <t xml:space="preserve">To export data from this sheet into a CSV file, follow the instructions in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</si>
  <si>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rPr>
      <t xml:space="preserve">
</t>
    </r>
    <r>
      <rPr>
        <sz val="11"/>
        <color rgb="FF000000"/>
        <rFont val="Aptos Narrow"/>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rPr>
      <t>Further Considerations</t>
    </r>
    <r>
      <rPr>
        <sz val="11"/>
        <color rgb="FF000000"/>
        <rFont val="Aptos Narrow"/>
      </rPr>
      <t xml:space="preserve"> below.</t>
    </r>
  </si>
  <si>
    <r>
      <rPr>
        <sz val="11"/>
        <color rgb="FF000000"/>
        <rFont val="Aptos Narrow"/>
      </rPr>
      <t xml:space="preserve">Exported Columns
Columns that get exported to the Requirements CSV file are yellow. Many of these values map to elements within the R5 Requirements element. Columns that get exported into the Testing CSV file are orange. Do not remove, rename, or reorder these columns.
</t>
    </r>
    <r>
      <rPr>
        <b/>
        <sz val="11"/>
        <color rgb="FF000000"/>
        <rFont val="Aptos Narrow"/>
      </rPr>
      <t xml:space="preserve">Required Columns
</t>
    </r>
    <r>
      <rPr>
        <sz val="11"/>
        <color rgb="FF000000"/>
        <rFont val="Aptos Narrow"/>
      </rPr>
      <t>Required columns are denoted with an `*` in the column name.
You must populate required columns.</t>
    </r>
  </si>
  <si>
    <r>
      <rPr>
        <b/>
        <sz val="14"/>
        <color rgb="FF000000"/>
        <rFont val="Aptos Narrow (Body)"/>
      </rPr>
      <t>Auto-Generated Columns</t>
    </r>
    <r>
      <rPr>
        <b/>
        <sz val="11"/>
        <color rgb="FF000000"/>
        <rFont val="Aptos Narrow"/>
      </rPr>
      <t xml:space="preserve">
</t>
    </r>
    <r>
      <rPr>
        <sz val="11"/>
        <color rgb="FF000000"/>
        <rFont val="Aptos Narrow"/>
      </rPr>
      <t>Auto-Generated columns are blue.</t>
    </r>
    <r>
      <rPr>
        <b/>
        <sz val="11"/>
        <color rgb="FF000000"/>
        <rFont val="Aptos Narrow"/>
      </rPr>
      <t xml:space="preserve">
</t>
    </r>
    <r>
      <rPr>
        <sz val="11"/>
        <color rgb="FF000000"/>
        <rFont val="Aptos Narrow"/>
      </rPr>
      <t xml:space="preserve">Auto-Generated columns are populated based on information from the required columns.
</t>
    </r>
    <r>
      <rPr>
        <b/>
        <sz val="11"/>
        <color rgb="FF000000"/>
        <rFont val="Aptos Narrow"/>
      </rPr>
      <t>Page</t>
    </r>
    <r>
      <rPr>
        <sz val="11"/>
        <color rgb="FF000000"/>
        <rFont val="Aptos Narrow"/>
      </rPr>
      <t xml:space="preserve">
The page the requirement came from, extracted from the URL.
</t>
    </r>
    <r>
      <rPr>
        <b/>
        <sz val="11"/>
        <color rgb="FF000000"/>
        <rFont val="Aptos Narrow"/>
      </rPr>
      <t>Section</t>
    </r>
    <r>
      <rPr>
        <sz val="11"/>
        <color rgb="FF000000"/>
        <rFont val="Aptos Narrow"/>
      </rPr>
      <t xml:space="preserve">
The section the requirement came from, extracted from the URL.
</t>
    </r>
  </si>
  <si>
    <r>
      <rPr>
        <b/>
        <sz val="14"/>
        <color rgb="FF000000"/>
        <rFont val="Aptos Narrow (Body)"/>
      </rPr>
      <t>Helper Columns</t>
    </r>
    <r>
      <rPr>
        <b/>
        <sz val="11"/>
        <color rgb="FF000000"/>
        <rFont val="Aptos Narrow"/>
      </rPr>
      <t xml:space="preserve">
</t>
    </r>
    <r>
      <rPr>
        <sz val="11"/>
        <color rgb="FF000000"/>
        <rFont val="Aptos Narrow"/>
      </rPr>
      <t xml:space="preserve">
Helper columns are green and are meant to help you, the developer, write tests that align to the requirements. Modify, ignore, or delete as needed
</t>
    </r>
    <r>
      <rPr>
        <b/>
        <sz val="11"/>
        <color rgb="FF000000"/>
        <rFont val="Aptos Narrow"/>
      </rPr>
      <t xml:space="preserve">Conditionality Description
</t>
    </r>
    <r>
      <rPr>
        <sz val="11"/>
        <color rgb="FF000000"/>
        <rFont val="Aptos Narrow"/>
      </rPr>
      <t xml:space="preserve">If the requirement is conditional, detail on when it is in force.
</t>
    </r>
    <r>
      <rPr>
        <b/>
        <sz val="11"/>
        <color rgb="FF000000"/>
        <rFont val="Aptos Narrow"/>
      </rPr>
      <t xml:space="preserve">Section #
</t>
    </r>
    <r>
      <rPr>
        <sz val="11"/>
        <color rgb="FF000000"/>
        <rFont val="Aptos Narrow"/>
      </rPr>
      <t xml:space="preserve">Section number for the section of the IG the requirement comes from. Can be helpful for sorting and putting related / close-by sections together.
</t>
    </r>
    <r>
      <rPr>
        <b/>
        <sz val="11"/>
        <color rgb="FF000000"/>
        <rFont val="Aptos Narrow"/>
      </rPr>
      <t xml:space="preserve">Group
</t>
    </r>
    <r>
      <rPr>
        <sz val="11"/>
        <color rgb="FF000000"/>
        <rFont val="Aptos Narrow"/>
      </rPr>
      <t xml:space="preserve">Any label you like to help organize the requirements to make test development easier.
</t>
    </r>
    <r>
      <rPr>
        <b/>
        <sz val="11"/>
        <color rgb="FF000000"/>
        <rFont val="Aptos Narrow"/>
      </rPr>
      <t xml:space="preserve">Priority
</t>
    </r>
    <r>
      <rPr>
        <sz val="11"/>
        <color rgb="FF000000"/>
        <rFont val="Aptos Narrow"/>
      </rPr>
      <t xml:space="preserve">The relative priority of testing this requirement versus the other requirements. Helpful for determining what requirement tests to drop if time constraints become an issue.
</t>
    </r>
    <r>
      <rPr>
        <b/>
        <sz val="11"/>
        <color rgb="FF000000"/>
        <rFont val="Aptos Narrow"/>
      </rPr>
      <t xml:space="preserve">Test Plan
</t>
    </r>
    <r>
      <rPr>
        <sz val="11"/>
        <color rgb="FF000000"/>
        <rFont val="Aptos Narrow"/>
      </rPr>
      <t xml:space="preserve">A high level outline of how Inferno will test the requirement.
</t>
    </r>
    <r>
      <rPr>
        <b/>
        <sz val="11"/>
        <color rgb="FF000000"/>
        <rFont val="Aptos Narrow"/>
      </rPr>
      <t xml:space="preserve">Questions
</t>
    </r>
    <r>
      <rPr>
        <sz val="11"/>
        <color rgb="FF000000"/>
        <rFont val="Aptos Narrow"/>
      </rPr>
      <t xml:space="preserve">Any questions you have about the requirement.
</t>
    </r>
    <r>
      <rPr>
        <b/>
        <sz val="11"/>
        <color rgb="FF000000"/>
        <rFont val="Aptos Narrow"/>
      </rPr>
      <t xml:space="preserve">Notes
</t>
    </r>
    <r>
      <rPr>
        <sz val="11"/>
        <color rgb="FF000000"/>
        <rFont val="Aptos Narrow"/>
      </rPr>
      <t>Miscellaneous details without another place (e.g., why a requirement was deprecated)</t>
    </r>
  </si>
  <si>
    <r>
      <rPr>
        <b/>
        <sz val="14"/>
        <color rgb="FF000000"/>
        <rFont val="Aptos Narrow (Body)"/>
      </rPr>
      <t>Further considerations</t>
    </r>
    <r>
      <rPr>
        <sz val="11"/>
        <color rgb="FF000000"/>
        <rFont val="Aptos Narrow"/>
      </rPr>
      <t xml:space="preserve">
</t>
    </r>
    <r>
      <rPr>
        <b/>
        <sz val="11"/>
        <color rgb="FF000000"/>
        <rFont val="Aptos Narrow"/>
      </rPr>
      <t>How to handle compound requirements</t>
    </r>
    <r>
      <rPr>
        <sz val="11"/>
        <color rgb="FF000000"/>
        <rFont val="Aptos Narrow"/>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rgb="FF000000"/>
        <rFont val="Aptos Narrow"/>
      </rPr>
      <t xml:space="preserve">How to handle removing a requirement
</t>
    </r>
    <r>
      <rPr>
        <sz val="11"/>
        <color rgb="FF000000"/>
        <rFont val="Aptos Narrow"/>
      </rPr>
      <t xml:space="preserve">If after release of the requirements artifact, if a requirement must be removed for some reason, its ID must be retired. To remove a requirement and indicate that the ID is retired, set the </t>
    </r>
    <r>
      <rPr>
        <b/>
        <sz val="11"/>
        <color rgb="FF000000"/>
        <rFont val="Aptos Narrow"/>
      </rPr>
      <t>Conformance</t>
    </r>
    <r>
      <rPr>
        <sz val="11"/>
        <color rgb="FF000000"/>
        <rFont val="Aptos Narrow"/>
      </rPr>
      <t xml:space="preserve"> column to DEPRECATED. Note that release may include the start of development of a test kit where requirement IDs have been mapped to tests as ensuring they are up to date with respect to the new requirement Ids may be tricky.
</t>
    </r>
    <r>
      <rPr>
        <b/>
        <sz val="11"/>
        <color rgb="FF000000"/>
        <rFont val="Aptos Narrow"/>
      </rPr>
      <t>NOTE:</t>
    </r>
    <r>
      <rPr>
        <sz val="11"/>
        <color rgb="FF000000"/>
        <rFont val="Aptos Narrow"/>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</si>
  <si>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</si>
  <si>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</si>
  <si>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</si>
  <si>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</si>
  <si>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</si>
  <si>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</si>
  <si>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Description</t>
  </si>
  <si>
    <t>Verifiable?</t>
  </si>
  <si>
    <t>Verifiability Details</t>
  </si>
  <si>
    <t>Planning To Test?</t>
  </si>
  <si>
    <t>Planning To Test Details</t>
  </si>
  <si>
    <t>Page</t>
  </si>
  <si>
    <t>Section</t>
  </si>
  <si>
    <t>Scope</t>
  </si>
  <si>
    <t>Scope Description</t>
  </si>
  <si>
    <t>Priority</t>
  </si>
  <si>
    <t>Tested</t>
  </si>
  <si>
    <t>Test Plan</t>
  </si>
  <si>
    <t>Test location</t>
  </si>
  <si>
    <t>Test name</t>
  </si>
  <si>
    <t>Questions</t>
  </si>
  <si>
    <t>Notes</t>
  </si>
  <si>
    <t>https://hl7.org/fhir/us/carin-bb/STU2/Background.html#smart-application-launch</t>
  </si>
  <si>
    <t>The CARIN IG for Blue Button® requires the use of the SMART App Launch Framework’s standalone launch sequence as it will clarify that applications maintain a patient context for the duration of the connection.</t>
  </si>
  <si>
    <t>SHALL</t>
  </si>
  <si>
    <t>Yes</t>
  </si>
  <si>
    <t>AUTOMATION</t>
  </si>
  <si>
    <t> </t>
  </si>
  <si>
    <t>1.2 SMART Standalone Launch</t>
  </si>
  <si>
    <t>http://hl7.org/fhir/us/carin-bb/STU2/Conformance_Requirements.html#must-support</t>
  </si>
  <si>
    <t>When querying and reading CARIN IG for Blue Button® Profiles, *Must Support* on any profile data element SHALL be interpreted as follows: ...
Health Plan API actors SHALL be capable of populating all data elements the payer maintains as part of the query results as specified by the CARINBlueButtonHealthPlanAPICapabilityStatement.</t>
  </si>
  <si>
    <t>Health Plan</t>
  </si>
  <si>
    <t>Yes (Attestation)</t>
  </si>
  <si>
    <t>ATTESTATION</t>
  </si>
  <si>
    <t>[*Must Support* on profile data elements means] Consumer App actors SHALL be capable of processing resource instances containing the data elements without generating an error or causing the application to fail.</t>
  </si>
  <si>
    <t>Consumer</t>
  </si>
  <si>
    <t>Yes (Visual Inspection)</t>
  </si>
  <si>
    <t>High</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</si>
  <si>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MS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</si>
  <si>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[*Must Support* on profile data elements means] Consumer App actors SHALL be capable of displaying the data elements for human use.</t>
  </si>
  <si>
    <t>When querying and reading CARIN IG for Blue Button® Profiles, *Must Support* on any profile data element SHALL be interpreted as follows:...
In situations where information on a particular data element is not present and the reason for absence is unknown, Health Plan API actors SHALL NOT include the data elements in the resource instance returned as part of the query results.</t>
  </si>
  <si>
    <t>SHALL NOT</t>
  </si>
  <si>
    <t>When the data element isn't present and the system doesn't know why</t>
  </si>
  <si>
    <t>[*Must Support* on profile data elements means w]hen querying Health Plan API actors, Consumer App actors SHALL interpret missing data elements within resource instances as data not present in the Health Plan API actors system.</t>
  </si>
  <si>
    <t>Low</t>
  </si>
  <si>
    <t>When querying and reading CARIN IG for Blue Button® Profiles, *Must Support* on any profile data element SHALL be interpreted as follows: ...
In situations where information on a particular data element is missing and the Health Plan API actor knows the precise reason for the absence of data, Health Plan API actors SHALL send the reason for the missing information using values (such as nullFlavors) from the value set where they exist or use the dataAbsentReason extension.</t>
  </si>
  <si>
    <t>When the data element is missing and the system knows why</t>
  </si>
  <si>
    <t>No</t>
  </si>
  <si>
    <t>UNKNOWN</t>
  </si>
  <si>
    <t>[*Must Support* on profile data elements means] Consumer App actors SHALL be able to process resource instances containing data elements asserting missing information.</t>
  </si>
  <si>
    <t>Medium</t>
  </si>
  <si>
    <t>http://hl7.org/fhir/us/carin-bb/STU2/Conformance_Requirements.html#missing-data</t>
  </si>
  <si>
    <t>If the source system does not have data for a *Must Support* data element with minimum cardinality = 0, the data element is omitted from the resource.</t>
  </si>
  <si>
    <t>When the system doesn't have data for a *must support* element that has cardinality = 0.</t>
  </si>
  <si>
    <t>If the source system does not have data for a required data element (in other words, where the minimum cardinality is &gt; 0), follow guidance defined in the core FHIR specification and summarized in the US Core.</t>
  </si>
  <si>
    <t>http://hl7.org/fhir/us/carin-bb/STU2/Conformance_Requirements.html#conformance-to-us-core-profiles</t>
  </si>
  <si>
    <t>Any actor acting as a Health Plan API actor in this IG SHALL:…
Be able to populate all profile data elements that have a minimum cardinality &gt;= 1 and/or flagged as *Must Support* as defined by that profiles StructureDefinition.</t>
  </si>
  <si>
    <t>Capability statement tests</t>
  </si>
  <si>
    <t>Covered by validation checks and "must support" checks</t>
  </si>
  <si>
    <t>Any actor acting as a Health Plan API actor in this IG SHALL:…
Conform to the US Core Health Plan Capability Statement expectations for that profile's type.</t>
  </si>
  <si>
    <t>Covered by validation checks</t>
  </si>
  <si>
    <t>Any actor acting [as] a FHIR Client in this IG SHALL … [b]e able to process and retain all profile data elements that have a minimum cardinality &gt;= 1 and/or flagged as Must Support as defined by that profiles StructureDefinition.</t>
  </si>
  <si>
    <t xml:space="preserve">The test plan for this will be similar to the PDex Test Kit. The basic workflow will be the following:
1. Initial wait test that waits for the client to make various requests for Carin data (can do so via reads or searches)
1a. Inferno will forward request to the Inferno Reference Server via a Mock Server
1b. The Reference Server will send back resources with all the cardinality &gt;= 1 elements populated
1c. Inferno test kit will send this resource back to the client
2. There will be a test for each Carin resource that validates if the client made a request to receive that resource, skips if the client did not make a request for that resource
3. At the very end, there will be a attestation test that ensures that the client was able to receive all the resources that it requested and was able to handle them and parse them correctly 
</t>
  </si>
  <si>
    <t>Any actor acting [as] a FHIR Client in this IG SHALL … [c]onform to the US Core Client Capability Statement expectations for that profiles type.</t>
  </si>
  <si>
    <t>Medium?</t>
  </si>
  <si>
    <t>http://hl7.org/fhir/us/carin-bb/STU2/Conformance_Requirements.html#profiling-constraints</t>
  </si>
  <si>
    <t>Data element that are not part of this scope have not been constrained out, and as such, may be included by the Health Plan API.</t>
  </si>
  <si>
    <t>MAY</t>
  </si>
  <si>
    <t>If a Health Plan API includes additional information, there SHALL be no expectation that client applications support the data in any way in order to be conformant with this specification.</t>
  </si>
  <si>
    <t>NOT IN SCOPE</t>
  </si>
  <si>
    <t>http://hl7.org/fhir/us/carin-bb/STU2/Conformance_Requirements.html#capabilitystatement-Health Plan-requirement</t>
  </si>
  <si>
    <t>Health Plans claiming conformance to this guide SHALL include a CapabilityStatement that has a CapabilityStatement.instantiates with a URL of http://hl7.org/fhir/us/carin-bb/CapabilityStatement/c4bb or a URL to the appropriate version of the CapabilityStatement.</t>
  </si>
  <si>
    <t xml:space="preserve">2.1.04
Server instantiates CARIN BlueButton </t>
  </si>
  <si>
    <t>http://hl7.org/fhir/us/carin-bb/STU2/General_Guidance.html#considerations-for-improving-interoperability</t>
  </si>
  <si>
    <r>
      <t>payers **</t>
    </r>
    <r>
      <rPr>
        <sz val="11"/>
        <color theme="1"/>
        <rFont val="Aptos Narrow"/>
        <scheme val="minor"/>
      </rPr>
      <t>MAY**</t>
    </r>
    <r>
      <rPr>
        <sz val="12"/>
        <color theme="1"/>
        <rFont val="Aptos Narrow"/>
        <family val="2"/>
        <scheme val="minor"/>
      </rPr>
      <t xml:space="preserve"> choose to provide a concept text `</t>
    </r>
    <r>
      <rPr>
        <sz val="10"/>
        <color theme="1"/>
        <rFont val="Arial Unicode MS"/>
        <family val="2"/>
      </rPr>
      <t>[CodeableConcept].text`</t>
    </r>
    <r>
      <rPr>
        <sz val="12"/>
        <color theme="1"/>
        <rFont val="Aptos Narrow"/>
        <family val="2"/>
        <scheme val="minor"/>
      </rPr>
      <t xml:space="preserve"> or the coding display `[CodeableConcept].coding.display.`</t>
    </r>
  </si>
  <si>
    <t>If the ‘display’ element is populated, the string used in `display` **SHALL** be one of the display strings defined for that code by the code system (code systems may define multiple display strings for a single code).</t>
  </si>
  <si>
    <t>If the code description available is not known to be an exact match of a display string defined by the code system, the `[CodeableConcept].text` should be used in place of the `[CodeableConcept].coding.display`.</t>
  </si>
  <si>
    <t>SHOULD</t>
  </si>
  <si>
    <t xml:space="preserve">Payers **MAY** choose to also provide resource level text to enable consumers apps to render resources in a manner that the payer would like to have the data presented. </t>
  </si>
  <si>
    <t>The `[Resource].text` is a Narrative datatype that has a `div` element that is an xhtml datatype. This element **MAY** be used to provide an easily renderable version of the resource that is meant for human viewing.</t>
  </si>
  <si>
    <t xml:space="preserve">Payers may also provide additional data elements beyond what is in this guide. </t>
  </si>
  <si>
    <t>Payers SHOULD include descriptions of the data elements they provide, particularly for data elements not covered in this guide</t>
  </si>
  <si>
    <t>As part of their API documentation, Payers … may consider providing a display mapping like can be found in the [Example Printed Explanation Of Benefit Mapping](http://hl7.org/fhir/us/carin-bb/STU2/General_Guidance.html#example-printed-eob-mapping) section of this implementation guide.</t>
  </si>
  <si>
    <t>http://hl7.org/fhir/us/carin-bb/STU2/Common_Payer_Consumer_Data_Set.html#common-payer-consumer-data-set-cpcds</t>
  </si>
  <si>
    <t xml:space="preserve">The Common Payer Consumer Data Set (CPCDS)… The CPCDS data elements can be stored and queried as profiled FHIR resources. </t>
  </si>
  <si>
    <t>DEPRECATED</t>
  </si>
  <si>
    <t xml:space="preserve">The Common Payer Consumer Data Set (CPCDS)… Data SHALL conform to specified profiles, vocabulary standards and code sets. </t>
  </si>
  <si>
    <t>http://hl7.org/fhir/us/carin-bb/STU2/Common_Payer_Consumer_Data_Set.html#mapping-from-cpcds-to-fhir-resources</t>
  </si>
  <si>
    <t>Based on CPCDS, the mappings define the minimum mandatory elements, extensions and terminology requirements that must be present in the FHIR resource. Additional business rules are also specified.</t>
  </si>
  <si>
    <t>http://hl7.org/fhir/us/carin-bb/STU2/Terminology_Licensure.html#access-to-licensed-code-systems</t>
  </si>
  <si>
    <t xml:space="preserve">Implementers ... of this specification SHALL abide by the license requirements for each terminology content artifact utilized within a functioning implementation. </t>
  </si>
  <si>
    <t xml:space="preserve">Terminology licenses SHALL be obtained from the Third Party IP owner for each code system and/or other specified artifact used. </t>
  </si>
  <si>
    <t>http://hl7.org/fhir/us/carin-bb/STU2/searchparameters.html#search-parameters-required-by-this-implementation-guide</t>
  </si>
  <si>
    <t>Search Parameters Required By This Implementation Guide…
ExplanationOfBenefit 	_id 	token 	GET [base]/ExplanationOfBenefit?_id=[id]</t>
  </si>
  <si>
    <t>2.3.02</t>
  </si>
  <si>
    <t>Search Parameters Required By This Implementation Guide…
ExplanationOfBenefit 	_lastUpdated 	date 	GET [base]/ExplanationOfBenefit?_lastUpdated=[_lastUpdated]</t>
  </si>
  <si>
    <t>2.3.03</t>
  </si>
  <si>
    <t>Search Parameters Required By This Implementation Guide…
ExplanationOfBenefit 	identifier 	token 	GET [base]/ExplanationOfBenefit?identifier=[system]|[code]</t>
  </si>
  <si>
    <t>2.3.05</t>
  </si>
  <si>
    <t>Search Parameters Required By This Implementation Guide…
ExplanationOfBenefit 	patient 	reference 	GET [base]/ExplanationOfBenefit?patient=[patient]</t>
  </si>
  <si>
    <t>2.3.01</t>
  </si>
  <si>
    <t>Search Parameters Required By This Implementation Guide…
ExplanationOfBenefit 	type 	token 	GET [base]/ExplanationOfBenefit?type=[system]|[code]</t>
  </si>
  <si>
    <t>2.3.04</t>
  </si>
  <si>
    <t>Search Parameters Required By This Implementation Guide…
ExplanationOfBenefit 	service-date 	date 	GET [base]/ExplanationOfBenefit?service-date=[service-date]</t>
  </si>
  <si>
    <t>2.3.06</t>
  </si>
  <si>
    <t>Search Parameters Required By This Implementation Guide…
ExplanationOfBenefit 	service-start-date 	date 	GET [base]/ExplanationOfBenefit?service-start-date=[service-start-date]</t>
  </si>
  <si>
    <t>2.3.07</t>
  </si>
  <si>
    <t>Search Parameters Required By This Implementation Guide…
ExplanationOfBenefit 	billable-period-start 	date 	GET [base]/ExplanationOfBenefit?billable-period-start=[billable-period-start]</t>
  </si>
  <si>
    <t>2.3.08</t>
  </si>
  <si>
    <t>http://hl7.org/fhir/us/carin-bb/STU2/searchparameters.html#coverage</t>
  </si>
  <si>
    <t>A Server SHALL be capable of supporting the following _includes:…
Coverage:payor - GET [base]/Coverage?_include=Coverage:payor</t>
  </si>
  <si>
    <t>2.4.03</t>
  </si>
  <si>
    <t>http://hl7.org/fhir/us/carin-bb/STU2/searchparameters.html#explanationofbenefit</t>
  </si>
  <si>
    <t>A Server SHALL be capable of supporting the following _includes:…
ExplanationOfBenefit:patient - GET [base]/ExplanationOfBenefit?[parameter=value]&amp;_include=ExplanationOfBenefit:patient</t>
  </si>
  <si>
    <t>2.3.09</t>
  </si>
  <si>
    <t>A Server SHALL be capable of supporting the following _includes:…
ExplanationOfBenefit:provider - GET [base]/ExplanationOfBenefit?[parameter=value]&amp;_include=ExplanationOfBenefit:provider</t>
  </si>
  <si>
    <t>2.3.10</t>
  </si>
  <si>
    <t>A Server SHALL be capable of supporting the following _includes:…
ExplanationOfBenefit:care-team - GET [base]/ExplanationOfBenefit?[parameter=value]&amp;_include=ExplanationOfBenefit:care-team</t>
  </si>
  <si>
    <t>2.3.11</t>
  </si>
  <si>
    <t>A Server SHALL be capable of supporting the following _includes:…
ExplanationOfBenefit:coverage - GET [base]/ExplanationOfBenefit?[parameter=value]&amp;_include=ExplanationOfBenefit:coverage</t>
  </si>
  <si>
    <t>2.3.12</t>
  </si>
  <si>
    <t>A Server SHALL be capable of supporting the following _includes:…
ExplanationOfBenefit:insurer - GET [base]/ExplanationOfBenefit?[parameter=value]&amp;_include=ExplanationOfBenefit:insurer</t>
  </si>
  <si>
    <t>2.3.13</t>
  </si>
  <si>
    <t>A Server SHALL be capable of supporting the following _includes:…
ExplanationOfBenefit:payee - GET [base]/ExplanationOfBenefit?[parameter=value]&amp;_include=ExplanationOfBenefit:payee</t>
  </si>
  <si>
    <t>2.3.14</t>
  </si>
  <si>
    <t>A Server SHALL be capable of supporting the following _includes:…
ExplanationOfBenefit:* - GET [base]/ExplanationOfBenefit?[parameter=value]&amp;_include=ExplanationOfBenefit:*
Note: _include=ExplanationOfBenefit:* means, at minimum, the resources that are included as reference type search parameters for the ExplanationOfBenefit resource on the Health Plan. Health Plans claiming compliance to this guide will, at minimum, support the include of patient, provider, care-team, coverage, and insurer, and will support returning all of them in support ExplanationOfBenefit:*. This guide does not require all of these as search parameters, but are defined as part of the _include requirement. For example, the insurer search parameter is not required because in the context of the use case, it is anticipated there will ever be one insurer. It however must be returned in the _include=ExplanationOfBenefit:* results. The means in which this is done (including defining all of the _include as search parameters) is not defined by this guide.</t>
  </si>
  <si>
    <t>2.3.15</t>
  </si>
  <si>
    <t>http://hl7.org/fhir/us/carin-bb/STU2/Security_And_Privacy_Considerations.html#general-considerations</t>
  </si>
  <si>
    <t>Members need to be able to direct the communication of this information through authenticated, authorized, and secure channels.</t>
  </si>
  <si>
    <t xml:space="preserve">Exchange of this information needs to be protected with proper security and privacy protections to avoid malicious or unintentional exposure of such information. </t>
  </si>
  <si>
    <t>All consumer-directed payer data exchanges must be appropriately secured in transit and access limited only to authorized individuals.</t>
  </si>
  <si>
    <t>http://hl7.org/fhir/us/carin-bb/STU2/Security_And_Privacy_Considerations.html#legal-and-regulatory-requirements</t>
  </si>
  <si>
    <t>Implementers must ensure that APIs fully and successfully implement privacy and security features such as, but not limited to, those required to comply with HIPAA privacy and security requirements and other applicable law protecting the privacy and security of protected health information.</t>
  </si>
  <si>
    <t>http://hl7.org/fhir/us/carin-bb/STU2/Security_And_Privacy_Considerations.html#securityprivacy-related-technologies-including-explicit-consent-and-security-labels</t>
  </si>
  <si>
    <t xml:space="preserve">
1. While past ONC regulations did have optional rules for data labeling and consent directives, as of May 2020, ONC has elected to not establish rules for either data labeling and consent directives as part of the Final Rule for the 21st Century Cures Act.
2. At present there is no explicit regulatory requirement for the use of these technologies in conjunction with this guide.
3. However, to meet the statutes, regulations, and guiding principles above, consent directives and security labels MAY be considered and used.
4. Organizations which plan to take advantage of these additional capabilities are responsible for negotiating support for these mechanisms between trading partners. The FHIR implementation guide defining the recommended standard is the FHIR Data Segmentation for Privacy IG.</t>
  </si>
  <si>
    <t>http://hl7.org/fhir/us/carin-bb/STU2/Security_And_Privacy_Considerations.html#security-considerations-and-guidance</t>
  </si>
  <si>
    <t>All implementers of the CARIN Consumer-Directed Payer Data Exchange Implementation Guide (IG) should follow the FHIR Security guidance, Security and Privacy Module, and the FHIR Implementer’s Safety Checklist guidance as defined in the FHIR standard where applicable and not otherwise superseded by this section of the IG.</t>
  </si>
  <si>
    <t>http://hl7.org/fhir/us/carin-bb/STU2/Security_And_Privacy_Considerations.html#exchange-security</t>
  </si>
  <si>
    <t xml:space="preserve">The exchange of information SHOULD use the current version...of Transport Level Security (TLS) as specified by the current release of NIST guidelines (SP 800-52). </t>
  </si>
  <si>
    <t>The exchange of information … SHALL use either current or the immediately prior release of Transport Level Security (TLS) as specified by the current release of NIST guidelines (SP 800-52).</t>
  </si>
  <si>
    <t>Implementers of this Implementation Guide SHOULD support SMART on FHIR Authorization best practices Transport Security section.</t>
  </si>
  <si>
    <t>http://hl7.org/fhir/us/carin-bb/STU2/Security_And_Privacy_Considerations.html#authentication-and-authorization-requirements</t>
  </si>
  <si>
    <t>Implementations SHALL support the FHIR US Core [Patient Privacy and Security requirements](https://www.hl7.org/fhir/us/core/security.html)</t>
  </si>
  <si>
    <t>Server systems SHALL publish their authorization and token endpoints for discovery in accordance with the SMART App Launch framework and publicly publish the Well-Known Uniform Resource Identifiers (URIs) JSON file with scopes defined in the scopes_supported property.</t>
  </si>
  <si>
    <t>1.1.01</t>
  </si>
  <si>
    <t>Implementations SHOULD consider the SMART on FHIR Best Practices in Authorization found [here](https://docs.smarthealthit.org/authorization/best-practices/).</t>
  </si>
  <si>
    <t>Server implementation SHALL support the following [“SMART Core Capabilities”](http://hl7.org/fhir/smart-app-launch/conformance/index.html#core-capabilities)...
`launch-standalone`: support for SMART’s Standalone Launch mode</t>
  </si>
  <si>
    <t>Server implementation SHALL support the following [“SMART Core Capabilities”](http://hl7.org/fhir/smart-app-launch/conformance/index.html#core-capabilities)…
`client-public`: support for SMART’s public Consumer profile (no Consumer authentication)</t>
  </si>
  <si>
    <t>Server implementation SHALL support the following “SMART Core Capabilities” 
...
client-confidential-symmetric: support for SMART’s confidential client profile</t>
  </si>
  <si>
    <t>Server implementation SHALL support the following [“SMART Core Capabilities”](http://hl7.org/fhir/smart-app-launch/conformance/index.html#core-capabilities)...
`sso-openid-connect`: support for SMART’s OpenID Connect profile</t>
  </si>
  <si>
    <t>Server implementation SHALL support the following [“SMART Core Capabilities”](http://hl7.org/fhir/smart-app-launch/conformance/index.html#core-capabilities)...
`context-standalone-patient`: support for patient-level launch context (requested by launch/patient scope, conveyed via patient token parameter)</t>
  </si>
  <si>
    <t>Server implementation SHALL support the following [“SMART Core Capabilities”](http://hl7.org/fhir/smart-app-launch/conformance/index.html#core-capabilities)…
`permission-offline`: support for refresh tokens (requested by offline_access scope)</t>
  </si>
  <si>
    <t>1.2.06</t>
  </si>
  <si>
    <t>Server implementation SHALL support the following [“SMART Core Capabilities”](http://hl7.org/fhir/smart-app-launch/conformance/index.html#core-capabilities)…
`permission-patient`: support for patient-level scopes (e.g. patient Observation.read)</t>
  </si>
  <si>
    <t>Server implementation SHALL support the following [“SMART Core Capabilities”](http://hl7.org/fhir/smart-app-launch/conformance/index.html#core-capabilities)…
`permission-user`: support for user-level scopes (e.g. user/Appointment.read)</t>
  </si>
  <si>
    <t>Server implementations of this Implementation Guide SHALL support … the requested authorization scopes: … openid</t>
  </si>
  <si>
    <t>Server implementations of this Implementation Guide SHALL support … the requested authorization scopes: … fhirUser</t>
  </si>
  <si>
    <t>Server implementations of this Implementation Guide SHALL support … the requested authorization scopes: … launch/patient</t>
  </si>
  <si>
    <t>Server implementations of this Implementation Guide SHALL support … the requested authorization scopes: … patient/ExplanationOfBenefit.read</t>
  </si>
  <si>
    <t>Server implementations of this Implementation Guide SHALL support … the requested authorization scopes: … patient/Coverage.read</t>
  </si>
  <si>
    <t>Server implementations of this Implementation Guide SHALL support … the requested authorization scopes: … patient/Patient.read</t>
  </si>
  <si>
    <t>Server implementations of this Implementation Guide SHALL support … the requested authorization scopes: … patient/Organization.read</t>
  </si>
  <si>
    <t>Server implementations of this Implementation Guide SHALL support … the requested authorization scopes: … patient/Practitioner.read</t>
  </si>
  <si>
    <t>Server implementations of this Implementation Guide SHALL support … the requested authorization scopes: … user/ExplanationOfBenefit.read</t>
  </si>
  <si>
    <t>Server implementations of this Implementation Guide SHALL support … the requested authorization scopes: … user/Coverage.read</t>
  </si>
  <si>
    <t>Server implementations of this Implementation Guide SHALL support … the requested authorization scopes: … user/Patient.read</t>
  </si>
  <si>
    <t>Server implementations of this Implementation Guide SHALL support … the requested authorization scopes: … user/Organization.read</t>
  </si>
  <si>
    <t>Server implementations of this Implementation Guide SHALL support … the requested authorization scopes: … user/Practitioner.read</t>
  </si>
  <si>
    <t>MAY support the [Security for Scalable Registration, Authentication, and Authorization 0.1.0](http://hl7.org/fhir/us/udap-security/2021Sep/) or later for registration of client applications and (authentication and authorization of client applications or users)</t>
  </si>
  <si>
    <t>If UDAP is supported, then all Server systems and Client applications that can protect private cryptographic keys and all systems of record SHOULD support UDAP JWT-Based Consumer Authentication for the authentication of client applications using asymmetric cryptography.</t>
  </si>
  <si>
    <t>If UDAP is supported</t>
  </si>
  <si>
    <t>http://hl7.org/fhir/us/carin-bb/STU2/Security_And_Privacy_Considerations.html#audit-logging-and-provenance</t>
  </si>
  <si>
    <t>Relevant audit and provenance events SHALL be recorded.</t>
  </si>
  <si>
    <t>Server implementations SHOULD record IG related data access using the [AuditEvent](http://hl7.org/fhir/R4/auditevent.html) resource.</t>
  </si>
  <si>
    <t>Server implementations SHOULD support the ability to directly record and/or enable Clients to assert (store) provenance associated with advance directive information using the [Provenance](http://hl7.org/fhir/R4/provenance.html) resource.</t>
  </si>
  <si>
    <t>http://hl7.org/fhir/us/carin-bb/STU2/CapabilityStatement-c4bb.html#root</t>
  </si>
  <si>
    <t xml:space="preserve">The Coverage Reference Resource SHALL be returned with data that was effective as of the date of service of the claim; for example, the data will reflect the employer name in effect at that time. </t>
  </si>
  <si>
    <t xml:space="preserve">However, for other reference resources [than Coverage Reference Resource], payers MAY decide to provide either the data that was in effect as of the date of service or the current data. </t>
  </si>
  <si>
    <t>Payers SHALL provide the last time the data was updated or the date of creation in the payers system of record, whichever comes last.</t>
  </si>
  <si>
    <t>Apps will use the meta.lastUpdated values to determine if the reference resources are as of the current date or date of service.</t>
  </si>
  <si>
    <t>http://hl7.org/fhir/us/carin-bb/STU2/CapabilityStatement-c4bb.html#title</t>
  </si>
  <si>
    <t>Same as requirement 90</t>
  </si>
  <si>
    <t>http://hl7.org/fhir/us/carin-bb/STU2/CapabilityStatement-c4bb.html#behavior</t>
  </si>
  <si>
    <t>The C4BB Server SHALL: … Support all profiles defined in this Implementation Guide.</t>
  </si>
  <si>
    <t>2.2,2.3,2.4,2.5,2.6,2.7</t>
  </si>
  <si>
    <t>The C4BB Server SHALL: … Implement the RESTful behavior according to the FHIR specification.</t>
  </si>
  <si>
    <t>Overly broad</t>
  </si>
  <si>
    <t>The C4BB Server SHALL: … Return the following response classes:
- (Status 400): invalid parameter
- (Status 401/4xx): unauthorized request
- (Status 403): insufficient scope
- (Status 404): unknown resource
- (Status 410): deleted resource.</t>
  </si>
  <si>
    <t>The C4BB Server SHALL: … Support json source formats for all CARIN-BB interactions.</t>
  </si>
  <si>
    <t>2.1.03</t>
  </si>
  <si>
    <t>The C4BB Server SHALL: … Identify the CARIN-BB profiles supported as part of the FHIR meta.profile attribute for each instance.</t>
  </si>
  <si>
    <t>The C4BB Server SHALL: … Support the searchParameters on each profile individually and in combination.</t>
  </si>
  <si>
    <t xml:space="preserve">all search tests. 2.2,2.3,2.4,2.5,2.6,2.7 </t>
  </si>
  <si>
    <t>The C4BB Server SHOULD:  Support xml source formats for all C4BB interactions.</t>
  </si>
  <si>
    <t>A Server SHALL reject any unauthorized requests by returning an HTTP 401 "Unauthorized", HTTP 403 "Forbidden", or HTTP 404 "Not Found" .</t>
  </si>
  <si>
    <t>http://hl7.org/fhir/us/carin-bb/STU2/CapabilityStatement-c4bb.html#explanationofbenefit</t>
  </si>
  <si>
    <t>Explanation of Benefits: Conformance Expectation SHALL</t>
  </si>
  <si>
    <t>When an EOB references another resource (e.g., Patient or Practitioner), the reference may be versioned or versionless.</t>
  </si>
  <si>
    <t xml:space="preserve">Payers SHALL use versioned references whenever they maintain point-in-time data (data that was effective as of the date of service or date of admission on the claim), </t>
  </si>
  <si>
    <t>Payers... MAY use versionless references when they do not maintain versioned data.</t>
  </si>
  <si>
    <t>Clients MAY request referenced resources as part of an EOB search (by supplying the _include parameter) or directly using read or vread.</t>
  </si>
  <si>
    <t xml:space="preserve">Payers SHALL support both approaches, and SHALL return the same content for referenced resources in either case. </t>
  </si>
  <si>
    <t>“:iterate" should be used if you request to include Coverage:payor in the EOB response bundle, e.g. GET [base]/ExplanationOfBenefit?_id[parameter=value]&amp;_include=ExplanationOfBenefit:coverage&amp;_include:iterate=Coverage:payor.</t>
  </si>
  <si>
    <t>http://hl7.org/fhir/us/carin-bb/STU2/StructureDefinition-C4BB-ExplanationOfBenefit.html#root</t>
  </si>
  <si>
    <t>All EOB instances should be from one of the four concrete EOB profiles defined in this Implementation Guide: Inpatient, Outpatient, Pharmacy, and Professional/NonClinician</t>
  </si>
  <si>
    <t>http://hl7.org/fhir/us/carin-bb/STU2/StructureDefinition-C4BB-ExplanationOfBenefit.html#other-payer</t>
  </si>
  <si>
    <t>CPCDS modified the concept of primary payer to other payer to accommodate situations when multiple prior payers are involved.  Each amount paid by the other payer should be listed separately.</t>
  </si>
  <si>
    <t>http://hl7.org/fhir/us/carin-bb/STU2/StructureDefinition-C4BB-ExplanationOfBenefit.html#notes-on-fields</t>
  </si>
  <si>
    <t>.meta.lastUpdated: Payers SHALL provide the last time the data was updated or the date of creation in the payer’s system of record, whichever comes last.</t>
  </si>
  <si>
    <t>2.3.17</t>
  </si>
  <si>
    <t xml:space="preserve">.status:  value =Expected values are active or cancelled. To comply with the CMS rule, draft EOBs are not required. </t>
  </si>
  <si>
    <t xml:space="preserve">.type Defines the Claims profiles. Values from Claim Type Codes are required; </t>
  </si>
  <si>
    <t>.type Defines the Claims profiles…. .type SHALL NOT use a data absent reason.</t>
  </si>
  <si>
    <t>.insurer  Same as insurance.coverage.organization.  Party responsible for reimbursing the provider</t>
  </si>
  <si>
    <t>.outcome:  value = complete</t>
  </si>
  <si>
    <t xml:space="preserve"> .related:  
…
If the current adjusts a prior ExplanationOfBenefit, .related.reference = the prior ExplanationOfBenefit identifier and related.relationship value = 'prior'.</t>
  </si>
  <si>
    <t xml:space="preserve">.related:  
…
If the current ExplanationOfBenefit has been adjusted; related.reference = the ExplanationOfBenefit.identifier of the adjusting ExplanationOfBenefit and related.relationship value = 'replacedby'. </t>
  </si>
  <si>
    <t>.related:  
…
 The .related.reference contains the identifier of the immediately preceding or following ExplanationOfBenefit, not the first or last.</t>
  </si>
  <si>
    <t>.supportinginfo.sequence rule:  client app implementations should look-up supportingInfo elements based on category values instead of sequence values</t>
  </si>
  <si>
    <t>No way really to test if a client is doing this. Potentially send in a EOB resource with careTeam.sequence and careTeam.category and have an attestation?</t>
  </si>
  <si>
    <t xml:space="preserve">.careTeam.sequence rule:
…
 Client app implementations SHOULD NOT assign any significance to the sequence values.   </t>
  </si>
  <si>
    <t>SHOULD NOT</t>
  </si>
  <si>
    <t>No way really to test if a client is giving significance to a field or not. Potentially send in a EOB resource with careTeam.sequence and have an attestation?</t>
  </si>
  <si>
    <t>.insurance:  
…
ExplanationOfBenefit.insurer MAY have a boolean value = 'True'</t>
  </si>
  <si>
    <t>.insurance:  
…
.insurance occurring other than ExplanationOfBenefit.insurer SHALL NOT have a boolean value = 'True'</t>
  </si>
  <si>
    <t>.insurance.focal: 
…
If there is an occurrence, with focal = true, EOB.insurance.coverage.payor =  EOB.insurer</t>
  </si>
  <si>
    <t>.insurance.focal: 
…
There can be  0 or * occurrences with focal = false</t>
  </si>
  <si>
    <t>.insurance.coverage: 
…
When focal = true, Coverage.payer--&gt; Organization.identifier.</t>
  </si>
  <si>
    <t xml:space="preserve">.insurance.coverage: 
…
 When focal = false, EOB.insurance.coverage.display = [name of other carrier]  </t>
  </si>
  <si>
    <t>insurance.coverage:  Same as insurance.coverage.organization.</t>
  </si>
  <si>
    <t>http://hl7.org/fhir/us/carin-bb/STU2/StructureDefinition-C4BB-ExplanationOfBenefit-Inpatient-Institutional.html#notes-on-fields</t>
  </si>
  <si>
    <t>CPCDS data elements
…
If a Payer does not have line item amounts, provide the claim amounts and amount types in the EOB header data elements.</t>
  </si>
  <si>
    <t>CPCDS data elements
…
Total amounts and amount types of the claim are to be provided in EOB.total.</t>
  </si>
  <si>
    <t>CPCDS data elements
…
The in network or out of network payment status of the claim are to be provided in EOB.supportingInfo.</t>
  </si>
  <si>
    <t>A CPT / HCPCS code may not be available
…
The cardinality of the HL7 base EOB Resource for item.productOrService is 1..1 if .item is provided.</t>
  </si>
  <si>
    <t>2.3.19</t>
  </si>
  <si>
    <t xml:space="preserve">A CPT / HCPCS code may not be available
…
item.productOrService must be populated. </t>
  </si>
  <si>
    <t>A CPT / HCPCS code may not be available
…
it is recommended payers provide a data absent reason when a CPT / HCPCS code is not available.</t>
  </si>
  <si>
    <t>.diagnosis:  ICD-10 / ICD-9 diagnosis codes are defined as CodeableConcepts</t>
  </si>
  <si>
    <t>.diagnosis.sequence rule:  
…
Client app implementations should not assign any significance to the sequence values.</t>
  </si>
  <si>
    <t>No way really to test if a client is giving significance to a field or not. Potentially send in a EOB resource with diagnosis.sequence and have an attestation?</t>
  </si>
  <si>
    <t xml:space="preserve">.diagnosis.sequence rule:  
…
Client app implementations should use the values of diagnosis.type to identify primary, secondary, etc. </t>
  </si>
  <si>
    <t>No way really to test if a client is doing this. Potentially send in a EOB resource with diagnosis.sequence and diagnosis.category and have an attestation?</t>
  </si>
  <si>
    <t xml:space="preserve">.procedure.sequence rule: 
…
Client app implementations should not assign any significance to the sequence values. </t>
  </si>
  <si>
    <t>No way really to test if a client is giving significance to a field or not. Potentially send in a EOB resource with procedure.sequence and have an attestation?</t>
  </si>
  <si>
    <t>.procedure.sequence rule: 
…
Client app implementations should use the values of procedure.type to identify primary and secondary procedures</t>
  </si>
  <si>
    <t>No way really to test if a client is doing this. Potentially send in a EOB resource with procedure.sequence and procedure.category and have an attestation?</t>
  </si>
  <si>
    <t>.supportingInfo[DRG]:  DRGs require the DRG system; i.e., MS-DRG / AP-DRG / APR-DRG, the DRG version and the code value</t>
  </si>
  <si>
    <t>.adjudication.amount (populate only if item.adjudication is not available):</t>
  </si>
  <si>
    <t>populate only if item.adjudication is not available</t>
  </si>
  <si>
    <t>.adjudication.amount SHALL NOT be populated if item.adjudication is available</t>
  </si>
  <si>
    <t>.total.amount: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</si>
  <si>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http://hl7.org/fhir/us/carin-bb/STU2/StructureDefinition-C4BB-ExplanationOfBenefit-Oral.html#notes-on-fields</t>
  </si>
  <si>
    <t xml:space="preserve">CPCDS data elements
…
Line item amounts, amount types and the in network or out of network payment status of the line are to be provided in EOB.item. </t>
  </si>
  <si>
    <t xml:space="preserve">CPCDS data elements
…
Total amounts, amount types and the in network or out of network payment status of the claim are to be provided in EOB.total </t>
  </si>
  <si>
    <t xml:space="preserve">CPCDS data elements
…
If there is a mix of lines paid in network and out of network on a claim, the value of C4BB Payer Benefit Payment Status is ‘Other’ </t>
  </si>
  <si>
    <t xml:space="preserve">.diagnosis.sequence rule:  diagnosis.sequence values do not necessarily indicate any order in which the diagnosis was reported or identified.  Client app implementations should not assign any significance to the sequence values.  Client app implementations should use the values of diagnosis.type to identify primary, secondary, etc. </t>
  </si>
  <si>
    <t>Same as requirement 137</t>
  </si>
  <si>
    <t>.supportingInfo[servicefacility]:  Service Facility Location information conveys the name, full address and identifier of the facility where services were rendered when that is different from the Billing/Rendering Provider.</t>
  </si>
  <si>
    <t>Service Facility Location SHALL convey the name, full address and identifier of the facility where services were rendered when that is different from the Billing/Rendering Provider.</t>
  </si>
  <si>
    <t>.item. diagnosisSequence:  References the sequence number of the associated diagnosis entered above</t>
  </si>
  <si>
    <t>can check that sequence number exists in listed diagnoses</t>
  </si>
  <si>
    <t>.item.productOrService: CPT / HCPCS procedure codes are defined as CodeableConcepts: A revenue code will not be available on an oral claim</t>
  </si>
  <si>
    <t>LIKELY</t>
  </si>
  <si>
    <t>The line item primary body site (tooth or oral cavity) SHALL be specified in the .item.bodySite.</t>
  </si>
  <si>
    <t>can confirm that if this doesn't exist, none of the supportingInfo fields should exist</t>
  </si>
  <si>
    <t xml:space="preserve"> Additional body sites (tooth or oral cavity)  SHALL be specified in supportingInfo[additionalbodysite] repetitions with supportingInfo[additionalbodysite].sequence matching the line items .item.informationSequence</t>
  </si>
  <si>
    <t>if these exist, can check sequence numbering</t>
  </si>
  <si>
    <t>All Oral line item subsites (.item.subSite repetitions) apply to all the line item's associated tooth surfaces (item.bodySite and .supportingInfo[additionalbodysite] associated with the line item by referencing supportingInfo[additionalbodysite].sequence through .item.informationSequence)</t>
  </si>
  <si>
    <t>.item.adjudication.amount: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</si>
  <si>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http://hl7.org/fhir/us/carin-bb/STU2/StructureDefinition-C4BB-ExplanationOfBenefit-Outpatient-Institutional.html#notes-on-fields</t>
  </si>
  <si>
    <t xml:space="preserve">CPCDS data elements are mapped to EOB header or EOB.item data elements in alignment with claims submission standards.  ...  If a Payer does not have line item amounts, provide the claim amounts and amount types in the EOB header data elements. </t>
  </si>
  <si>
    <t>.item.productOrService:  CPT / HCPCS procedure codes are defined as CodeableConcepts</t>
  </si>
  <si>
    <t>2.3.21</t>
  </si>
  <si>
    <t>A CPT / HCPCS or HIPPS code may not be available on an outpatient institutional claim.
…
The cardinality of the HL7 base EOB Resource for item.productOrService is 1..1 if .item is provided.</t>
  </si>
  <si>
    <t xml:space="preserve">A CPT / HCPCS or HIPPS code may not be available on an outpatient institutional claim.
…
item.productOrService must be populated. </t>
  </si>
  <si>
    <t>A CPT / HCPCS or HIPPS code may not be available on an outpatient institutional claim.
…
it is recommended payers provide a data absent reason when a CPT / HCPCS or HIPPS code is not available.</t>
  </si>
  <si>
    <t>https://hl7.org/fhir/us/carin-bb/STU2/StructureDefinition-C4BB-ExplanationOfBenefit-Pharmacy.html</t>
  </si>
  <si>
    <t xml:space="preserve">ExplanationOfBenefit.item.productOrService:
…
values are NDC Codes when Compound Code (MapID 78) = 0 or 1. </t>
  </si>
  <si>
    <t>ExplanationOfBenefit.item.productOrService:
…
When the Compound Code = 2, productOrService = "compound" and map the ingredient to ExplanationOfBenefit.item.detail.productOrService</t>
  </si>
  <si>
    <t>ExplanationOfBenefit.item.productOrService and item.detail.productOrService: Payers shall provide an 11-digit NDC.</t>
  </si>
  <si>
    <t>2.3.25</t>
  </si>
  <si>
    <t>ExplanationOfBenefit.item.quantity: 
…
populate for all Compound Code values.</t>
  </si>
  <si>
    <t>ExplanationOfBenefit.item.quantity: 
…
When the Compound Code = 2, if available, map the ingredient to ExplanationOfBenefit.item.detail.quantity</t>
  </si>
  <si>
    <t>https://hl7.org/fhir/us/carin-bb/STU2/StructureDefinition-C4BB-ExplanationOfBenefit-Professional-NonClinician.html#notes-on-fields</t>
  </si>
  <si>
    <t xml:space="preserve">.diagnosis.sequence rule:  diagnosis.sequence values do not necessarily indicate any order in which the diagnosis was reported or identified.  Client app implementations should not assign any significance to the sequence values. </t>
  </si>
  <si>
    <t xml:space="preserve">.diagnosis.sequence rule:  diagnosis.sequence values do not necessarily indicate any order in which the diagnosis was reported or identified.  ...Client app implementations should use the values of diagnosis.type to identify primary, secondary, etc. </t>
  </si>
  <si>
    <t>Same as requirement 138</t>
  </si>
  <si>
    <t>.diagnosis.sequence:  sequentially numbers all diagnoses at the header-level. Item-level are referenced from an item using this sequence number</t>
  </si>
  <si>
    <t>when that is different from the Billing/Rendering Provider.</t>
  </si>
  <si>
    <t>.item.diagnosisSequence:  References the sequence number of the associated diagnosis entered above</t>
  </si>
  <si>
    <t>.item.productOrService:   CPT / HCPCS procedure codes are defined as CodeableConcepts: A revenue code will not be available on a professional / non-clinician claim .
…
it is recommended payers provide a data absent reason for item.revenue.</t>
  </si>
  <si>
    <t>A CPT / HCPCS code may not be available
…
it is recommended payers provide a data absent reason when a CPT / HCPCS or code is not available.</t>
  </si>
  <si>
    <t>Every supportingInfo repetitions with a Transportation Services Category code need to be associated with at least one line item by referencing supportingInfo.sequence through .item.informationSequence.</t>
  </si>
  <si>
    <t>item.adjudication[benefitpaymentstatus]:  in network or out of network payment status for the line</t>
  </si>
  <si>
    <t>https://hl7.org/fhir/us/carin-bb/STU2/StructureDefinition-C4BB-Coverage.html#notes-on-fields</t>
  </si>
  <si>
    <t>The Coverage Reference Resource shall be returned with data that was effective as of the date of service of the claim</t>
  </si>
  <si>
    <t>https://hl7.org/fhir/us/carin-bb/STU2/StructureDefinition-C4BB-Organization.html</t>
  </si>
  <si>
    <t xml:space="preserve">Payers may decide to provide either the data that was in effect as of the date of service or the current data. </t>
  </si>
  <si>
    <t>.identifier[NPI]:  Value is conditional depending on the Referring Resource.  Populate Service Facility NPI with the value 'NPI has not been assigned' if an NPI has not been assigned to the Service Location Organization</t>
  </si>
  <si>
    <t>.address:  Enter address of the location where the services were rendered.  If the location is a component of the Billing Provider, do not populate this data element</t>
  </si>
  <si>
    <t xml:space="preserve">.meta.lastUpdated: ... Apps will use the meta.lastUpdated value to determine if the Reference resources are as of the current date or date of service. </t>
  </si>
  <si>
    <t>https://hl7.org/fhir/us/carin-bb/STU2/StructureDefinition-C4BB-Patient.html#notes-on-fields</t>
  </si>
  <si>
    <t>The Member Id is the identifier payers assign to a beneficiary for a contract; it may be different for various lines of business; ie. QHP vs MA. The Unique Member Id is a mastered identifier across all lines of business.</t>
  </si>
  <si>
    <t>Payers may decide to provide either the data that was in effect as of the date of service or the current data.</t>
  </si>
  <si>
    <t>https://hl7.org/fhir/us/carin-bb/STU2/StructureDefinition-C4BB-Practitioner.html#notes-on-fields</t>
  </si>
  <si>
    <t>.identifier[NPI], .identifier[tax]: One of these identifiers must be provided</t>
  </si>
  <si>
    <t xml:space="preserve">.meta.lastUpdated: … Apps will use the meta.lastUpdated value to determine if the Reference resources are as of the current date or date of service. </t>
  </si>
  <si>
    <t>https://hl7.org/fhir/us/carin-bb/STU2/</t>
  </si>
  <si>
    <t>.adjudication.amount...:  Eligible amount = submitted amount - the noncovered amount - discount.  The subscriber pays the member liability = deductible + coinsurance + copay + noncovered.  (part of the member liability may have already been paid to the provider as paidbypatient). The eligible amount - the member liability is the payment amount to the provider (paidtoprovider) or the subscriber (paidtopatient)</t>
  </si>
  <si>
    <t>http://hl7.org/fhir/us/carin-bb/STU2/StructureDefinition-C4BB-ExplanationOfBenefit-Professional-NonClinician.html#notes-on-fields</t>
  </si>
  <si>
    <t>Id</t>
  </si>
  <si>
    <t>hl7.fhir.us.carin-bb_2.0.0</t>
  </si>
  <si>
    <t>URL</t>
  </si>
  <si>
    <t>https://inferno.healthit.gov/carin-bb_STU2_reqs</t>
  </si>
  <si>
    <t>Version</t>
  </si>
  <si>
    <t>0.2</t>
  </si>
  <si>
    <t>Title</t>
  </si>
  <si>
    <t>CARIN IG for Blue Button® Requirements</t>
  </si>
  <si>
    <t>Status</t>
  </si>
  <si>
    <t>draft</t>
  </si>
  <si>
    <t>Experimental</t>
  </si>
  <si>
    <t>FALSE</t>
  </si>
  <si>
    <t>Publisher</t>
  </si>
  <si>
    <t>Inferno</t>
  </si>
  <si>
    <t>Description</t>
  </si>
  <si>
    <t>Requirements extracted from the CARIN IG for Blue Button®.</t>
  </si>
  <si>
    <t>Purpose</t>
  </si>
  <si>
    <t>The requirements inform the Inferno CARIN IG for Blue Button Test Kit.</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</si>
  <si>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</si>
  <si>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</si>
  <si>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</si>
  <si>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</si>
  <si>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</si>
  <si>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Author</t>
  </si>
  <si>
    <t>Email</t>
  </si>
  <si>
    <t>Summary of changes</t>
  </si>
  <si>
    <t>Date</t>
  </si>
  <si>
    <t>Lizzie Charbonneau</t>
  </si>
  <si>
    <t>edeyoung@mitre.org</t>
  </si>
  <si>
    <t>Initial input of requirements</t>
  </si>
  <si>
    <t>Updated to align with template v3. Removed Computable Requirements. Deleted "requirements" that were more like definitions than requirements. Added conformance verbs to requirements missing them. Renumbered.</t>
  </si>
  <si>
    <t>Addressing Karl's recommendations</t>
  </si>
  <si>
    <t>10/12024</t>
  </si>
  <si>
    <t>Conformance</t>
  </si>
  <si>
    <t>OUT OF SCOPE</t>
  </si>
  <si>
    <t>COMPUTABLE REQUIREMENTS</t>
  </si>
  <si>
    <t>security/privacy related to auth - will be attestation.</t>
  </si>
  <si>
    <t>Difficult to test these because the situation that triggers them may not be the same across all systems.</t>
  </si>
  <si>
    <t>Difficult to test these because the situation that triggers an unauthorized request error may not be the same across all systems.</t>
  </si>
  <si>
    <t>Verified by the validator based on the required value set binding.</t>
  </si>
  <si>
    <t>Actors*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</si>
  <si>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</si>
  <si>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</si>
  <si>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Checked by the entire suite, but specifically 2.1.03 checks that the server *says* it does JSON</t>
  </si>
  <si>
    <t>required by profiles, so tested by the validator</t>
  </si>
  <si>
    <t>"and in combination" not well defined. Tests only look at individual search parameters</t>
  </si>
  <si>
    <t>"and in combination" not well defined.</t>
  </si>
  <si>
    <t>No automated way to test this. Could send a resource with missing info and have an attestation test</t>
  </si>
  <si>
    <t>Attestation for this guidance - how consumers use it will vary.</t>
  </si>
  <si>
    <t>Would need attestation that they never do this, but can at least check that Inferno never sees type populated with a data absent reason</t>
  </si>
  <si>
    <t>Inferno cannot know if the Health Plan API is capable of populating all data elements they maintain, so an attestation is needed.</t>
  </si>
  <si>
    <t>No concrete definition of "processing" that would provide an output that Inferno could check, so an attestation is needed.</t>
  </si>
  <si>
    <t>No concrete definition of "displaying" that would provide an output that Inferno could check, so an attestation is needed.</t>
  </si>
  <si>
    <t>This situation is not exposed to Inferno in a structured way, so an attestation is needed.</t>
  </si>
  <si>
    <t>No concrete definition of "interpret" that would provide an output that Inferno could check, so an attestation is needed.</t>
  </si>
  <si>
    <t>Inferno cannot know the internal state of the software (whether the data is present or not), so attestation is needed.</t>
  </si>
  <si>
    <t>In US Core, this is tested by the system demonstrating it at least once.</t>
  </si>
  <si>
    <t>Check for FHIR interaction support on CARIN profile as defined in US Core.</t>
  </si>
  <si>
    <t>Guidance for servers</t>
  </si>
  <si>
    <t>Definition</t>
  </si>
  <si>
    <t>Too broad - don’t test all FHIR-level details</t>
  </si>
  <si>
    <t>The Common Payer Consumer Data Set (CPCDS)… [The CPCDS data elements] define key payer financial health data that SHALL be accessible and available to through standards-based APIs.</t>
  </si>
  <si>
    <t>Interpreting this as the broad reason for the IG: to require CPCDS data to be exposed and defining a way to do it. So will be verified by the whole Health Plan suite.</t>
  </si>
  <si>
    <t>Health Plan, Consumer</t>
  </si>
  <si>
    <t>Not interpretting as a requirement, but as a design for the IG.</t>
  </si>
  <si>
    <t>resource validation</t>
  </si>
  <si>
    <t>Deprecating because this is represented formally in the capability statement, and so doesn't need a narrative requirement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</si>
</sst>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2"/>
      <color theme="1"/>
      <name val="Aptos Narrow"/>
      <scheme val="minor"/>
    </font>
    <font>
      <sz val="12"/>
      <color theme="1"/>
      <name val="Aptos Narrow"/>
      <scheme val="minor"/>
    </font>
    <font>
      <i/>
      <sz val="12"/>
      <color theme="1"/>
      <name val="Aptos Narrow"/>
      <scheme val="minor"/>
    </font>
    <font>
      <b/>
      <sz val="12"/>
      <color rgb="FF000000"/>
      <name val="Aptos Narrow"/>
      <scheme val="minor"/>
    </font>
    <font>
      <b/>
      <sz val="14"/>
      <color rgb="FF000000"/>
      <name val="Aptos Narrow (Body)"/>
    </font>
    <font>
      <sz val="10"/>
      <color theme="1"/>
      <name val="Arial Unicode MS"/>
      <family val="2"/>
    </font>
    <font>
      <sz val="12"/>
      <color rgb="FF000000"/>
      <name val="Aptos Narrow"/>
      <family val="2"/>
      <scheme val="minor"/>
    </font>
    <font>
      <sz val="11"/>
      <color rgb="FF000000"/>
      <name val="Aptos Narrow"/>
    </font>
    <font>
      <b/>
      <sz val="14"/>
      <color rgb="FF000000"/>
      <name val="Aptos Narrow"/>
    </font>
    <font>
      <b/>
      <sz val="11"/>
      <color rgb="FF000000"/>
      <name val="Aptos Narrow"/>
    </font>
    <font>
      <sz val="11"/>
      <color rgb="FF000000"/>
      <name val="Aptos Narrow"/>
      <family val="2"/>
    </font>
    <font>
      <sz val="12"/>
      <color theme="1"/>
      <name val="Aptos Narrow"/>
      <family val="2"/>
    </font>
    <font>
      <b/>
      <sz val="12"/>
      <color rgb="FF000000"/>
      <name val="Aptos Narrow"/>
    </font>
    <font>
      <sz val="11"/>
      <color theme="1"/>
      <name val="Aptos Narrow"/>
      <scheme val="minor"/>
    </font>
    <font>
      <sz val="12"/>
      <color rgb="FF000000"/>
      <name val="Aptos Narrow"/>
      <family val="2"/>
    </font>
    <font>
      <b/>
      <sz val="11"/>
      <color rgb="FF000000"/>
      <name val="Aptos Narrow"/>
      <scheme val="minor"/>
    </font>
    <font>
      <sz val="11"/>
      <color rgb="FF000000"/>
      <name val="Aptos Narrow"/>
      <scheme val="minor"/>
    </font>
    <font>
      <i/>
      <sz val="11"/>
      <color rgb="FF000000"/>
      <name val="Aptos Narrow"/>
      <scheme val="minor"/>
    </font>
    <font>
      <b/>
      <sz val="11"/>
      <color rgb="FF000000"/>
      <name val="Aptos Narrow"/>
      <family val="2"/>
      <scheme val="minor"/>
    </font>
  </fonts>
  <fills count="1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7E6E6"/>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
      <patternFill patternType="solid">
        <fgColor rgb="FFE2EFDA"/>
        <bgColor rgb="FF000000"/>
      </patternFill>
    </fill>
    <fill>
      <patternFill patternType="solid">
        <fgColor theme="5"/>
        <bgColor indexed="64"/>
      </patternFill>
    </fill>
    <fill>
      <patternFill patternType="solid">
        <fgColor theme="5" tint="0.79998168889431442"/>
        <bgColor indexed="64"/>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bottom style="thin">
        <color rgb="FFD0CECE"/>
      </bottom>
      <diagonal/>
    </border>
    <border>
      <left/>
      <right/>
      <top style="thin">
        <color rgb="FF000000"/>
      </top>
      <bottom/>
      <diagonal/>
    </border>
    <border>
      <left style="thin">
        <color indexed="64"/>
      </left>
      <right/>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rgb="FF000000"/>
      </right>
      <top/>
      <bottom style="thin">
        <color indexed="64"/>
      </bottom>
      <diagonal/>
    </border>
    <border>
      <left/>
      <right style="thin">
        <color indexed="64"/>
      </right>
      <top/>
      <bottom/>
      <diagonal/>
    </border>
    <border>
      <left style="thin">
        <color rgb="FF000000"/>
      </left>
      <right style="thin">
        <color rgb="FF000000"/>
      </right>
      <top/>
      <bottom style="thin">
        <color rgb="FF000000"/>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1" fillId="3" borderId="1" xfId="0" applyFont="1" applyFill="1" applyBorder="1" applyAlignment="1">
      <alignment wrapText="1"/>
    </xf>
    <xf numFmtId="0" fontId="1" fillId="0" borderId="1" xfId="0" applyFont="1" applyBorder="1" applyAlignment="1">
      <alignment wrapText="1"/>
    </xf>
    <xf numFmtId="0" fontId="0" fillId="6" borderId="1" xfId="0" applyFill="1" applyBorder="1" applyAlignment="1">
      <alignment wrapText="1"/>
    </xf>
    <xf numFmtId="0" fontId="1" fillId="2" borderId="1" xfId="0" applyFont="1" applyFill="1" applyBorder="1"/>
    <xf numFmtId="0" fontId="0" fillId="5" borderId="1" xfId="0" applyFill="1" applyBorder="1"/>
    <xf numFmtId="0" fontId="3" fillId="5" borderId="1" xfId="1" applyFill="1" applyBorder="1" applyAlignment="1"/>
    <xf numFmtId="0" fontId="10" fillId="7" borderId="0" xfId="0" applyFont="1" applyFill="1" applyAlignment="1">
      <alignment wrapText="1"/>
    </xf>
    <xf numFmtId="0" fontId="10" fillId="7" borderId="7" xfId="0" applyFont="1" applyFill="1" applyBorder="1" applyAlignment="1">
      <alignment wrapText="1"/>
    </xf>
    <xf numFmtId="49" fontId="0" fillId="0" borderId="0" xfId="0" applyNumberFormat="1" applyAlignment="1">
      <alignment wrapText="1"/>
    </xf>
    <xf numFmtId="0" fontId="1" fillId="7" borderId="1" xfId="0" applyFont="1" applyFill="1" applyBorder="1" applyAlignment="1">
      <alignment wrapText="1"/>
    </xf>
    <xf numFmtId="0" fontId="11" fillId="9" borderId="3" xfId="0" applyFont="1" applyFill="1" applyBorder="1" applyAlignment="1">
      <alignment wrapText="1"/>
    </xf>
    <xf numFmtId="0" fontId="14" fillId="0" borderId="0" xfId="0" applyFont="1" applyAlignment="1">
      <alignment wrapText="1"/>
    </xf>
    <xf numFmtId="0" fontId="13" fillId="9" borderId="3" xfId="0" applyFont="1" applyFill="1" applyBorder="1" applyAlignment="1">
      <alignment vertical="center" wrapText="1"/>
    </xf>
    <xf numFmtId="0" fontId="15" fillId="0" borderId="0" xfId="0" applyFont="1" applyAlignment="1">
      <alignment wrapText="1"/>
    </xf>
    <xf numFmtId="0" fontId="11" fillId="9" borderId="5" xfId="0" applyFont="1" applyFill="1" applyBorder="1" applyAlignment="1">
      <alignment wrapText="1"/>
    </xf>
    <xf numFmtId="0" fontId="13" fillId="0" borderId="8" xfId="0" applyFont="1" applyBorder="1" applyAlignment="1">
      <alignment vertical="center" wrapText="1"/>
    </xf>
    <xf numFmtId="0" fontId="13" fillId="0" borderId="0" xfId="0" applyFont="1" applyAlignment="1">
      <alignment vertical="center" wrapText="1"/>
    </xf>
    <xf numFmtId="0" fontId="14" fillId="10" borderId="10" xfId="0" applyFont="1" applyFill="1" applyBorder="1" applyAlignment="1">
      <alignment wrapText="1"/>
    </xf>
    <xf numFmtId="0" fontId="13" fillId="0" borderId="11" xfId="0" applyFont="1" applyBorder="1" applyAlignment="1">
      <alignment vertical="center" wrapText="1"/>
    </xf>
    <xf numFmtId="0" fontId="14" fillId="11" borderId="12" xfId="0" applyFont="1" applyFill="1" applyBorder="1" applyAlignment="1">
      <alignment wrapText="1"/>
    </xf>
    <xf numFmtId="0" fontId="14" fillId="12" borderId="6" xfId="0" applyFont="1" applyFill="1" applyBorder="1" applyAlignment="1">
      <alignment wrapText="1"/>
    </xf>
    <xf numFmtId="49" fontId="14" fillId="0" borderId="0" xfId="0" applyNumberFormat="1" applyFont="1" applyAlignment="1">
      <alignment wrapText="1"/>
    </xf>
    <xf numFmtId="0" fontId="14" fillId="13" borderId="14" xfId="0" applyFont="1" applyFill="1" applyBorder="1" applyAlignment="1">
      <alignment horizontal="center" wrapText="1"/>
    </xf>
    <xf numFmtId="0" fontId="11" fillId="9" borderId="4" xfId="0" applyFont="1" applyFill="1" applyBorder="1" applyAlignment="1">
      <alignment wrapText="1"/>
    </xf>
    <xf numFmtId="0" fontId="14" fillId="0" borderId="4" xfId="0" applyFont="1" applyBorder="1" applyAlignment="1">
      <alignment wrapText="1"/>
    </xf>
    <xf numFmtId="0" fontId="14" fillId="0" borderId="2" xfId="0" applyFont="1" applyBorder="1" applyAlignment="1">
      <alignment wrapText="1"/>
    </xf>
    <xf numFmtId="0" fontId="1" fillId="14" borderId="1" xfId="0" applyFont="1" applyFill="1" applyBorder="1" applyAlignment="1">
      <alignment wrapText="1"/>
    </xf>
    <xf numFmtId="0" fontId="0" fillId="15" borderId="1" xfId="0" applyFill="1" applyBorder="1" applyAlignment="1">
      <alignment wrapText="1"/>
    </xf>
    <xf numFmtId="0" fontId="0" fillId="15" borderId="1" xfId="0" applyFill="1" applyBorder="1"/>
    <xf numFmtId="0" fontId="7" fillId="0" borderId="0" xfId="0" applyFont="1"/>
    <xf numFmtId="0" fontId="10" fillId="0" borderId="0" xfId="0" applyFont="1"/>
    <xf numFmtId="0" fontId="3" fillId="0" borderId="0" xfId="1"/>
    <xf numFmtId="14" fontId="0" fillId="0" borderId="0" xfId="0" applyNumberFormat="1"/>
    <xf numFmtId="0" fontId="3" fillId="5" borderId="1" xfId="1" applyFill="1" applyBorder="1"/>
    <xf numFmtId="0" fontId="5" fillId="15" borderId="1" xfId="0" applyFont="1" applyFill="1" applyBorder="1" applyAlignment="1">
      <alignment wrapText="1"/>
    </xf>
    <xf numFmtId="0" fontId="10" fillId="11" borderId="15" xfId="0" applyFont="1" applyFill="1" applyBorder="1" applyAlignment="1">
      <alignment wrapText="1"/>
    </xf>
    <xf numFmtId="0" fontId="10" fillId="11" borderId="16" xfId="0" applyFont="1" applyFill="1" applyBorder="1" applyAlignment="1">
      <alignment wrapText="1"/>
    </xf>
    <xf numFmtId="0" fontId="18" fillId="13" borderId="15" xfId="0" applyFont="1" applyFill="1" applyBorder="1" applyAlignment="1">
      <alignment wrapText="1"/>
    </xf>
    <xf numFmtId="0" fontId="18" fillId="13" borderId="7" xfId="0" applyFont="1" applyFill="1" applyBorder="1" applyAlignment="1">
      <alignment wrapText="1"/>
    </xf>
    <xf numFmtId="0" fontId="10" fillId="13" borderId="15" xfId="0" applyFont="1" applyFill="1" applyBorder="1" applyAlignment="1">
      <alignment wrapText="1"/>
    </xf>
    <xf numFmtId="0" fontId="13" fillId="9" borderId="5" xfId="0" applyFont="1" applyFill="1" applyBorder="1" applyAlignment="1">
      <alignment wrapText="1"/>
    </xf>
    <xf numFmtId="0" fontId="13" fillId="9" borderId="9" xfId="0" applyFont="1" applyFill="1" applyBorder="1" applyAlignment="1">
      <alignment wrapText="1"/>
    </xf>
    <xf numFmtId="0" fontId="13" fillId="9" borderId="5" xfId="0" applyFont="1" applyFill="1" applyBorder="1" applyAlignment="1">
      <alignment wrapText="1"/>
    </xf>
    <xf numFmtId="0" fontId="14" fillId="13" borderId="6" xfId="0" applyFont="1" applyFill="1" applyBorder="1" applyAlignment="1">
      <alignment horizontal="center" wrapText="1"/>
    </xf>
    <xf numFmtId="0" fontId="14" fillId="13" borderId="13" xfId="0" applyFont="1" applyFill="1" applyBorder="1" applyAlignment="1">
      <alignment horizontal="center" wrapText="1"/>
    </xf>
    <xf numFmtId="0" fontId="4" fillId="8" borderId="0" xfId="0" applyFont="1" applyFill="1" applyAlignment="1">
      <alignment horizontal="left" vertical="center" wrapText="1"/>
    </xf>
    <xf numFmtId="0" fontId="19" fillId="8" borderId="9" xfId="0" applyFont="1" applyFill="1" applyBorder="1" applyAlignment="1">
      <alignment wrapText="1"/>
    </xf>
    <xf numFmtId="0" fontId="22" fillId="8" borderId="5"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arin-bb/STU2/Background.html" TargetMode="External"/><Relationship Id="rId13" Type="http://schemas.openxmlformats.org/officeDocument/2006/relationships/hyperlink" Target="http://hl7.org/fhir/us/carin-bb/STU2/CapabilityStatement-c4bb.html" TargetMode="External"/><Relationship Id="rId18" Type="http://schemas.openxmlformats.org/officeDocument/2006/relationships/hyperlink" Target="http://hl7.org/fhir/us/carin-bb/STU2/StructureDefinition-C4BB-ExplanationOfBenefit.html" TargetMode="External"/><Relationship Id="rId3" Type="http://schemas.openxmlformats.org/officeDocument/2006/relationships/hyperlink" Target="http://hl7.org/fhir/us/carin-bb/STU2/Security_And_Privacy_Considerations.html" TargetMode="External"/><Relationship Id="rId7" Type="http://schemas.openxmlformats.org/officeDocument/2006/relationships/hyperlink" Target="https://hl7.org/fhir/us/carin-bb/STU2/" TargetMode="External"/><Relationship Id="rId12" Type="http://schemas.openxmlformats.org/officeDocument/2006/relationships/hyperlink" Target="http://hl7.org/fhir/us/carin-bb/STU2/StructureDefinition-C4BB-ExplanationOfBenefit.html" TargetMode="External"/><Relationship Id="rId17" Type="http://schemas.openxmlformats.org/officeDocument/2006/relationships/hyperlink" Target="http://hl7.org/fhir/us/carin-bb/STU2/CapabilityStatement-c4bb.html" TargetMode="External"/><Relationship Id="rId2" Type="http://schemas.openxmlformats.org/officeDocument/2006/relationships/hyperlink" Target="http://hl7.org/fhir/us/carin-bb/STU2/Common_Payer_Consumer_Data_Set.html" TargetMode="External"/><Relationship Id="rId16" Type="http://schemas.openxmlformats.org/officeDocument/2006/relationships/hyperlink" Target="https://hl7.org/fhir/us/carin-bb/STU2/StructureDefinition-C4BB-ExplanationOfBenefit-Pharmacy.html" TargetMode="External"/><Relationship Id="rId1" Type="http://schemas.openxmlformats.org/officeDocument/2006/relationships/hyperlink" Target="http://hl7.org/fhir/us/carin-bb/STU2/StructureDefinition-C4BB-ExplanationOfBenefit.html" TargetMode="External"/><Relationship Id="rId6" Type="http://schemas.openxmlformats.org/officeDocument/2006/relationships/hyperlink" Target="http://hl7.org/fhir/us/carin-bb/STU2/Security_And_Privacy_Considerations.html" TargetMode="External"/><Relationship Id="rId11" Type="http://schemas.openxmlformats.org/officeDocument/2006/relationships/hyperlink" Target="http://hl7.org/fhir/us/carin-bb/STU2/StructureDefinition-C4BB-ExplanationOfBenefit.html" TargetMode="External"/><Relationship Id="rId5" Type="http://schemas.openxmlformats.org/officeDocument/2006/relationships/hyperlink" Target="http://hl7.org/fhir/us/carin-bb/STU2/Security_And_Privacy_Considerations.html" TargetMode="External"/><Relationship Id="rId15" Type="http://schemas.openxmlformats.org/officeDocument/2006/relationships/hyperlink" Target="http://hl7.org/fhir/us/carin-bb/STU2/Conformance_Requirements.html" TargetMode="External"/><Relationship Id="rId10" Type="http://schemas.openxmlformats.org/officeDocument/2006/relationships/hyperlink" Target="http://hl7.org/fhir/us/carin-bb/STU2/searchparameters.html" TargetMode="External"/><Relationship Id="rId4" Type="http://schemas.openxmlformats.org/officeDocument/2006/relationships/hyperlink" Target="http://hl7.org/fhir/us/carin-bb/STU2/Conformance_Requirements.html" TargetMode="External"/><Relationship Id="rId9" Type="http://schemas.openxmlformats.org/officeDocument/2006/relationships/hyperlink" Target="http://hl7.org/fhir/us/carin-bb/STU2/Common_Payer_Consumer_Data_Set.html" TargetMode="External"/><Relationship Id="rId14" Type="http://schemas.openxmlformats.org/officeDocument/2006/relationships/hyperlink" Target="http://hl7.org/fhir/us/carin-bb/STU2/Conformance_Requirement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hl7.org/fhir/us/carin-bb/STU2/" TargetMode="External"/><Relationship Id="rId1" Type="http://schemas.openxmlformats.org/officeDocument/2006/relationships/hyperlink" Target="https://inferno.healthit.gov/carin-bb_STU2_req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deyoung@mitre.org" TargetMode="External"/><Relationship Id="rId2" Type="http://schemas.openxmlformats.org/officeDocument/2006/relationships/hyperlink" Target="mailto:edeyoung@mitre.org" TargetMode="External"/><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opLeftCell="A2" workbookViewId="0">
      <selection activeCell="A4" sqref="A4:A5"/>
    </sheetView>
  </sheetViews>
  <sheetFormatPr baseColWidth="10" defaultColWidth="10.83203125" defaultRowHeight="16" x14ac:dyDescent="0.2"/>
  <cols>
    <col min="1" max="1" width="133.5" style="34" customWidth="1"/>
    <col min="2" max="2" width="10.83203125" style="20"/>
    <col min="3" max="3" width="91.1640625" style="20" customWidth="1"/>
    <col min="4" max="16384" width="10.83203125" style="22"/>
  </cols>
  <sheetData>
    <row r="1" spans="1:3" ht="340" customHeight="1" x14ac:dyDescent="0.2">
      <c r="A1" s="19" t="s">
        <v>0</v>
      </c>
      <c r="C1" s="21" t="s">
        <v>1</v>
      </c>
    </row>
    <row r="2" spans="1:3" ht="124.5" customHeight="1" x14ac:dyDescent="0.2">
      <c r="A2" s="23" t="s">
        <v>2</v>
      </c>
      <c r="C2" s="24"/>
    </row>
    <row r="3" spans="1:3" ht="134" customHeight="1" x14ac:dyDescent="0.2">
      <c r="A3" s="23" t="s">
        <v>3</v>
      </c>
      <c r="C3" s="25"/>
    </row>
    <row r="4" spans="1:3" ht="409" customHeight="1" x14ac:dyDescent="0.2">
      <c r="A4" s="55" t="s">
        <v>360</v>
      </c>
      <c r="B4" s="26"/>
      <c r="C4" s="27"/>
    </row>
    <row r="5" spans="1:3" ht="258" customHeight="1" x14ac:dyDescent="0.2">
      <c r="A5" s="56"/>
      <c r="B5" s="28"/>
      <c r="C5" s="25"/>
    </row>
    <row r="6" spans="1:3" ht="164" x14ac:dyDescent="0.2">
      <c r="A6" s="49" t="s">
        <v>4</v>
      </c>
      <c r="B6" s="29"/>
      <c r="C6" s="30"/>
    </row>
    <row r="7" spans="1:3" ht="98" customHeight="1" x14ac:dyDescent="0.2">
      <c r="A7" s="51" t="s">
        <v>5</v>
      </c>
      <c r="B7" s="52"/>
    </row>
    <row r="8" spans="1:3" ht="126" customHeight="1" x14ac:dyDescent="0.2">
      <c r="A8" s="51"/>
      <c r="B8" s="53"/>
    </row>
    <row r="9" spans="1:3" ht="68" customHeight="1" x14ac:dyDescent="0.2">
      <c r="A9" s="50"/>
      <c r="B9" s="31"/>
    </row>
    <row r="10" spans="1:3" ht="292" x14ac:dyDescent="0.2">
      <c r="A10" s="32" t="s">
        <v>6</v>
      </c>
    </row>
    <row r="11" spans="1:3" x14ac:dyDescent="0.2">
      <c r="A11" s="3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198"/>
  <sheetViews>
    <sheetView tabSelected="1" zoomScale="120" zoomScaleNormal="120" workbookViewId="0">
      <pane xSplit="4" ySplit="1" topLeftCell="E11" activePane="bottomRight" state="frozen"/>
      <selection pane="topRight" activeCell="E1" sqref="E1"/>
      <selection pane="bottomLeft" activeCell="A2" sqref="A2"/>
      <selection pane="bottomRight" activeCell="F11" sqref="F11"/>
    </sheetView>
  </sheetViews>
  <sheetFormatPr baseColWidth="10" defaultColWidth="10.83203125" defaultRowHeight="16" x14ac:dyDescent="0.2"/>
  <cols>
    <col min="1" max="1" width="10.83203125" style="2"/>
    <col min="2" max="2" width="16.5" style="13" customWidth="1"/>
    <col min="3" max="3" width="57.83203125" style="2" customWidth="1"/>
    <col min="4" max="4" width="13.33203125" style="2" customWidth="1"/>
    <col min="5" max="6" width="10.83203125" style="2" customWidth="1"/>
    <col min="7" max="7" width="14" style="2" customWidth="1"/>
    <col min="8" max="8" width="22.33203125" style="5" customWidth="1"/>
    <col min="9" max="9" width="10" style="36" customWidth="1"/>
    <col min="10" max="10" width="22" style="36" customWidth="1"/>
    <col min="11" max="11" width="10.5" style="36" customWidth="1"/>
    <col min="12" max="12" width="25.83203125" style="36" customWidth="1"/>
    <col min="13" max="13" width="20" style="11" customWidth="1"/>
    <col min="14" max="14" width="21.6640625" style="11" customWidth="1"/>
    <col min="15" max="15" width="14.1640625" style="5" customWidth="1"/>
    <col min="16" max="16" width="31.33203125" style="5" customWidth="1"/>
    <col min="17" max="17" width="15" style="5" customWidth="1"/>
    <col min="18" max="18" width="10.5" style="5" customWidth="1"/>
    <col min="19" max="19" width="28.6640625" style="5" customWidth="1"/>
    <col min="20" max="20" width="20.1640625" style="5" customWidth="1"/>
    <col min="21" max="21" width="10.83203125" style="5" customWidth="1"/>
    <col min="22" max="23" width="44.1640625" style="5" customWidth="1"/>
    <col min="24" max="27" width="10.83203125" style="3"/>
    <col min="28" max="28" width="24.1640625" style="3" customWidth="1"/>
    <col min="29" max="29" width="24.6640625" style="3" customWidth="1"/>
    <col min="30" max="30" width="10.83203125" style="3"/>
    <col min="31" max="31" width="32.33203125" style="3" customWidth="1"/>
    <col min="32" max="16384" width="10.83203125" style="3"/>
  </cols>
  <sheetData>
    <row r="1" spans="1:29" s="10" customFormat="1" ht="48" x14ac:dyDescent="0.2">
      <c r="A1" s="1" t="s">
        <v>7</v>
      </c>
      <c r="B1" s="12" t="s">
        <v>8</v>
      </c>
      <c r="C1" s="1" t="s">
        <v>9</v>
      </c>
      <c r="D1" s="1" t="s">
        <v>10</v>
      </c>
      <c r="E1" s="1" t="s">
        <v>358</v>
      </c>
      <c r="F1" s="1" t="s">
        <v>11</v>
      </c>
      <c r="G1" s="1" t="s">
        <v>12</v>
      </c>
      <c r="H1" s="6" t="s">
        <v>13</v>
      </c>
      <c r="I1" s="35" t="s">
        <v>14</v>
      </c>
      <c r="J1" s="35" t="s">
        <v>15</v>
      </c>
      <c r="K1" s="35" t="s">
        <v>16</v>
      </c>
      <c r="L1" s="35" t="s">
        <v>17</v>
      </c>
      <c r="M1" s="9" t="s">
        <v>18</v>
      </c>
      <c r="N1" s="9" t="s">
        <v>19</v>
      </c>
      <c r="O1" s="6" t="s">
        <v>20</v>
      </c>
      <c r="P1" s="6" t="s">
        <v>21</v>
      </c>
      <c r="Q1" s="6" t="s">
        <v>22</v>
      </c>
      <c r="R1" s="6" t="s">
        <v>23</v>
      </c>
      <c r="S1" s="6" t="s">
        <v>24</v>
      </c>
      <c r="T1" s="6" t="s">
        <v>25</v>
      </c>
      <c r="U1" s="6" t="s">
        <v>26</v>
      </c>
      <c r="V1" s="6" t="s">
        <v>27</v>
      </c>
      <c r="W1" s="6" t="s">
        <v>28</v>
      </c>
    </row>
    <row r="2" spans="1:29" s="10" customFormat="1" ht="62" customHeight="1" x14ac:dyDescent="0.2">
      <c r="A2" s="2">
        <v>1</v>
      </c>
      <c r="B2" s="42" t="s">
        <v>29</v>
      </c>
      <c r="C2" s="2" t="s">
        <v>30</v>
      </c>
      <c r="D2" s="2" t="s">
        <v>31</v>
      </c>
      <c r="E2" s="2" t="s">
        <v>381</v>
      </c>
      <c r="F2" s="2"/>
      <c r="G2" s="2" t="b">
        <v>0</v>
      </c>
      <c r="H2" s="5"/>
      <c r="I2" s="36"/>
      <c r="J2" s="36"/>
      <c r="K2" s="36"/>
      <c r="L2" s="36"/>
      <c r="M2" s="11" t="str" cm="1">
        <f t="array" ref="M2">PAGE_NAME(B2)</f>
        <v>Background</v>
      </c>
      <c r="N2" s="11" t="str" cm="1">
        <f t="array" ref="N2">SECTION_NAME(B2)</f>
        <v>smart-application-launch</v>
      </c>
      <c r="O2" s="5" t="s">
        <v>33</v>
      </c>
      <c r="P2" s="5"/>
      <c r="Q2" s="46" t="s">
        <v>34</v>
      </c>
      <c r="R2" s="5" t="b">
        <v>1</v>
      </c>
      <c r="S2" s="46"/>
      <c r="T2" s="5" t="s">
        <v>35</v>
      </c>
      <c r="U2" s="5"/>
      <c r="V2" s="5"/>
      <c r="W2" s="18"/>
      <c r="AA2" s="4"/>
    </row>
    <row r="3" spans="1:29" ht="119" x14ac:dyDescent="0.2">
      <c r="A3" s="2">
        <v>2</v>
      </c>
      <c r="B3" s="13" t="s">
        <v>36</v>
      </c>
      <c r="C3" s="2" t="s">
        <v>37</v>
      </c>
      <c r="D3" s="2" t="s">
        <v>31</v>
      </c>
      <c r="E3" s="2" t="s">
        <v>38</v>
      </c>
      <c r="G3" s="2" t="b">
        <v>0</v>
      </c>
      <c r="I3" s="36" t="s">
        <v>32</v>
      </c>
      <c r="K3" s="43" t="s">
        <v>39</v>
      </c>
      <c r="L3" s="36" t="s">
        <v>368</v>
      </c>
      <c r="M3" s="11" t="str" cm="1">
        <f t="array" ref="M3">PAGE_NAME(B3)</f>
        <v>Conformance_Requirements</v>
      </c>
      <c r="N3" s="11" t="str" cm="1">
        <f t="array" ref="N3">SECTION_NAME(B3)</f>
        <v>must-support</v>
      </c>
      <c r="O3" s="5" t="s">
        <v>40</v>
      </c>
      <c r="P3" s="5" t="s">
        <v>368</v>
      </c>
      <c r="Q3" s="47" t="s">
        <v>34</v>
      </c>
      <c r="R3" s="5" t="b">
        <v>0</v>
      </c>
      <c r="S3" s="47"/>
      <c r="X3" s="10"/>
      <c r="Y3" s="10"/>
      <c r="Z3" s="10"/>
      <c r="AA3" s="4"/>
      <c r="AB3" s="10"/>
      <c r="AC3" s="10"/>
    </row>
    <row r="4" spans="1:29" ht="409.6" x14ac:dyDescent="0.2">
      <c r="A4" s="2">
        <v>3</v>
      </c>
      <c r="B4" s="13" t="s">
        <v>36</v>
      </c>
      <c r="C4" s="2" t="s">
        <v>41</v>
      </c>
      <c r="D4" s="2" t="s">
        <v>31</v>
      </c>
      <c r="E4" s="2" t="s">
        <v>42</v>
      </c>
      <c r="G4" s="2" t="b">
        <v>0</v>
      </c>
      <c r="I4" s="36" t="s">
        <v>32</v>
      </c>
      <c r="K4" s="43" t="s">
        <v>43</v>
      </c>
      <c r="L4" s="36" t="s">
        <v>369</v>
      </c>
      <c r="M4" s="11" t="str" cm="1">
        <f t="array" ref="M4">PAGE_NAME(B4)</f>
        <v>Conformance_Requirements</v>
      </c>
      <c r="N4" s="11" t="str" cm="1">
        <f t="array" ref="N4">SECTION_NAME(B4)</f>
        <v>must-support</v>
      </c>
      <c r="O4" s="5" t="s">
        <v>40</v>
      </c>
      <c r="P4" s="5" t="s">
        <v>369</v>
      </c>
      <c r="Q4" s="47" t="s">
        <v>44</v>
      </c>
      <c r="R4" s="5" t="b">
        <v>0</v>
      </c>
      <c r="S4" s="47" t="s">
        <v>45</v>
      </c>
      <c r="X4" s="10"/>
      <c r="Y4" s="10"/>
      <c r="Z4" s="10"/>
      <c r="AA4" s="4"/>
      <c r="AB4" s="10"/>
      <c r="AC4" s="10"/>
    </row>
    <row r="5" spans="1:29" ht="85" x14ac:dyDescent="0.2">
      <c r="A5" s="2">
        <v>4</v>
      </c>
      <c r="B5" s="13" t="s">
        <v>36</v>
      </c>
      <c r="C5" s="2" t="s">
        <v>46</v>
      </c>
      <c r="D5" s="2" t="s">
        <v>31</v>
      </c>
      <c r="E5" s="2" t="s">
        <v>42</v>
      </c>
      <c r="G5" s="2" t="b">
        <v>0</v>
      </c>
      <c r="I5" s="36" t="s">
        <v>32</v>
      </c>
      <c r="K5" s="43" t="s">
        <v>43</v>
      </c>
      <c r="L5" s="36" t="s">
        <v>370</v>
      </c>
      <c r="M5" s="11" t="str" cm="1">
        <f t="array" ref="M5">PAGE_NAME(B5)</f>
        <v>Conformance_Requirements</v>
      </c>
      <c r="N5" s="11" t="str" cm="1">
        <f t="array" ref="N5">SECTION_NAME(B5)</f>
        <v>must-support</v>
      </c>
      <c r="O5" s="5" t="s">
        <v>40</v>
      </c>
      <c r="P5" s="5" t="s">
        <v>370</v>
      </c>
      <c r="Q5" s="47" t="s">
        <v>34</v>
      </c>
      <c r="R5" s="5" t="b">
        <v>0</v>
      </c>
      <c r="S5" s="47"/>
      <c r="X5" s="10"/>
      <c r="Y5" s="10"/>
      <c r="Z5" s="10"/>
      <c r="AA5" s="4"/>
      <c r="AB5" s="10"/>
      <c r="AC5" s="10"/>
    </row>
    <row r="6" spans="1:29" ht="136" x14ac:dyDescent="0.2">
      <c r="A6" s="2">
        <v>5</v>
      </c>
      <c r="B6" s="13" t="s">
        <v>36</v>
      </c>
      <c r="C6" s="2" t="s">
        <v>47</v>
      </c>
      <c r="D6" s="2" t="s">
        <v>48</v>
      </c>
      <c r="E6" s="2" t="s">
        <v>38</v>
      </c>
      <c r="G6" s="2" t="b">
        <v>1</v>
      </c>
      <c r="H6" s="5" t="s">
        <v>49</v>
      </c>
      <c r="I6" s="36" t="s">
        <v>32</v>
      </c>
      <c r="K6" s="43" t="s">
        <v>39</v>
      </c>
      <c r="L6" s="36" t="s">
        <v>371</v>
      </c>
      <c r="M6" s="11" t="str" cm="1">
        <f t="array" ref="M6">PAGE_NAME(B6)</f>
        <v>Conformance_Requirements</v>
      </c>
      <c r="N6" s="11" t="str" cm="1">
        <f t="array" ref="N6">SECTION_NAME(B6)</f>
        <v>must-support</v>
      </c>
      <c r="O6" s="5" t="s">
        <v>40</v>
      </c>
      <c r="P6" s="5" t="s">
        <v>371</v>
      </c>
      <c r="Q6" s="47" t="s">
        <v>34</v>
      </c>
      <c r="R6" s="5" t="b">
        <v>0</v>
      </c>
      <c r="S6" s="47"/>
      <c r="X6" s="10"/>
      <c r="Y6" s="10"/>
      <c r="Z6" s="10"/>
      <c r="AA6" s="4"/>
      <c r="AB6" s="10"/>
      <c r="AC6" s="10"/>
    </row>
    <row r="7" spans="1:29" ht="85" x14ac:dyDescent="0.2">
      <c r="A7" s="2">
        <v>6</v>
      </c>
      <c r="B7" s="13" t="s">
        <v>36</v>
      </c>
      <c r="C7" s="2" t="s">
        <v>50</v>
      </c>
      <c r="D7" s="2" t="s">
        <v>31</v>
      </c>
      <c r="E7" s="2" t="s">
        <v>42</v>
      </c>
      <c r="G7" s="2" t="b">
        <v>0</v>
      </c>
      <c r="I7" s="36" t="s">
        <v>32</v>
      </c>
      <c r="K7" s="43" t="s">
        <v>39</v>
      </c>
      <c r="L7" s="36" t="s">
        <v>372</v>
      </c>
      <c r="M7" s="11" t="str" cm="1">
        <f t="array" ref="M7">PAGE_NAME(B7)</f>
        <v>Conformance_Requirements</v>
      </c>
      <c r="N7" s="11" t="str" cm="1">
        <f t="array" ref="N7">SECTION_NAME(B7)</f>
        <v>must-support</v>
      </c>
      <c r="O7" s="5" t="s">
        <v>40</v>
      </c>
      <c r="P7" s="5" t="s">
        <v>372</v>
      </c>
      <c r="Q7" s="47" t="s">
        <v>51</v>
      </c>
      <c r="R7" s="5" t="b">
        <v>0</v>
      </c>
      <c r="S7" s="47" t="s">
        <v>365</v>
      </c>
    </row>
    <row r="8" spans="1:29" ht="153" x14ac:dyDescent="0.2">
      <c r="A8" s="2">
        <v>7</v>
      </c>
      <c r="B8" s="13" t="s">
        <v>36</v>
      </c>
      <c r="C8" s="2" t="s">
        <v>52</v>
      </c>
      <c r="D8" s="2" t="s">
        <v>31</v>
      </c>
      <c r="E8" s="2" t="s">
        <v>38</v>
      </c>
      <c r="G8" s="2" t="b">
        <v>1</v>
      </c>
      <c r="H8" s="5" t="s">
        <v>53</v>
      </c>
      <c r="M8" s="11" t="str" cm="1">
        <f t="array" ref="M8">PAGE_NAME(B8)</f>
        <v>Conformance_Requirements</v>
      </c>
      <c r="N8" s="11" t="str" cm="1">
        <f t="array" ref="N8">SECTION_NAME(B8)</f>
        <v>must-support</v>
      </c>
      <c r="O8" s="5" t="s">
        <v>33</v>
      </c>
      <c r="P8" s="5" t="s">
        <v>374</v>
      </c>
      <c r="Q8" s="47" t="s">
        <v>34</v>
      </c>
      <c r="R8" s="5" t="s">
        <v>55</v>
      </c>
      <c r="S8" s="47"/>
    </row>
    <row r="9" spans="1:29" ht="85" x14ac:dyDescent="0.2">
      <c r="A9" s="2">
        <v>8</v>
      </c>
      <c r="B9" s="42" t="s">
        <v>36</v>
      </c>
      <c r="C9" s="2" t="s">
        <v>56</v>
      </c>
      <c r="D9" s="2" t="s">
        <v>31</v>
      </c>
      <c r="E9" s="2" t="s">
        <v>42</v>
      </c>
      <c r="G9" s="2" t="b">
        <v>0</v>
      </c>
      <c r="I9" s="36" t="s">
        <v>32</v>
      </c>
      <c r="K9" s="43" t="s">
        <v>43</v>
      </c>
      <c r="L9" s="36" t="s">
        <v>369</v>
      </c>
      <c r="M9" s="11" t="str" cm="1">
        <f t="array" ref="M9">PAGE_NAME(B9)</f>
        <v>Conformance_Requirements</v>
      </c>
      <c r="N9" s="11" t="str" cm="1">
        <f t="array" ref="N9">SECTION_NAME(B9)</f>
        <v>must-support</v>
      </c>
      <c r="O9" s="5" t="s">
        <v>40</v>
      </c>
      <c r="P9" s="5" t="s">
        <v>369</v>
      </c>
      <c r="Q9" s="47" t="s">
        <v>57</v>
      </c>
      <c r="R9" s="5" t="b">
        <v>0</v>
      </c>
      <c r="S9" s="47" t="s">
        <v>365</v>
      </c>
    </row>
    <row r="10" spans="1:29" ht="85" x14ac:dyDescent="0.2">
      <c r="A10" s="2">
        <v>9</v>
      </c>
      <c r="B10" s="13" t="s">
        <v>58</v>
      </c>
      <c r="C10" s="2" t="s">
        <v>59</v>
      </c>
      <c r="D10" s="2" t="s">
        <v>31</v>
      </c>
      <c r="E10" s="2" t="s">
        <v>38</v>
      </c>
      <c r="G10" s="2" t="b">
        <v>1</v>
      </c>
      <c r="H10" s="5" t="s">
        <v>60</v>
      </c>
      <c r="I10" s="36" t="s">
        <v>32</v>
      </c>
      <c r="K10" s="43" t="s">
        <v>39</v>
      </c>
      <c r="L10" s="36" t="s">
        <v>373</v>
      </c>
      <c r="M10" s="11" t="str" cm="1">
        <f t="array" ref="M10">PAGE_NAME(B10)</f>
        <v>Conformance_Requirements</v>
      </c>
      <c r="N10" s="11" t="str" cm="1">
        <f t="array" ref="N10">SECTION_NAME(B10)</f>
        <v>missing-data</v>
      </c>
      <c r="O10" s="5" t="s">
        <v>40</v>
      </c>
      <c r="P10" s="5" t="s">
        <v>373</v>
      </c>
      <c r="Q10" s="47" t="s">
        <v>34</v>
      </c>
      <c r="R10" s="5" t="s">
        <v>55</v>
      </c>
      <c r="S10" s="47"/>
    </row>
    <row r="11" spans="1:29" ht="68" x14ac:dyDescent="0.2">
      <c r="A11" s="2">
        <v>10</v>
      </c>
      <c r="B11" s="13" t="s">
        <v>58</v>
      </c>
      <c r="C11" s="2" t="s">
        <v>61</v>
      </c>
      <c r="D11" s="2" t="s">
        <v>31</v>
      </c>
      <c r="E11" s="2" t="s">
        <v>38</v>
      </c>
      <c r="G11" s="2" t="b">
        <v>1</v>
      </c>
      <c r="M11" s="11" t="str" cm="1">
        <f t="array" ref="M11">PAGE_NAME(B11)</f>
        <v>Conformance_Requirements</v>
      </c>
      <c r="N11" s="11" t="str" cm="1">
        <f t="array" ref="N11">SECTION_NAME(B11)</f>
        <v>missing-data</v>
      </c>
      <c r="O11" s="5" t="s">
        <v>33</v>
      </c>
      <c r="P11" s="5" t="s">
        <v>374</v>
      </c>
      <c r="Q11" s="47" t="s">
        <v>34</v>
      </c>
      <c r="R11" s="5" t="s">
        <v>55</v>
      </c>
      <c r="S11" s="47"/>
    </row>
    <row r="12" spans="1:29" ht="85" x14ac:dyDescent="0.2">
      <c r="A12" s="2">
        <v>11</v>
      </c>
      <c r="B12" s="13" t="s">
        <v>62</v>
      </c>
      <c r="C12" s="2" t="s">
        <v>63</v>
      </c>
      <c r="D12" s="2" t="s">
        <v>31</v>
      </c>
      <c r="E12" s="2" t="s">
        <v>38</v>
      </c>
      <c r="G12" s="2" t="b">
        <v>0</v>
      </c>
      <c r="M12" s="11" t="str" cm="1">
        <f t="array" ref="M12">PAGE_NAME(B12)</f>
        <v>Conformance_Requirements</v>
      </c>
      <c r="N12" s="11" t="str" cm="1">
        <f t="array" ref="N12">SECTION_NAME(B12)</f>
        <v>conformance-to-us-core-profiles</v>
      </c>
      <c r="O12" s="5" t="s">
        <v>33</v>
      </c>
      <c r="P12" s="5" t="s">
        <v>64</v>
      </c>
      <c r="Q12" s="47" t="s">
        <v>34</v>
      </c>
      <c r="R12" s="5" t="b">
        <v>1</v>
      </c>
      <c r="S12" s="47"/>
      <c r="T12" s="5" t="s">
        <v>65</v>
      </c>
    </row>
    <row r="13" spans="1:29" ht="68" x14ac:dyDescent="0.2">
      <c r="A13" s="2">
        <v>12</v>
      </c>
      <c r="B13" s="13" t="s">
        <v>62</v>
      </c>
      <c r="C13" s="2" t="s">
        <v>66</v>
      </c>
      <c r="D13" s="2" t="s">
        <v>31</v>
      </c>
      <c r="E13" s="2" t="s">
        <v>38</v>
      </c>
      <c r="G13" s="2" t="b">
        <v>0</v>
      </c>
      <c r="M13" s="11" t="str" cm="1">
        <f t="array" ref="M13">PAGE_NAME(B13)</f>
        <v>Conformance_Requirements</v>
      </c>
      <c r="N13" s="11" t="str" cm="1">
        <f t="array" ref="N13">SECTION_NAME(B13)</f>
        <v>conformance-to-us-core-profiles</v>
      </c>
      <c r="O13" s="5" t="s">
        <v>33</v>
      </c>
      <c r="P13" s="5" t="s">
        <v>64</v>
      </c>
      <c r="Q13" s="47" t="s">
        <v>34</v>
      </c>
      <c r="R13" s="5" t="b">
        <v>1</v>
      </c>
      <c r="S13" s="47"/>
      <c r="T13" s="5" t="s">
        <v>67</v>
      </c>
    </row>
    <row r="14" spans="1:29" ht="409.6" x14ac:dyDescent="0.2">
      <c r="A14" s="2">
        <v>13</v>
      </c>
      <c r="B14" s="42" t="s">
        <v>62</v>
      </c>
      <c r="C14" s="2" t="s">
        <v>68</v>
      </c>
      <c r="D14" s="2" t="s">
        <v>31</v>
      </c>
      <c r="E14" s="2" t="s">
        <v>42</v>
      </c>
      <c r="G14" s="2" t="b">
        <v>0</v>
      </c>
      <c r="I14" s="36" t="s">
        <v>32</v>
      </c>
      <c r="K14" s="43" t="s">
        <v>43</v>
      </c>
      <c r="L14" s="36" t="s">
        <v>369</v>
      </c>
      <c r="M14" s="11" t="str" cm="1">
        <f t="array" ref="M14">PAGE_NAME(B14)</f>
        <v>Conformance_Requirements</v>
      </c>
      <c r="N14" s="11" t="str" cm="1">
        <f t="array" ref="N14">SECTION_NAME(B14)</f>
        <v>conformance-to-us-core-profiles</v>
      </c>
      <c r="O14" s="5" t="s">
        <v>40</v>
      </c>
      <c r="P14" s="5" t="s">
        <v>369</v>
      </c>
      <c r="Q14" s="47" t="s">
        <v>44</v>
      </c>
      <c r="R14" s="5" t="b">
        <v>0</v>
      </c>
      <c r="S14" s="47" t="s">
        <v>69</v>
      </c>
    </row>
    <row r="15" spans="1:29" ht="51" x14ac:dyDescent="0.2">
      <c r="A15" s="2">
        <v>14</v>
      </c>
      <c r="B15" s="42" t="s">
        <v>62</v>
      </c>
      <c r="C15" s="2" t="s">
        <v>70</v>
      </c>
      <c r="D15" s="2" t="s">
        <v>31</v>
      </c>
      <c r="E15" s="2" t="s">
        <v>42</v>
      </c>
      <c r="G15" s="2" t="b">
        <v>0</v>
      </c>
      <c r="M15" s="11" t="str" cm="1">
        <f t="array" ref="M15">PAGE_NAME(B15)</f>
        <v>Conformance_Requirements</v>
      </c>
      <c r="N15" s="11" t="str" cm="1">
        <f t="array" ref="N15">SECTION_NAME(B15)</f>
        <v>conformance-to-us-core-profiles</v>
      </c>
      <c r="O15" s="5" t="s">
        <v>33</v>
      </c>
      <c r="P15" s="5" t="s">
        <v>375</v>
      </c>
      <c r="Q15" s="47" t="s">
        <v>71</v>
      </c>
      <c r="R15" s="5" t="b">
        <v>0</v>
      </c>
      <c r="S15" s="47"/>
    </row>
    <row r="16" spans="1:29" ht="34" x14ac:dyDescent="0.2">
      <c r="A16" s="2">
        <v>15</v>
      </c>
      <c r="B16" s="13" t="s">
        <v>72</v>
      </c>
      <c r="C16" s="2" t="s">
        <v>73</v>
      </c>
      <c r="D16" s="2" t="s">
        <v>74</v>
      </c>
      <c r="E16" s="2" t="s">
        <v>38</v>
      </c>
      <c r="G16" s="2" t="b">
        <v>0</v>
      </c>
      <c r="M16" s="11" t="str" cm="1">
        <f t="array" ref="M16">PAGE_NAME(B16)</f>
        <v>Conformance_Requirements</v>
      </c>
      <c r="N16" s="11" t="str" cm="1">
        <f t="array" ref="N16">SECTION_NAME(B16)</f>
        <v>profiling-constraints</v>
      </c>
      <c r="Q16" s="47" t="s">
        <v>34</v>
      </c>
      <c r="S16" s="47" t="s">
        <v>34</v>
      </c>
    </row>
    <row r="17" spans="1:23" ht="51" x14ac:dyDescent="0.2">
      <c r="A17" s="2">
        <v>16</v>
      </c>
      <c r="B17" s="13" t="s">
        <v>72</v>
      </c>
      <c r="C17" s="2" t="s">
        <v>75</v>
      </c>
      <c r="D17" s="2" t="s">
        <v>48</v>
      </c>
      <c r="E17" s="2" t="s">
        <v>42</v>
      </c>
      <c r="G17" s="2" t="b">
        <v>1</v>
      </c>
      <c r="M17" s="11" t="str" cm="1">
        <f t="array" ref="M17">PAGE_NAME(B17)</f>
        <v>Conformance_Requirements</v>
      </c>
      <c r="N17" s="11" t="str" cm="1">
        <f t="array" ref="N17">SECTION_NAME(B17)</f>
        <v>profiling-constraints</v>
      </c>
      <c r="O17" s="5" t="s">
        <v>76</v>
      </c>
      <c r="P17" s="5" t="s">
        <v>376</v>
      </c>
      <c r="Q17" s="47" t="s">
        <v>34</v>
      </c>
      <c r="R17" s="5" t="b">
        <v>0</v>
      </c>
      <c r="S17" s="47"/>
    </row>
    <row r="18" spans="1:23" ht="85" x14ac:dyDescent="0.2">
      <c r="A18" s="2">
        <v>17</v>
      </c>
      <c r="B18" s="13" t="s">
        <v>77</v>
      </c>
      <c r="C18" s="2" t="s">
        <v>78</v>
      </c>
      <c r="D18" s="2" t="s">
        <v>31</v>
      </c>
      <c r="E18" s="2" t="s">
        <v>38</v>
      </c>
      <c r="G18" s="2" t="b">
        <v>0</v>
      </c>
      <c r="M18" s="11" t="str" cm="1">
        <f t="array" ref="M18">PAGE_NAME(B18)</f>
        <v>Conformance_Requirements</v>
      </c>
      <c r="N18" s="11" t="str" cm="1">
        <f t="array" ref="N18">SECTION_NAME(B18)</f>
        <v>capabilitystatement-Health Plan-requirement</v>
      </c>
      <c r="O18" s="5" t="s">
        <v>33</v>
      </c>
      <c r="P18" s="5" t="s">
        <v>64</v>
      </c>
      <c r="Q18" s="47" t="s">
        <v>34</v>
      </c>
      <c r="R18" s="5" t="b">
        <v>1</v>
      </c>
      <c r="S18" s="47"/>
      <c r="T18" s="5" t="s">
        <v>79</v>
      </c>
    </row>
    <row r="19" spans="1:23" ht="52" x14ac:dyDescent="0.2">
      <c r="A19" s="2">
        <v>18</v>
      </c>
      <c r="B19" s="13" t="s">
        <v>80</v>
      </c>
      <c r="C19" s="2" t="s">
        <v>81</v>
      </c>
      <c r="D19" s="2" t="s">
        <v>74</v>
      </c>
      <c r="E19" s="2" t="s">
        <v>38</v>
      </c>
      <c r="G19" s="2" t="b">
        <v>0</v>
      </c>
      <c r="M19" s="11" t="str" cm="1">
        <f t="array" ref="M19">PAGE_NAME(B19)</f>
        <v>General_Guidance</v>
      </c>
      <c r="N19" s="11" t="str" cm="1">
        <f t="array" ref="N19">SECTION_NAME(B19)</f>
        <v>considerations-for-improving-interoperability</v>
      </c>
      <c r="Q19" s="47" t="s">
        <v>34</v>
      </c>
      <c r="S19" s="47" t="s">
        <v>34</v>
      </c>
    </row>
    <row r="20" spans="1:23" ht="68" x14ac:dyDescent="0.2">
      <c r="A20" s="2">
        <v>19</v>
      </c>
      <c r="B20" s="13" t="s">
        <v>80</v>
      </c>
      <c r="C20" s="2" t="s">
        <v>82</v>
      </c>
      <c r="D20" s="2" t="s">
        <v>31</v>
      </c>
      <c r="E20" s="2" t="s">
        <v>38</v>
      </c>
      <c r="G20" s="2" t="b">
        <v>1</v>
      </c>
      <c r="M20" s="11" t="str" cm="1">
        <f t="array" ref="M20">PAGE_NAME(B20)</f>
        <v>General_Guidance</v>
      </c>
      <c r="N20" s="11" t="str" cm="1">
        <f t="array" ref="N20">SECTION_NAME(B20)</f>
        <v>considerations-for-improving-interoperability</v>
      </c>
      <c r="O20" s="5" t="s">
        <v>33</v>
      </c>
      <c r="Q20" s="47" t="s">
        <v>34</v>
      </c>
      <c r="R20" s="5" t="s">
        <v>55</v>
      </c>
      <c r="S20" s="47"/>
    </row>
    <row r="21" spans="1:23" ht="68" x14ac:dyDescent="0.2">
      <c r="A21" s="2">
        <v>20</v>
      </c>
      <c r="B21" s="13" t="s">
        <v>80</v>
      </c>
      <c r="C21" s="2" t="s">
        <v>83</v>
      </c>
      <c r="D21" s="2" t="s">
        <v>84</v>
      </c>
      <c r="E21" s="2" t="s">
        <v>38</v>
      </c>
      <c r="G21" s="2" t="b">
        <v>1</v>
      </c>
      <c r="M21" s="11" t="str" cm="1">
        <f t="array" ref="M21">PAGE_NAME(B21)</f>
        <v>General_Guidance</v>
      </c>
      <c r="N21" s="11" t="str" cm="1">
        <f t="array" ref="N21">SECTION_NAME(B21)</f>
        <v>considerations-for-improving-interoperability</v>
      </c>
      <c r="Q21" s="47" t="s">
        <v>34</v>
      </c>
      <c r="S21" s="47" t="s">
        <v>34</v>
      </c>
    </row>
    <row r="22" spans="1:23" ht="51" x14ac:dyDescent="0.2">
      <c r="A22" s="2">
        <v>21</v>
      </c>
      <c r="B22" s="13" t="s">
        <v>80</v>
      </c>
      <c r="C22" s="2" t="s">
        <v>85</v>
      </c>
      <c r="D22" s="2" t="s">
        <v>74</v>
      </c>
      <c r="E22" s="2" t="s">
        <v>38</v>
      </c>
      <c r="G22" s="2" t="b">
        <v>0</v>
      </c>
      <c r="M22" s="11" t="str" cm="1">
        <f t="array" ref="M22">PAGE_NAME(B22)</f>
        <v>General_Guidance</v>
      </c>
      <c r="N22" s="11" t="str" cm="1">
        <f t="array" ref="N22">SECTION_NAME(B22)</f>
        <v>considerations-for-improving-interoperability</v>
      </c>
      <c r="Q22" s="47" t="s">
        <v>34</v>
      </c>
      <c r="S22" s="47" t="s">
        <v>34</v>
      </c>
    </row>
    <row r="23" spans="1:23" ht="68" x14ac:dyDescent="0.2">
      <c r="A23" s="2">
        <v>22</v>
      </c>
      <c r="B23" s="13" t="s">
        <v>80</v>
      </c>
      <c r="C23" s="2" t="s">
        <v>86</v>
      </c>
      <c r="D23" s="2" t="s">
        <v>74</v>
      </c>
      <c r="E23" s="2" t="s">
        <v>38</v>
      </c>
      <c r="G23" s="2" t="b">
        <v>0</v>
      </c>
      <c r="M23" s="11" t="str" cm="1">
        <f t="array" ref="M23">PAGE_NAME(B23)</f>
        <v>General_Guidance</v>
      </c>
      <c r="N23" s="11" t="str" cm="1">
        <f t="array" ref="N23">SECTION_NAME(B23)</f>
        <v>considerations-for-improving-interoperability</v>
      </c>
      <c r="Q23" s="47" t="s">
        <v>34</v>
      </c>
      <c r="S23" s="47" t="s">
        <v>34</v>
      </c>
    </row>
    <row r="24" spans="1:23" ht="51" x14ac:dyDescent="0.2">
      <c r="A24" s="2">
        <v>23</v>
      </c>
      <c r="B24" s="13" t="s">
        <v>80</v>
      </c>
      <c r="C24" s="2" t="s">
        <v>87</v>
      </c>
      <c r="D24" s="2" t="s">
        <v>74</v>
      </c>
      <c r="E24" s="2" t="s">
        <v>38</v>
      </c>
      <c r="G24" s="2" t="b">
        <v>0</v>
      </c>
      <c r="M24" s="11" t="str" cm="1">
        <f t="array" ref="M24">PAGE_NAME(B24)</f>
        <v>General_Guidance</v>
      </c>
      <c r="N24" s="11" t="str" cm="1">
        <f t="array" ref="N24">SECTION_NAME(B24)</f>
        <v>considerations-for-improving-interoperability</v>
      </c>
      <c r="Q24" s="47" t="s">
        <v>34</v>
      </c>
      <c r="S24" s="47" t="s">
        <v>34</v>
      </c>
    </row>
    <row r="25" spans="1:23" ht="51" x14ac:dyDescent="0.2">
      <c r="A25" s="2">
        <v>24</v>
      </c>
      <c r="B25" s="13" t="s">
        <v>80</v>
      </c>
      <c r="C25" s="2" t="s">
        <v>88</v>
      </c>
      <c r="D25" s="2" t="s">
        <v>84</v>
      </c>
      <c r="E25" s="2" t="s">
        <v>38</v>
      </c>
      <c r="G25" s="2" t="b">
        <v>0</v>
      </c>
      <c r="M25" s="11" t="str" cm="1">
        <f t="array" ref="M25">PAGE_NAME(B25)</f>
        <v>General_Guidance</v>
      </c>
      <c r="N25" s="11" t="str" cm="1">
        <f t="array" ref="N25">SECTION_NAME(B25)</f>
        <v>considerations-for-improving-interoperability</v>
      </c>
      <c r="Q25" s="47" t="s">
        <v>34</v>
      </c>
      <c r="S25" s="47" t="s">
        <v>34</v>
      </c>
    </row>
    <row r="26" spans="1:23" ht="85" x14ac:dyDescent="0.2">
      <c r="A26" s="2">
        <v>25</v>
      </c>
      <c r="B26" s="13" t="s">
        <v>80</v>
      </c>
      <c r="C26" s="2" t="s">
        <v>89</v>
      </c>
      <c r="D26" s="2" t="s">
        <v>74</v>
      </c>
      <c r="E26" s="2" t="s">
        <v>38</v>
      </c>
      <c r="G26" s="2" t="b">
        <v>0</v>
      </c>
      <c r="M26" s="11" t="str" cm="1">
        <f t="array" ref="M26">PAGE_NAME(B26)</f>
        <v>General_Guidance</v>
      </c>
      <c r="N26" s="11" t="str" cm="1">
        <f t="array" ref="N26">SECTION_NAME(B26)</f>
        <v>considerations-for-improving-interoperability</v>
      </c>
      <c r="Q26" s="47" t="s">
        <v>34</v>
      </c>
      <c r="S26" s="47" t="s">
        <v>34</v>
      </c>
    </row>
    <row r="27" spans="1:23" ht="51" x14ac:dyDescent="0.2">
      <c r="A27" s="2">
        <v>26</v>
      </c>
      <c r="B27" s="13" t="s">
        <v>90</v>
      </c>
      <c r="C27" s="2" t="s">
        <v>91</v>
      </c>
      <c r="D27" s="2" t="s">
        <v>92</v>
      </c>
      <c r="E27" s="2" t="s">
        <v>38</v>
      </c>
      <c r="G27" s="2" t="b">
        <v>0</v>
      </c>
      <c r="M27" s="11" t="str" cm="1">
        <f t="array" ref="M27">PAGE_NAME(B27)</f>
        <v>Common_Payer_Consumer_Data_Set</v>
      </c>
      <c r="N27" s="11" t="str" cm="1">
        <f t="array" ref="N27">SECTION_NAME(B27)</f>
        <v>common-payer-consumer-data-set-cpcds</v>
      </c>
      <c r="Q27" s="47" t="s">
        <v>34</v>
      </c>
      <c r="S27" s="47" t="s">
        <v>34</v>
      </c>
      <c r="W27" s="5" t="s">
        <v>382</v>
      </c>
    </row>
    <row r="28" spans="1:23" ht="68" x14ac:dyDescent="0.2">
      <c r="A28" s="2">
        <v>27</v>
      </c>
      <c r="B28" s="42" t="s">
        <v>90</v>
      </c>
      <c r="C28" s="2" t="s">
        <v>379</v>
      </c>
      <c r="D28" s="2" t="s">
        <v>31</v>
      </c>
      <c r="E28" s="2" t="s">
        <v>38</v>
      </c>
      <c r="G28" s="2" t="b">
        <v>0</v>
      </c>
      <c r="M28" s="11" t="str" cm="1">
        <f t="array" ref="M28">PAGE_NAME(B28)</f>
        <v>Common_Payer_Consumer_Data_Set</v>
      </c>
      <c r="N28" s="11" t="str" cm="1">
        <f t="array" ref="N28">SECTION_NAME(B28)</f>
        <v>common-payer-consumer-data-set-cpcds</v>
      </c>
      <c r="O28" s="5" t="s">
        <v>76</v>
      </c>
      <c r="P28" s="5" t="s">
        <v>377</v>
      </c>
      <c r="Q28" s="47" t="s">
        <v>34</v>
      </c>
      <c r="R28" s="5" t="b">
        <v>0</v>
      </c>
      <c r="S28" s="47"/>
      <c r="W28" s="5" t="s">
        <v>380</v>
      </c>
    </row>
    <row r="29" spans="1:23" ht="51" x14ac:dyDescent="0.2">
      <c r="A29" s="2">
        <v>28</v>
      </c>
      <c r="B29" s="13" t="s">
        <v>90</v>
      </c>
      <c r="C29" s="2" t="s">
        <v>93</v>
      </c>
      <c r="D29" s="2" t="s">
        <v>31</v>
      </c>
      <c r="E29" s="2" t="s">
        <v>38</v>
      </c>
      <c r="G29" s="2" t="b">
        <v>0</v>
      </c>
      <c r="M29" s="11" t="str" cm="1">
        <f t="array" ref="M29">PAGE_NAME(B29)</f>
        <v>Common_Payer_Consumer_Data_Set</v>
      </c>
      <c r="N29" s="11" t="str" cm="1">
        <f t="array" ref="N29">SECTION_NAME(B29)</f>
        <v>common-payer-consumer-data-set-cpcds</v>
      </c>
      <c r="O29" s="5" t="s">
        <v>33</v>
      </c>
      <c r="P29" s="5" t="s">
        <v>383</v>
      </c>
      <c r="Q29" s="47" t="s">
        <v>34</v>
      </c>
      <c r="R29" s="5" t="s">
        <v>55</v>
      </c>
      <c r="S29" s="47"/>
    </row>
    <row r="30" spans="1:23" ht="68" x14ac:dyDescent="0.2">
      <c r="A30" s="2">
        <v>29</v>
      </c>
      <c r="B30" s="42" t="s">
        <v>94</v>
      </c>
      <c r="C30" s="2" t="s">
        <v>95</v>
      </c>
      <c r="D30" s="2" t="s">
        <v>92</v>
      </c>
      <c r="E30" s="2" t="s">
        <v>38</v>
      </c>
      <c r="G30" s="2" t="b">
        <v>0</v>
      </c>
      <c r="M30" s="11" t="str" cm="1">
        <f t="array" ref="M30">PAGE_NAME(B30)</f>
        <v>Common_Payer_Consumer_Data_Set</v>
      </c>
      <c r="N30" s="11" t="str" cm="1">
        <f t="array" ref="N30">SECTION_NAME(B30)</f>
        <v>mapping-from-cpcds-to-fhir-resources</v>
      </c>
      <c r="O30" s="5" t="s">
        <v>76</v>
      </c>
      <c r="Q30" s="47" t="s">
        <v>34</v>
      </c>
      <c r="R30" s="5" t="b">
        <v>0</v>
      </c>
      <c r="S30" s="47" t="s">
        <v>34</v>
      </c>
      <c r="W30" s="5" t="s">
        <v>382</v>
      </c>
    </row>
    <row r="31" spans="1:23" ht="51" x14ac:dyDescent="0.2">
      <c r="A31" s="2">
        <v>30</v>
      </c>
      <c r="B31" s="13" t="s">
        <v>96</v>
      </c>
      <c r="C31" s="2" t="s">
        <v>97</v>
      </c>
      <c r="D31" s="2" t="s">
        <v>31</v>
      </c>
      <c r="E31" s="2" t="s">
        <v>38</v>
      </c>
      <c r="G31" s="2" t="b">
        <v>0</v>
      </c>
      <c r="I31" s="36" t="s">
        <v>32</v>
      </c>
      <c r="K31" s="43" t="s">
        <v>39</v>
      </c>
      <c r="M31" s="11" t="str" cm="1">
        <f t="array" ref="M31">PAGE_NAME(B31)</f>
        <v>Terminology_Licensure</v>
      </c>
      <c r="N31" s="11" t="str" cm="1">
        <f t="array" ref="N31">SECTION_NAME(B31)</f>
        <v>access-to-licensed-code-systems</v>
      </c>
      <c r="O31" s="5" t="s">
        <v>40</v>
      </c>
      <c r="Q31" s="47" t="s">
        <v>34</v>
      </c>
      <c r="R31" s="5" t="b">
        <v>0</v>
      </c>
      <c r="S31" s="47"/>
    </row>
    <row r="32" spans="1:23" ht="51" x14ac:dyDescent="0.2">
      <c r="A32" s="2">
        <v>31</v>
      </c>
      <c r="B32" s="13" t="s">
        <v>96</v>
      </c>
      <c r="C32" s="2" t="s">
        <v>98</v>
      </c>
      <c r="D32" s="2" t="s">
        <v>31</v>
      </c>
      <c r="E32" s="2" t="s">
        <v>38</v>
      </c>
      <c r="G32" s="2" t="b">
        <v>0</v>
      </c>
      <c r="I32" s="36" t="s">
        <v>32</v>
      </c>
      <c r="K32" s="43" t="s">
        <v>39</v>
      </c>
      <c r="M32" s="11" t="str" cm="1">
        <f t="array" ref="M32">PAGE_NAME(B32)</f>
        <v>Terminology_Licensure</v>
      </c>
      <c r="N32" s="11" t="str" cm="1">
        <f t="array" ref="N32">SECTION_NAME(B32)</f>
        <v>access-to-licensed-code-systems</v>
      </c>
      <c r="O32" s="5" t="s">
        <v>40</v>
      </c>
      <c r="Q32" s="47" t="s">
        <v>34</v>
      </c>
      <c r="R32" s="5" t="b">
        <v>0</v>
      </c>
      <c r="S32" s="47"/>
    </row>
    <row r="33" spans="1:23" ht="68" x14ac:dyDescent="0.2">
      <c r="A33" s="2">
        <v>32</v>
      </c>
      <c r="B33" s="42" t="s">
        <v>99</v>
      </c>
      <c r="C33" s="2" t="s">
        <v>100</v>
      </c>
      <c r="D33" s="2" t="s">
        <v>92</v>
      </c>
      <c r="E33" s="2" t="s">
        <v>38</v>
      </c>
      <c r="G33" s="2" t="b">
        <v>0</v>
      </c>
      <c r="M33" s="11" t="str" cm="1">
        <f t="array" ref="M33">PAGE_NAME(B33)</f>
        <v>searchparameters</v>
      </c>
      <c r="N33" s="11" t="str" cm="1">
        <f t="array" ref="N33">SECTION_NAME(B33)</f>
        <v>search-parameters-required-by-this-implementation-guide</v>
      </c>
      <c r="O33" s="5" t="s">
        <v>33</v>
      </c>
      <c r="Q33" s="47" t="s">
        <v>34</v>
      </c>
      <c r="R33" s="5" t="b">
        <v>1</v>
      </c>
      <c r="S33" s="47" t="s">
        <v>34</v>
      </c>
      <c r="T33" s="5" t="s">
        <v>101</v>
      </c>
      <c r="W33" s="5" t="s">
        <v>384</v>
      </c>
    </row>
    <row r="34" spans="1:23" ht="68" x14ac:dyDescent="0.2">
      <c r="A34" s="2">
        <v>33</v>
      </c>
      <c r="B34" s="13" t="s">
        <v>99</v>
      </c>
      <c r="C34" s="2" t="s">
        <v>102</v>
      </c>
      <c r="D34" s="2" t="s">
        <v>92</v>
      </c>
      <c r="E34" s="2" t="s">
        <v>38</v>
      </c>
      <c r="G34" s="2" t="b">
        <v>0</v>
      </c>
      <c r="M34" s="11" t="str" cm="1">
        <f t="array" ref="M34">PAGE_NAME(B34)</f>
        <v>searchparameters</v>
      </c>
      <c r="N34" s="11" t="str" cm="1">
        <f t="array" ref="N34">SECTION_NAME(B34)</f>
        <v>search-parameters-required-by-this-implementation-guide</v>
      </c>
      <c r="O34" s="5" t="s">
        <v>33</v>
      </c>
      <c r="Q34" s="47" t="s">
        <v>34</v>
      </c>
      <c r="R34" s="5" t="b">
        <v>1</v>
      </c>
      <c r="S34" s="47" t="s">
        <v>34</v>
      </c>
      <c r="T34" s="5" t="s">
        <v>103</v>
      </c>
      <c r="W34" s="5" t="s">
        <v>384</v>
      </c>
    </row>
    <row r="35" spans="1:23" ht="68" x14ac:dyDescent="0.2">
      <c r="A35" s="2">
        <v>34</v>
      </c>
      <c r="B35" s="13" t="s">
        <v>99</v>
      </c>
      <c r="C35" s="2" t="s">
        <v>104</v>
      </c>
      <c r="D35" s="2" t="s">
        <v>92</v>
      </c>
      <c r="E35" s="2" t="s">
        <v>38</v>
      </c>
      <c r="G35" s="2" t="b">
        <v>0</v>
      </c>
      <c r="M35" s="11" t="str" cm="1">
        <f t="array" ref="M35">PAGE_NAME(B35)</f>
        <v>searchparameters</v>
      </c>
      <c r="N35" s="11" t="str" cm="1">
        <f t="array" ref="N35">SECTION_NAME(B35)</f>
        <v>search-parameters-required-by-this-implementation-guide</v>
      </c>
      <c r="O35" s="5" t="s">
        <v>33</v>
      </c>
      <c r="Q35" s="47" t="s">
        <v>34</v>
      </c>
      <c r="R35" s="5" t="b">
        <v>1</v>
      </c>
      <c r="S35" s="47" t="s">
        <v>34</v>
      </c>
      <c r="T35" s="5" t="s">
        <v>105</v>
      </c>
      <c r="W35" s="5" t="s">
        <v>384</v>
      </c>
    </row>
    <row r="36" spans="1:23" ht="68" x14ac:dyDescent="0.2">
      <c r="A36" s="2">
        <v>35</v>
      </c>
      <c r="B36" s="13" t="s">
        <v>99</v>
      </c>
      <c r="C36" s="2" t="s">
        <v>106</v>
      </c>
      <c r="D36" s="2" t="s">
        <v>92</v>
      </c>
      <c r="E36" s="2" t="s">
        <v>38</v>
      </c>
      <c r="G36" s="2" t="b">
        <v>0</v>
      </c>
      <c r="M36" s="11" t="str" cm="1">
        <f t="array" ref="M36">PAGE_NAME(B36)</f>
        <v>searchparameters</v>
      </c>
      <c r="N36" s="11" t="str" cm="1">
        <f t="array" ref="N36">SECTION_NAME(B36)</f>
        <v>search-parameters-required-by-this-implementation-guide</v>
      </c>
      <c r="O36" s="5" t="s">
        <v>33</v>
      </c>
      <c r="Q36" s="47" t="s">
        <v>34</v>
      </c>
      <c r="R36" s="5" t="b">
        <v>1</v>
      </c>
      <c r="S36" s="47" t="s">
        <v>34</v>
      </c>
      <c r="T36" s="5" t="s">
        <v>107</v>
      </c>
      <c r="W36" s="5" t="s">
        <v>384</v>
      </c>
    </row>
    <row r="37" spans="1:23" ht="68" x14ac:dyDescent="0.2">
      <c r="A37" s="2">
        <v>36</v>
      </c>
      <c r="B37" s="13" t="s">
        <v>99</v>
      </c>
      <c r="C37" s="2" t="s">
        <v>108</v>
      </c>
      <c r="D37" s="2" t="s">
        <v>92</v>
      </c>
      <c r="E37" s="2" t="s">
        <v>38</v>
      </c>
      <c r="G37" s="2" t="b">
        <v>0</v>
      </c>
      <c r="M37" s="11" t="str" cm="1">
        <f t="array" ref="M37">PAGE_NAME(B37)</f>
        <v>searchparameters</v>
      </c>
      <c r="N37" s="11" t="str" cm="1">
        <f t="array" ref="N37">SECTION_NAME(B37)</f>
        <v>search-parameters-required-by-this-implementation-guide</v>
      </c>
      <c r="O37" s="5" t="s">
        <v>33</v>
      </c>
      <c r="Q37" s="47" t="s">
        <v>34</v>
      </c>
      <c r="R37" s="5" t="b">
        <v>1</v>
      </c>
      <c r="S37" s="47" t="s">
        <v>34</v>
      </c>
      <c r="T37" s="5" t="s">
        <v>109</v>
      </c>
      <c r="W37" s="5" t="s">
        <v>384</v>
      </c>
    </row>
    <row r="38" spans="1:23" ht="68" x14ac:dyDescent="0.2">
      <c r="A38" s="2">
        <v>37</v>
      </c>
      <c r="B38" s="13" t="s">
        <v>99</v>
      </c>
      <c r="C38" s="2" t="s">
        <v>110</v>
      </c>
      <c r="D38" s="2" t="s">
        <v>92</v>
      </c>
      <c r="E38" s="2" t="s">
        <v>38</v>
      </c>
      <c r="G38" s="2" t="b">
        <v>0</v>
      </c>
      <c r="M38" s="11" t="str" cm="1">
        <f t="array" ref="M38">PAGE_NAME(B38)</f>
        <v>searchparameters</v>
      </c>
      <c r="N38" s="11" t="str" cm="1">
        <f t="array" ref="N38">SECTION_NAME(B38)</f>
        <v>search-parameters-required-by-this-implementation-guide</v>
      </c>
      <c r="O38" s="5" t="s">
        <v>33</v>
      </c>
      <c r="Q38" s="47" t="s">
        <v>34</v>
      </c>
      <c r="R38" s="5" t="b">
        <v>1</v>
      </c>
      <c r="S38" s="47" t="s">
        <v>34</v>
      </c>
      <c r="T38" s="5" t="s">
        <v>111</v>
      </c>
      <c r="W38" s="5" t="s">
        <v>384</v>
      </c>
    </row>
    <row r="39" spans="1:23" ht="68" x14ac:dyDescent="0.2">
      <c r="A39" s="2">
        <v>38</v>
      </c>
      <c r="B39" s="13" t="s">
        <v>99</v>
      </c>
      <c r="C39" s="2" t="s">
        <v>112</v>
      </c>
      <c r="D39" s="2" t="s">
        <v>92</v>
      </c>
      <c r="E39" s="2" t="s">
        <v>38</v>
      </c>
      <c r="G39" s="2" t="b">
        <v>0</v>
      </c>
      <c r="M39" s="11" t="str" cm="1">
        <f t="array" ref="M39">PAGE_NAME(B39)</f>
        <v>searchparameters</v>
      </c>
      <c r="N39" s="11" t="str" cm="1">
        <f t="array" ref="N39">SECTION_NAME(B39)</f>
        <v>search-parameters-required-by-this-implementation-guide</v>
      </c>
      <c r="O39" s="5" t="s">
        <v>33</v>
      </c>
      <c r="Q39" s="47" t="s">
        <v>34</v>
      </c>
      <c r="R39" s="5" t="b">
        <v>1</v>
      </c>
      <c r="S39" s="47" t="s">
        <v>34</v>
      </c>
      <c r="T39" s="5" t="s">
        <v>113</v>
      </c>
      <c r="W39" s="5" t="s">
        <v>384</v>
      </c>
    </row>
    <row r="40" spans="1:23" ht="85" x14ac:dyDescent="0.2">
      <c r="A40" s="2">
        <v>39</v>
      </c>
      <c r="B40" s="13" t="s">
        <v>99</v>
      </c>
      <c r="C40" s="2" t="s">
        <v>114</v>
      </c>
      <c r="D40" s="2" t="s">
        <v>92</v>
      </c>
      <c r="E40" s="2" t="s">
        <v>38</v>
      </c>
      <c r="G40" s="2" t="b">
        <v>0</v>
      </c>
      <c r="M40" s="11" t="str" cm="1">
        <f t="array" ref="M40">PAGE_NAME(B40)</f>
        <v>searchparameters</v>
      </c>
      <c r="N40" s="11" t="str" cm="1">
        <f t="array" ref="N40">SECTION_NAME(B40)</f>
        <v>search-parameters-required-by-this-implementation-guide</v>
      </c>
      <c r="O40" s="5" t="s">
        <v>33</v>
      </c>
      <c r="Q40" s="47" t="s">
        <v>34</v>
      </c>
      <c r="R40" s="5" t="b">
        <v>1</v>
      </c>
      <c r="S40" s="47" t="s">
        <v>34</v>
      </c>
      <c r="T40" s="5" t="s">
        <v>115</v>
      </c>
      <c r="W40" s="5" t="s">
        <v>384</v>
      </c>
    </row>
    <row r="41" spans="1:23" ht="51" x14ac:dyDescent="0.2">
      <c r="A41" s="2">
        <v>40</v>
      </c>
      <c r="B41" s="13" t="s">
        <v>116</v>
      </c>
      <c r="C41" s="2" t="s">
        <v>117</v>
      </c>
      <c r="D41" s="2" t="s">
        <v>92</v>
      </c>
      <c r="E41" s="2" t="s">
        <v>38</v>
      </c>
      <c r="G41" s="2" t="b">
        <v>0</v>
      </c>
      <c r="M41" s="11" t="str" cm="1">
        <f t="array" ref="M41">PAGE_NAME(B41)</f>
        <v>searchparameters</v>
      </c>
      <c r="N41" s="11" t="str" cm="1">
        <f t="array" ref="N41">SECTION_NAME(B41)</f>
        <v>coverage</v>
      </c>
      <c r="O41" s="5" t="s">
        <v>33</v>
      </c>
      <c r="Q41" s="47" t="s">
        <v>34</v>
      </c>
      <c r="R41" s="5" t="b">
        <v>1</v>
      </c>
      <c r="S41" s="47" t="s">
        <v>34</v>
      </c>
      <c r="T41" s="5" t="s">
        <v>118</v>
      </c>
      <c r="W41" s="5" t="s">
        <v>384</v>
      </c>
    </row>
    <row r="42" spans="1:23" ht="85" x14ac:dyDescent="0.2">
      <c r="A42" s="2">
        <v>41</v>
      </c>
      <c r="B42" s="13" t="s">
        <v>119</v>
      </c>
      <c r="C42" s="2" t="s">
        <v>120</v>
      </c>
      <c r="D42" s="2" t="s">
        <v>92</v>
      </c>
      <c r="E42" s="2" t="s">
        <v>38</v>
      </c>
      <c r="G42" s="2" t="b">
        <v>0</v>
      </c>
      <c r="M42" s="11" t="str" cm="1">
        <f t="array" ref="M42">PAGE_NAME(B42)</f>
        <v>searchparameters</v>
      </c>
      <c r="N42" s="11" t="str" cm="1">
        <f t="array" ref="N42">SECTION_NAME(B42)</f>
        <v>explanationofbenefit</v>
      </c>
      <c r="O42" s="5" t="s">
        <v>33</v>
      </c>
      <c r="Q42" s="47" t="s">
        <v>34</v>
      </c>
      <c r="R42" s="5" t="b">
        <v>1</v>
      </c>
      <c r="S42" s="47" t="s">
        <v>34</v>
      </c>
      <c r="T42" s="5" t="s">
        <v>121</v>
      </c>
      <c r="W42" s="5" t="s">
        <v>384</v>
      </c>
    </row>
    <row r="43" spans="1:23" ht="85" x14ac:dyDescent="0.2">
      <c r="A43" s="2">
        <v>42</v>
      </c>
      <c r="B43" s="13" t="s">
        <v>119</v>
      </c>
      <c r="C43" s="2" t="s">
        <v>122</v>
      </c>
      <c r="D43" s="2" t="s">
        <v>92</v>
      </c>
      <c r="E43" s="2" t="s">
        <v>38</v>
      </c>
      <c r="G43" s="2" t="b">
        <v>0</v>
      </c>
      <c r="M43" s="11" t="str" cm="1">
        <f t="array" ref="M43">PAGE_NAME(B43)</f>
        <v>searchparameters</v>
      </c>
      <c r="N43" s="11" t="str" cm="1">
        <f t="array" ref="N43">SECTION_NAME(B43)</f>
        <v>explanationofbenefit</v>
      </c>
      <c r="O43" s="5" t="s">
        <v>33</v>
      </c>
      <c r="Q43" s="47" t="s">
        <v>34</v>
      </c>
      <c r="R43" s="5" t="b">
        <v>1</v>
      </c>
      <c r="S43" s="47" t="s">
        <v>34</v>
      </c>
      <c r="T43" s="5" t="s">
        <v>123</v>
      </c>
      <c r="W43" s="5" t="s">
        <v>384</v>
      </c>
    </row>
    <row r="44" spans="1:23" ht="85" x14ac:dyDescent="0.2">
      <c r="A44" s="2">
        <v>43</v>
      </c>
      <c r="B44" s="13" t="s">
        <v>119</v>
      </c>
      <c r="C44" s="2" t="s">
        <v>124</v>
      </c>
      <c r="D44" s="2" t="s">
        <v>92</v>
      </c>
      <c r="E44" s="2" t="s">
        <v>38</v>
      </c>
      <c r="G44" s="2" t="b">
        <v>0</v>
      </c>
      <c r="M44" s="11" t="str" cm="1">
        <f t="array" ref="M44">PAGE_NAME(B44)</f>
        <v>searchparameters</v>
      </c>
      <c r="N44" s="11" t="str" cm="1">
        <f t="array" ref="N44">SECTION_NAME(B44)</f>
        <v>explanationofbenefit</v>
      </c>
      <c r="O44" s="5" t="s">
        <v>33</v>
      </c>
      <c r="Q44" s="47" t="s">
        <v>34</v>
      </c>
      <c r="R44" s="5" t="b">
        <v>1</v>
      </c>
      <c r="S44" s="47" t="s">
        <v>34</v>
      </c>
      <c r="T44" s="5" t="s">
        <v>125</v>
      </c>
      <c r="W44" s="5" t="s">
        <v>384</v>
      </c>
    </row>
    <row r="45" spans="1:23" ht="85" x14ac:dyDescent="0.2">
      <c r="A45" s="2">
        <v>44</v>
      </c>
      <c r="B45" s="13" t="s">
        <v>119</v>
      </c>
      <c r="C45" s="2" t="s">
        <v>126</v>
      </c>
      <c r="D45" s="2" t="s">
        <v>92</v>
      </c>
      <c r="E45" s="2" t="s">
        <v>38</v>
      </c>
      <c r="G45" s="2" t="b">
        <v>0</v>
      </c>
      <c r="M45" s="11" t="str" cm="1">
        <f t="array" ref="M45">PAGE_NAME(B45)</f>
        <v>searchparameters</v>
      </c>
      <c r="N45" s="11" t="str" cm="1">
        <f t="array" ref="N45">SECTION_NAME(B45)</f>
        <v>explanationofbenefit</v>
      </c>
      <c r="O45" s="5" t="s">
        <v>33</v>
      </c>
      <c r="Q45" s="47" t="s">
        <v>34</v>
      </c>
      <c r="R45" s="5" t="b">
        <v>1</v>
      </c>
      <c r="S45" s="47" t="s">
        <v>34</v>
      </c>
      <c r="T45" s="5" t="s">
        <v>127</v>
      </c>
      <c r="W45" s="5" t="s">
        <v>384</v>
      </c>
    </row>
    <row r="46" spans="1:23" ht="85" x14ac:dyDescent="0.2">
      <c r="A46" s="2">
        <v>45</v>
      </c>
      <c r="B46" s="13" t="s">
        <v>119</v>
      </c>
      <c r="C46" s="2" t="s">
        <v>128</v>
      </c>
      <c r="D46" s="2" t="s">
        <v>92</v>
      </c>
      <c r="E46" s="2" t="s">
        <v>38</v>
      </c>
      <c r="G46" s="2" t="b">
        <v>0</v>
      </c>
      <c r="M46" s="11" t="str" cm="1">
        <f t="array" ref="M46">PAGE_NAME(B46)</f>
        <v>searchparameters</v>
      </c>
      <c r="N46" s="11" t="str" cm="1">
        <f t="array" ref="N46">SECTION_NAME(B46)</f>
        <v>explanationofbenefit</v>
      </c>
      <c r="O46" s="5" t="s">
        <v>33</v>
      </c>
      <c r="Q46" s="47" t="s">
        <v>34</v>
      </c>
      <c r="R46" s="5" t="b">
        <v>1</v>
      </c>
      <c r="S46" s="47" t="s">
        <v>34</v>
      </c>
      <c r="T46" s="5" t="s">
        <v>129</v>
      </c>
      <c r="W46" s="5" t="s">
        <v>384</v>
      </c>
    </row>
    <row r="47" spans="1:23" ht="85" x14ac:dyDescent="0.2">
      <c r="A47" s="2">
        <v>46</v>
      </c>
      <c r="B47" s="13" t="s">
        <v>119</v>
      </c>
      <c r="C47" s="2" t="s">
        <v>130</v>
      </c>
      <c r="D47" s="2" t="s">
        <v>92</v>
      </c>
      <c r="E47" s="2" t="s">
        <v>38</v>
      </c>
      <c r="G47" s="2" t="b">
        <v>0</v>
      </c>
      <c r="M47" s="11" t="str" cm="1">
        <f t="array" ref="M47">PAGE_NAME(B47)</f>
        <v>searchparameters</v>
      </c>
      <c r="N47" s="11" t="str" cm="1">
        <f t="array" ref="N47">SECTION_NAME(B47)</f>
        <v>explanationofbenefit</v>
      </c>
      <c r="O47" s="5" t="s">
        <v>33</v>
      </c>
      <c r="Q47" s="47" t="s">
        <v>34</v>
      </c>
      <c r="R47" s="5" t="b">
        <v>1</v>
      </c>
      <c r="S47" s="47" t="s">
        <v>34</v>
      </c>
      <c r="T47" s="5" t="s">
        <v>131</v>
      </c>
      <c r="W47" s="5" t="s">
        <v>384</v>
      </c>
    </row>
    <row r="48" spans="1:23" ht="323" x14ac:dyDescent="0.2">
      <c r="A48" s="2">
        <v>47</v>
      </c>
      <c r="B48" s="13" t="s">
        <v>119</v>
      </c>
      <c r="C48" s="2" t="s">
        <v>132</v>
      </c>
      <c r="D48" s="2" t="s">
        <v>92</v>
      </c>
      <c r="E48" s="2" t="s">
        <v>38</v>
      </c>
      <c r="G48" s="2" t="b">
        <v>0</v>
      </c>
      <c r="M48" s="11" t="str" cm="1">
        <f t="array" ref="M48">PAGE_NAME(B48)</f>
        <v>searchparameters</v>
      </c>
      <c r="N48" s="11" t="str" cm="1">
        <f t="array" ref="N48">SECTION_NAME(B48)</f>
        <v>explanationofbenefit</v>
      </c>
      <c r="O48" s="5" t="s">
        <v>33</v>
      </c>
      <c r="Q48" s="47" t="s">
        <v>34</v>
      </c>
      <c r="R48" s="5" t="b">
        <v>1</v>
      </c>
      <c r="S48" s="47" t="s">
        <v>34</v>
      </c>
      <c r="T48" s="5" t="s">
        <v>133</v>
      </c>
      <c r="W48" s="5" t="s">
        <v>384</v>
      </c>
    </row>
    <row r="49" spans="1:20" ht="51" x14ac:dyDescent="0.2">
      <c r="A49" s="2">
        <v>48</v>
      </c>
      <c r="B49" s="13" t="s">
        <v>134</v>
      </c>
      <c r="C49" s="2" t="s">
        <v>135</v>
      </c>
      <c r="D49" s="2" t="s">
        <v>31</v>
      </c>
      <c r="E49" s="2" t="s">
        <v>381</v>
      </c>
      <c r="G49" s="2" t="b">
        <v>0</v>
      </c>
      <c r="M49" s="11" t="str" cm="1">
        <f t="array" ref="M49">PAGE_NAME(B49)</f>
        <v>Security_And_Privacy_Considerations</v>
      </c>
      <c r="N49" s="11" t="str" cm="1">
        <f t="array" ref="N49">SECTION_NAME(B49)</f>
        <v>general-considerations</v>
      </c>
      <c r="O49" s="5" t="s">
        <v>40</v>
      </c>
      <c r="Q49" s="47" t="s">
        <v>34</v>
      </c>
      <c r="R49" s="5" t="s">
        <v>55</v>
      </c>
      <c r="S49" s="47"/>
      <c r="T49" s="5">
        <v>1</v>
      </c>
    </row>
    <row r="50" spans="1:20" ht="51" x14ac:dyDescent="0.2">
      <c r="A50" s="2">
        <v>49</v>
      </c>
      <c r="B50" s="42" t="s">
        <v>134</v>
      </c>
      <c r="C50" s="2" t="s">
        <v>136</v>
      </c>
      <c r="D50" s="2" t="s">
        <v>31</v>
      </c>
      <c r="E50" s="2" t="s">
        <v>381</v>
      </c>
      <c r="G50" s="2" t="b">
        <v>0</v>
      </c>
      <c r="M50" s="11" t="str" cm="1">
        <f t="array" ref="M50">PAGE_NAME(B50)</f>
        <v>Security_And_Privacy_Considerations</v>
      </c>
      <c r="N50" s="11" t="str" cm="1">
        <f t="array" ref="N50">SECTION_NAME(B50)</f>
        <v>general-considerations</v>
      </c>
      <c r="O50" s="5" t="s">
        <v>40</v>
      </c>
      <c r="Q50" s="47" t="s">
        <v>34</v>
      </c>
      <c r="R50" s="5" t="s">
        <v>55</v>
      </c>
      <c r="S50" s="47"/>
      <c r="T50" s="5">
        <v>1</v>
      </c>
    </row>
    <row r="51" spans="1:20" ht="51" x14ac:dyDescent="0.2">
      <c r="A51" s="2">
        <v>50</v>
      </c>
      <c r="B51" s="13" t="s">
        <v>134</v>
      </c>
      <c r="C51" s="2" t="s">
        <v>137</v>
      </c>
      <c r="D51" s="2" t="s">
        <v>31</v>
      </c>
      <c r="E51" s="2" t="s">
        <v>381</v>
      </c>
      <c r="G51" s="2" t="b">
        <v>0</v>
      </c>
      <c r="M51" s="11" t="str" cm="1">
        <f t="array" ref="M51">PAGE_NAME(B51)</f>
        <v>Security_And_Privacy_Considerations</v>
      </c>
      <c r="N51" s="11" t="str" cm="1">
        <f t="array" ref="N51">SECTION_NAME(B51)</f>
        <v>general-considerations</v>
      </c>
      <c r="O51" s="5" t="s">
        <v>40</v>
      </c>
      <c r="Q51" s="47" t="s">
        <v>34</v>
      </c>
      <c r="R51" s="5" t="s">
        <v>55</v>
      </c>
      <c r="S51" s="47"/>
      <c r="T51" s="5">
        <v>1</v>
      </c>
    </row>
    <row r="52" spans="1:20" ht="85" x14ac:dyDescent="0.2">
      <c r="A52" s="2">
        <v>51</v>
      </c>
      <c r="B52" s="13" t="s">
        <v>138</v>
      </c>
      <c r="C52" s="2" t="s">
        <v>139</v>
      </c>
      <c r="D52" s="2" t="s">
        <v>31</v>
      </c>
      <c r="E52" s="2" t="s">
        <v>38</v>
      </c>
      <c r="G52" s="2" t="b">
        <v>0</v>
      </c>
      <c r="M52" s="11" t="str" cm="1">
        <f t="array" ref="M52">PAGE_NAME(B52)</f>
        <v>Security_And_Privacy_Considerations</v>
      </c>
      <c r="N52" s="11" t="str" cm="1">
        <f t="array" ref="N52">SECTION_NAME(B52)</f>
        <v>legal-and-regulatory-requirements</v>
      </c>
      <c r="O52" s="5" t="s">
        <v>40</v>
      </c>
      <c r="Q52" s="47" t="s">
        <v>34</v>
      </c>
      <c r="R52" s="5" t="s">
        <v>55</v>
      </c>
      <c r="S52" s="5" t="s">
        <v>354</v>
      </c>
      <c r="T52" s="5">
        <v>1</v>
      </c>
    </row>
    <row r="53" spans="1:20" ht="255" x14ac:dyDescent="0.2">
      <c r="A53" s="2">
        <v>52</v>
      </c>
      <c r="B53" s="13" t="s">
        <v>140</v>
      </c>
      <c r="C53" s="2" t="s">
        <v>141</v>
      </c>
      <c r="D53" s="2" t="s">
        <v>74</v>
      </c>
      <c r="E53" s="2" t="s">
        <v>381</v>
      </c>
      <c r="G53" s="2" t="b">
        <v>0</v>
      </c>
      <c r="M53" s="11" t="str" cm="1">
        <f t="array" ref="M53">PAGE_NAME(B53)</f>
        <v>Security_And_Privacy_Considerations</v>
      </c>
      <c r="N53" s="11" t="str" cm="1">
        <f t="array" ref="N53">SECTION_NAME(B53)</f>
        <v>securityprivacy-related-technologies-including-explicit-consent-and-security-labels</v>
      </c>
      <c r="Q53" s="47" t="s">
        <v>34</v>
      </c>
      <c r="S53" s="47" t="s">
        <v>34</v>
      </c>
    </row>
    <row r="54" spans="1:20" ht="85" x14ac:dyDescent="0.2">
      <c r="A54" s="2">
        <v>53</v>
      </c>
      <c r="B54" s="13" t="s">
        <v>142</v>
      </c>
      <c r="C54" s="2" t="s">
        <v>143</v>
      </c>
      <c r="D54" s="2" t="s">
        <v>84</v>
      </c>
      <c r="E54" s="2" t="s">
        <v>381</v>
      </c>
      <c r="G54" s="2" t="b">
        <v>0</v>
      </c>
      <c r="M54" s="11" t="str" cm="1">
        <f t="array" ref="M54">PAGE_NAME(B54)</f>
        <v>Security_And_Privacy_Considerations</v>
      </c>
      <c r="N54" s="11" t="str" cm="1">
        <f t="array" ref="N54">SECTION_NAME(B54)</f>
        <v>security-considerations-and-guidance</v>
      </c>
      <c r="O54" s="5" t="s">
        <v>40</v>
      </c>
      <c r="Q54" s="47" t="s">
        <v>34</v>
      </c>
      <c r="S54" s="47" t="s">
        <v>34</v>
      </c>
    </row>
    <row r="55" spans="1:20" ht="51" x14ac:dyDescent="0.2">
      <c r="A55" s="2">
        <v>54</v>
      </c>
      <c r="B55" s="13" t="s">
        <v>144</v>
      </c>
      <c r="C55" s="2" t="s">
        <v>145</v>
      </c>
      <c r="D55" s="2" t="s">
        <v>84</v>
      </c>
      <c r="E55" s="2" t="s">
        <v>381</v>
      </c>
      <c r="G55" s="2" t="b">
        <v>0</v>
      </c>
      <c r="M55" s="11" t="str" cm="1">
        <f t="array" ref="M55">PAGE_NAME(B55)</f>
        <v>Security_And_Privacy_Considerations</v>
      </c>
      <c r="N55" s="11" t="str" cm="1">
        <f t="array" ref="N55">SECTION_NAME(B55)</f>
        <v>exchange-security</v>
      </c>
      <c r="Q55" s="47" t="s">
        <v>34</v>
      </c>
      <c r="S55" s="47" t="s">
        <v>34</v>
      </c>
    </row>
    <row r="56" spans="1:20" ht="51" x14ac:dyDescent="0.2">
      <c r="A56" s="2">
        <v>55</v>
      </c>
      <c r="B56" s="13" t="s">
        <v>144</v>
      </c>
      <c r="C56" s="2" t="s">
        <v>146</v>
      </c>
      <c r="D56" s="2" t="s">
        <v>31</v>
      </c>
      <c r="E56" s="2" t="s">
        <v>38</v>
      </c>
      <c r="G56" s="2" t="b">
        <v>0</v>
      </c>
      <c r="M56" s="11" t="str" cm="1">
        <f t="array" ref="M56">PAGE_NAME(B56)</f>
        <v>Security_And_Privacy_Considerations</v>
      </c>
      <c r="N56" s="11" t="str" cm="1">
        <f t="array" ref="N56">SECTION_NAME(B56)</f>
        <v>exchange-security</v>
      </c>
      <c r="Q56" s="47" t="s">
        <v>34</v>
      </c>
      <c r="R56" s="5" t="s">
        <v>55</v>
      </c>
      <c r="S56" s="47"/>
      <c r="T56" s="5">
        <v>1</v>
      </c>
    </row>
    <row r="57" spans="1:20" ht="51" x14ac:dyDescent="0.2">
      <c r="A57" s="2">
        <v>56</v>
      </c>
      <c r="B57" s="13" t="s">
        <v>144</v>
      </c>
      <c r="C57" s="2" t="s">
        <v>147</v>
      </c>
      <c r="D57" s="2" t="s">
        <v>84</v>
      </c>
      <c r="E57" s="2" t="s">
        <v>381</v>
      </c>
      <c r="G57" s="2" t="b">
        <v>0</v>
      </c>
      <c r="M57" s="11" t="str" cm="1">
        <f t="array" ref="M57">PAGE_NAME(B57)</f>
        <v>Security_And_Privacy_Considerations</v>
      </c>
      <c r="N57" s="11" t="str" cm="1">
        <f t="array" ref="N57">SECTION_NAME(B57)</f>
        <v>exchange-security</v>
      </c>
      <c r="Q57" s="47" t="s">
        <v>34</v>
      </c>
      <c r="S57" s="47" t="s">
        <v>34</v>
      </c>
    </row>
    <row r="58" spans="1:20" ht="51" x14ac:dyDescent="0.2">
      <c r="A58" s="2">
        <v>57</v>
      </c>
      <c r="B58" s="13" t="s">
        <v>148</v>
      </c>
      <c r="C58" s="2" t="s">
        <v>149</v>
      </c>
      <c r="D58" s="2" t="s">
        <v>31</v>
      </c>
      <c r="E58" s="2" t="s">
        <v>38</v>
      </c>
      <c r="G58" s="2" t="b">
        <v>0</v>
      </c>
      <c r="M58" s="11" t="str" cm="1">
        <f t="array" ref="M58">PAGE_NAME(B58)</f>
        <v>Security_And_Privacy_Considerations</v>
      </c>
      <c r="N58" s="11" t="str" cm="1">
        <f t="array" ref="N58">SECTION_NAME(B58)</f>
        <v>authentication-and-authorization-requirements</v>
      </c>
      <c r="Q58" s="47" t="s">
        <v>34</v>
      </c>
      <c r="R58" s="5" t="s">
        <v>55</v>
      </c>
      <c r="S58" s="47"/>
      <c r="T58" s="5">
        <v>1</v>
      </c>
    </row>
    <row r="59" spans="1:20" ht="85" x14ac:dyDescent="0.2">
      <c r="A59" s="2">
        <v>58</v>
      </c>
      <c r="B59" s="13" t="s">
        <v>148</v>
      </c>
      <c r="C59" s="2" t="s">
        <v>150</v>
      </c>
      <c r="D59" s="2" t="s">
        <v>31</v>
      </c>
      <c r="E59" s="2" t="s">
        <v>38</v>
      </c>
      <c r="G59" s="2" t="b">
        <v>0</v>
      </c>
      <c r="M59" s="11" t="str" cm="1">
        <f t="array" ref="M59">PAGE_NAME(B59)</f>
        <v>Security_And_Privacy_Considerations</v>
      </c>
      <c r="N59" s="11" t="str" cm="1">
        <f t="array" ref="N59">SECTION_NAME(B59)</f>
        <v>authentication-and-authorization-requirements</v>
      </c>
      <c r="O59" s="5" t="s">
        <v>33</v>
      </c>
      <c r="Q59" s="47" t="s">
        <v>34</v>
      </c>
      <c r="R59" s="5" t="b">
        <v>1</v>
      </c>
      <c r="S59" s="47"/>
      <c r="T59" s="5" t="s">
        <v>151</v>
      </c>
    </row>
    <row r="60" spans="1:20" ht="68" x14ac:dyDescent="0.2">
      <c r="A60" s="2">
        <v>59</v>
      </c>
      <c r="B60" s="13" t="s">
        <v>148</v>
      </c>
      <c r="C60" s="2" t="s">
        <v>152</v>
      </c>
      <c r="D60" s="2" t="s">
        <v>84</v>
      </c>
      <c r="E60" s="2" t="s">
        <v>381</v>
      </c>
      <c r="G60" s="2" t="b">
        <v>0</v>
      </c>
      <c r="M60" s="11" t="str" cm="1">
        <f t="array" ref="M60">PAGE_NAME(B60)</f>
        <v>Security_And_Privacy_Considerations</v>
      </c>
      <c r="N60" s="11" t="str" cm="1">
        <f t="array" ref="N60">SECTION_NAME(B60)</f>
        <v>authentication-and-authorization-requirements</v>
      </c>
      <c r="Q60" s="47" t="s">
        <v>34</v>
      </c>
      <c r="S60" s="47" t="s">
        <v>34</v>
      </c>
    </row>
    <row r="61" spans="1:20" ht="85" x14ac:dyDescent="0.2">
      <c r="A61" s="2">
        <v>60</v>
      </c>
      <c r="B61" s="13" t="s">
        <v>148</v>
      </c>
      <c r="C61" s="2" t="s">
        <v>153</v>
      </c>
      <c r="D61" s="2" t="s">
        <v>31</v>
      </c>
      <c r="E61" s="2" t="s">
        <v>38</v>
      </c>
      <c r="G61" s="2" t="b">
        <v>0</v>
      </c>
      <c r="M61" s="11" t="str" cm="1">
        <f t="array" ref="M61">PAGE_NAME(B61)</f>
        <v>Security_And_Privacy_Considerations</v>
      </c>
      <c r="N61" s="11" t="str" cm="1">
        <f t="array" ref="N61">SECTION_NAME(B61)</f>
        <v>authentication-and-authorization-requirements</v>
      </c>
      <c r="Q61" s="47" t="s">
        <v>34</v>
      </c>
      <c r="R61" s="5" t="b">
        <v>1</v>
      </c>
      <c r="S61" s="47"/>
      <c r="T61" s="5">
        <v>1.2</v>
      </c>
    </row>
    <row r="62" spans="1:20" ht="102" x14ac:dyDescent="0.2">
      <c r="A62" s="2">
        <v>61</v>
      </c>
      <c r="B62" s="13" t="s">
        <v>148</v>
      </c>
      <c r="C62" s="2" t="s">
        <v>154</v>
      </c>
      <c r="D62" s="2" t="s">
        <v>31</v>
      </c>
      <c r="E62" s="2" t="s">
        <v>38</v>
      </c>
      <c r="G62" s="2" t="b">
        <v>0</v>
      </c>
      <c r="M62" s="11" t="str" cm="1">
        <f t="array" ref="M62">PAGE_NAME(B62)</f>
        <v>Security_And_Privacy_Considerations</v>
      </c>
      <c r="N62" s="11" t="str" cm="1">
        <f t="array" ref="N62">SECTION_NAME(B62)</f>
        <v>authentication-and-authorization-requirements</v>
      </c>
      <c r="Q62" s="47" t="s">
        <v>34</v>
      </c>
      <c r="R62" s="5" t="s">
        <v>55</v>
      </c>
      <c r="S62" s="47"/>
    </row>
    <row r="63" spans="1:20" ht="85" x14ac:dyDescent="0.2">
      <c r="A63" s="2">
        <v>62</v>
      </c>
      <c r="B63" s="13" t="s">
        <v>148</v>
      </c>
      <c r="C63" s="2" t="s">
        <v>155</v>
      </c>
      <c r="D63" s="2" t="s">
        <v>31</v>
      </c>
      <c r="E63" s="2" t="s">
        <v>38</v>
      </c>
      <c r="G63" s="2" t="b">
        <v>0</v>
      </c>
      <c r="M63" s="11" t="str" cm="1">
        <f t="array" ref="M63">PAGE_NAME(B63)</f>
        <v>Security_And_Privacy_Considerations</v>
      </c>
      <c r="N63" s="11" t="str" cm="1">
        <f t="array" ref="N63">SECTION_NAME(B63)</f>
        <v>authentication-and-authorization-requirements</v>
      </c>
      <c r="Q63" s="47" t="s">
        <v>34</v>
      </c>
      <c r="R63" s="5" t="s">
        <v>55</v>
      </c>
      <c r="S63" s="47"/>
    </row>
    <row r="64" spans="1:20" ht="85" x14ac:dyDescent="0.2">
      <c r="A64" s="2">
        <v>63</v>
      </c>
      <c r="B64" s="13" t="s">
        <v>148</v>
      </c>
      <c r="C64" s="2" t="s">
        <v>156</v>
      </c>
      <c r="D64" s="2" t="s">
        <v>31</v>
      </c>
      <c r="E64" s="2" t="s">
        <v>38</v>
      </c>
      <c r="G64" s="2" t="b">
        <v>0</v>
      </c>
      <c r="M64" s="11" t="str" cm="1">
        <f t="array" ref="M64">PAGE_NAME(B64)</f>
        <v>Security_And_Privacy_Considerations</v>
      </c>
      <c r="N64" s="11" t="str" cm="1">
        <f t="array" ref="N64">SECTION_NAME(B64)</f>
        <v>authentication-and-authorization-requirements</v>
      </c>
      <c r="Q64" s="47" t="s">
        <v>34</v>
      </c>
      <c r="R64" s="5" t="s">
        <v>55</v>
      </c>
      <c r="S64" s="47"/>
      <c r="T64" s="5">
        <v>1.1000000000000001</v>
      </c>
    </row>
    <row r="65" spans="1:20" ht="119" x14ac:dyDescent="0.2">
      <c r="A65" s="2">
        <v>64</v>
      </c>
      <c r="B65" s="13" t="s">
        <v>148</v>
      </c>
      <c r="C65" s="2" t="s">
        <v>157</v>
      </c>
      <c r="D65" s="2" t="s">
        <v>31</v>
      </c>
      <c r="E65" s="2" t="s">
        <v>38</v>
      </c>
      <c r="G65" s="2" t="b">
        <v>0</v>
      </c>
      <c r="M65" s="11" t="str" cm="1">
        <f t="array" ref="M65">PAGE_NAME(B65)</f>
        <v>Security_And_Privacy_Considerations</v>
      </c>
      <c r="N65" s="11" t="str" cm="1">
        <f t="array" ref="N65">SECTION_NAME(B65)</f>
        <v>authentication-and-authorization-requirements</v>
      </c>
      <c r="Q65" s="47" t="s">
        <v>34</v>
      </c>
      <c r="R65" s="5" t="s">
        <v>55</v>
      </c>
      <c r="S65" s="47"/>
    </row>
    <row r="66" spans="1:20" ht="102" x14ac:dyDescent="0.2">
      <c r="A66" s="2">
        <v>65</v>
      </c>
      <c r="B66" s="13" t="s">
        <v>148</v>
      </c>
      <c r="C66" s="2" t="s">
        <v>158</v>
      </c>
      <c r="D66" s="2" t="s">
        <v>31</v>
      </c>
      <c r="E66" s="2" t="s">
        <v>38</v>
      </c>
      <c r="G66" s="2" t="b">
        <v>0</v>
      </c>
      <c r="M66" s="11" t="str" cm="1">
        <f t="array" ref="M66">PAGE_NAME(B66)</f>
        <v>Security_And_Privacy_Considerations</v>
      </c>
      <c r="N66" s="11" t="str" cm="1">
        <f t="array" ref="N66">SECTION_NAME(B66)</f>
        <v>authentication-and-authorization-requirements</v>
      </c>
      <c r="Q66" s="47" t="s">
        <v>34</v>
      </c>
      <c r="R66" s="5" t="s">
        <v>55</v>
      </c>
      <c r="S66" s="47"/>
      <c r="T66" s="5" t="s">
        <v>159</v>
      </c>
    </row>
    <row r="67" spans="1:20" ht="102" x14ac:dyDescent="0.2">
      <c r="A67" s="2">
        <v>66</v>
      </c>
      <c r="B67" s="13" t="s">
        <v>148</v>
      </c>
      <c r="C67" s="2" t="s">
        <v>160</v>
      </c>
      <c r="D67" s="2" t="s">
        <v>31</v>
      </c>
      <c r="E67" s="2" t="s">
        <v>38</v>
      </c>
      <c r="G67" s="2" t="b">
        <v>0</v>
      </c>
      <c r="M67" s="11" t="str" cm="1">
        <f t="array" ref="M67">PAGE_NAME(B67)</f>
        <v>Security_And_Privacy_Considerations</v>
      </c>
      <c r="N67" s="11" t="str" cm="1">
        <f t="array" ref="N67">SECTION_NAME(B67)</f>
        <v>authentication-and-authorization-requirements</v>
      </c>
      <c r="Q67" s="47" t="s">
        <v>34</v>
      </c>
      <c r="R67" s="5" t="s">
        <v>55</v>
      </c>
      <c r="S67" s="47"/>
    </row>
    <row r="68" spans="1:20" ht="102" x14ac:dyDescent="0.2">
      <c r="A68" s="2">
        <v>67</v>
      </c>
      <c r="B68" s="13" t="s">
        <v>148</v>
      </c>
      <c r="C68" s="2" t="s">
        <v>161</v>
      </c>
      <c r="D68" s="2" t="s">
        <v>31</v>
      </c>
      <c r="E68" s="2" t="s">
        <v>38</v>
      </c>
      <c r="G68" s="2" t="b">
        <v>0</v>
      </c>
      <c r="M68" s="11" t="str" cm="1">
        <f t="array" ref="M68">PAGE_NAME(B68)</f>
        <v>Security_And_Privacy_Considerations</v>
      </c>
      <c r="N68" s="11" t="str" cm="1">
        <f t="array" ref="N68">SECTION_NAME(B68)</f>
        <v>authentication-and-authorization-requirements</v>
      </c>
      <c r="Q68" s="47" t="s">
        <v>34</v>
      </c>
      <c r="R68" s="5" t="s">
        <v>55</v>
      </c>
      <c r="S68" s="47"/>
    </row>
    <row r="69" spans="1:20" ht="51" x14ac:dyDescent="0.2">
      <c r="A69" s="2">
        <v>68</v>
      </c>
      <c r="B69" s="13" t="s">
        <v>148</v>
      </c>
      <c r="C69" s="2" t="s">
        <v>162</v>
      </c>
      <c r="D69" s="2" t="s">
        <v>31</v>
      </c>
      <c r="E69" s="2" t="s">
        <v>38</v>
      </c>
      <c r="G69" s="2" t="b">
        <v>0</v>
      </c>
      <c r="M69" s="11" t="str" cm="1">
        <f t="array" ref="M69">PAGE_NAME(B69)</f>
        <v>Security_And_Privacy_Considerations</v>
      </c>
      <c r="N69" s="11" t="str" cm="1">
        <f t="array" ref="N69">SECTION_NAME(B69)</f>
        <v>authentication-and-authorization-requirements</v>
      </c>
      <c r="Q69" s="47" t="s">
        <v>34</v>
      </c>
      <c r="R69" s="5" t="s">
        <v>55</v>
      </c>
      <c r="S69" s="47"/>
      <c r="T69" s="5">
        <v>1.2</v>
      </c>
    </row>
    <row r="70" spans="1:20" ht="51" x14ac:dyDescent="0.2">
      <c r="A70" s="2">
        <v>69</v>
      </c>
      <c r="B70" s="13" t="s">
        <v>148</v>
      </c>
      <c r="C70" s="2" t="s">
        <v>163</v>
      </c>
      <c r="D70" s="2" t="s">
        <v>31</v>
      </c>
      <c r="E70" s="2" t="s">
        <v>38</v>
      </c>
      <c r="G70" s="2" t="b">
        <v>0</v>
      </c>
      <c r="M70" s="11" t="str" cm="1">
        <f t="array" ref="M70">PAGE_NAME(B70)</f>
        <v>Security_And_Privacy_Considerations</v>
      </c>
      <c r="N70" s="11" t="str" cm="1">
        <f t="array" ref="N70">SECTION_NAME(B70)</f>
        <v>authentication-and-authorization-requirements</v>
      </c>
      <c r="Q70" s="47" t="s">
        <v>34</v>
      </c>
      <c r="R70" s="5" t="s">
        <v>55</v>
      </c>
      <c r="S70" s="47"/>
      <c r="T70" s="5">
        <v>1.2</v>
      </c>
    </row>
    <row r="71" spans="1:20" ht="51" x14ac:dyDescent="0.2">
      <c r="A71" s="2">
        <v>70</v>
      </c>
      <c r="B71" s="13" t="s">
        <v>148</v>
      </c>
      <c r="C71" s="2" t="s">
        <v>164</v>
      </c>
      <c r="D71" s="2" t="s">
        <v>31</v>
      </c>
      <c r="E71" s="2" t="s">
        <v>38</v>
      </c>
      <c r="G71" s="2" t="b">
        <v>0</v>
      </c>
      <c r="M71" s="11" t="str" cm="1">
        <f t="array" ref="M71">PAGE_NAME(B71)</f>
        <v>Security_And_Privacy_Considerations</v>
      </c>
      <c r="N71" s="11" t="str" cm="1">
        <f t="array" ref="N71">SECTION_NAME(B71)</f>
        <v>authentication-and-authorization-requirements</v>
      </c>
      <c r="Q71" s="47" t="s">
        <v>34</v>
      </c>
      <c r="R71" s="5" t="s">
        <v>55</v>
      </c>
      <c r="S71" s="47"/>
      <c r="T71" s="5">
        <v>1.2</v>
      </c>
    </row>
    <row r="72" spans="1:20" ht="51" x14ac:dyDescent="0.2">
      <c r="A72" s="2">
        <v>71</v>
      </c>
      <c r="B72" s="42" t="s">
        <v>148</v>
      </c>
      <c r="C72" s="2" t="s">
        <v>165</v>
      </c>
      <c r="D72" s="2" t="s">
        <v>31</v>
      </c>
      <c r="E72" s="2" t="s">
        <v>38</v>
      </c>
      <c r="G72" s="2" t="b">
        <v>0</v>
      </c>
      <c r="M72" s="11" t="str" cm="1">
        <f t="array" ref="M72">PAGE_NAME(B72)</f>
        <v>Security_And_Privacy_Considerations</v>
      </c>
      <c r="N72" s="11" t="str" cm="1">
        <f t="array" ref="N72">SECTION_NAME(B72)</f>
        <v>authentication-and-authorization-requirements</v>
      </c>
      <c r="Q72" s="47" t="s">
        <v>34</v>
      </c>
      <c r="R72" s="5" t="s">
        <v>55</v>
      </c>
      <c r="S72" s="47"/>
      <c r="T72" s="5">
        <v>1.2</v>
      </c>
    </row>
    <row r="73" spans="1:20" ht="51" x14ac:dyDescent="0.2">
      <c r="A73" s="2">
        <v>72</v>
      </c>
      <c r="B73" s="13" t="s">
        <v>148</v>
      </c>
      <c r="C73" s="2" t="s">
        <v>166</v>
      </c>
      <c r="D73" s="2" t="s">
        <v>31</v>
      </c>
      <c r="E73" s="2" t="s">
        <v>38</v>
      </c>
      <c r="G73" s="2" t="b">
        <v>0</v>
      </c>
      <c r="M73" s="11" t="str" cm="1">
        <f t="array" ref="M73">PAGE_NAME(B73)</f>
        <v>Security_And_Privacy_Considerations</v>
      </c>
      <c r="N73" s="11" t="str" cm="1">
        <f t="array" ref="N73">SECTION_NAME(B73)</f>
        <v>authentication-and-authorization-requirements</v>
      </c>
      <c r="Q73" s="47" t="s">
        <v>34</v>
      </c>
      <c r="R73" s="5" t="s">
        <v>55</v>
      </c>
      <c r="S73" s="47"/>
      <c r="T73" s="5">
        <v>1.2</v>
      </c>
    </row>
    <row r="74" spans="1:20" ht="51" x14ac:dyDescent="0.2">
      <c r="A74" s="2">
        <v>73</v>
      </c>
      <c r="B74" s="13" t="s">
        <v>148</v>
      </c>
      <c r="C74" s="2" t="s">
        <v>167</v>
      </c>
      <c r="D74" s="2" t="s">
        <v>31</v>
      </c>
      <c r="E74" s="2" t="s">
        <v>38</v>
      </c>
      <c r="G74" s="2" t="b">
        <v>0</v>
      </c>
      <c r="M74" s="11" t="str" cm="1">
        <f t="array" ref="M74">PAGE_NAME(B74)</f>
        <v>Security_And_Privacy_Considerations</v>
      </c>
      <c r="N74" s="11" t="str" cm="1">
        <f t="array" ref="N74">SECTION_NAME(B74)</f>
        <v>authentication-and-authorization-requirements</v>
      </c>
      <c r="Q74" s="47" t="s">
        <v>34</v>
      </c>
      <c r="R74" s="5" t="s">
        <v>55</v>
      </c>
      <c r="S74" s="47"/>
      <c r="T74" s="5">
        <v>1.2</v>
      </c>
    </row>
    <row r="75" spans="1:20" ht="51" x14ac:dyDescent="0.2">
      <c r="A75" s="2">
        <v>74</v>
      </c>
      <c r="B75" s="13" t="s">
        <v>148</v>
      </c>
      <c r="C75" s="2" t="s">
        <v>168</v>
      </c>
      <c r="D75" s="2" t="s">
        <v>31</v>
      </c>
      <c r="E75" s="2" t="s">
        <v>38</v>
      </c>
      <c r="G75" s="2" t="b">
        <v>0</v>
      </c>
      <c r="M75" s="11" t="str" cm="1">
        <f t="array" ref="M75">PAGE_NAME(B75)</f>
        <v>Security_And_Privacy_Considerations</v>
      </c>
      <c r="N75" s="11" t="str" cm="1">
        <f t="array" ref="N75">SECTION_NAME(B75)</f>
        <v>authentication-and-authorization-requirements</v>
      </c>
      <c r="Q75" s="47" t="s">
        <v>34</v>
      </c>
      <c r="R75" s="5" t="s">
        <v>55</v>
      </c>
      <c r="S75" s="47"/>
      <c r="T75" s="5">
        <v>1.2</v>
      </c>
    </row>
    <row r="76" spans="1:20" ht="51" x14ac:dyDescent="0.2">
      <c r="A76" s="2">
        <v>75</v>
      </c>
      <c r="B76" s="13" t="s">
        <v>148</v>
      </c>
      <c r="C76" s="2" t="s">
        <v>169</v>
      </c>
      <c r="D76" s="2" t="s">
        <v>31</v>
      </c>
      <c r="E76" s="2" t="s">
        <v>38</v>
      </c>
      <c r="G76" s="2" t="b">
        <v>0</v>
      </c>
      <c r="M76" s="11" t="str" cm="1">
        <f t="array" ref="M76">PAGE_NAME(B76)</f>
        <v>Security_And_Privacy_Considerations</v>
      </c>
      <c r="N76" s="11" t="str" cm="1">
        <f t="array" ref="N76">SECTION_NAME(B76)</f>
        <v>authentication-and-authorization-requirements</v>
      </c>
      <c r="Q76" s="47" t="s">
        <v>34</v>
      </c>
      <c r="R76" s="5" t="s">
        <v>55</v>
      </c>
      <c r="S76" s="47"/>
      <c r="T76" s="5">
        <v>1.2</v>
      </c>
    </row>
    <row r="77" spans="1:20" ht="51" x14ac:dyDescent="0.2">
      <c r="A77" s="2">
        <v>76</v>
      </c>
      <c r="B77" s="13" t="s">
        <v>148</v>
      </c>
      <c r="C77" s="2" t="s">
        <v>166</v>
      </c>
      <c r="D77" s="2" t="s">
        <v>31</v>
      </c>
      <c r="E77" s="2" t="s">
        <v>38</v>
      </c>
      <c r="G77" s="2" t="b">
        <v>0</v>
      </c>
      <c r="M77" s="11" t="str" cm="1">
        <f t="array" ref="M77">PAGE_NAME(B77)</f>
        <v>Security_And_Privacy_Considerations</v>
      </c>
      <c r="N77" s="11" t="str" cm="1">
        <f t="array" ref="N77">SECTION_NAME(B77)</f>
        <v>authentication-and-authorization-requirements</v>
      </c>
      <c r="Q77" s="47" t="s">
        <v>34</v>
      </c>
      <c r="R77" s="5" t="s">
        <v>55</v>
      </c>
      <c r="S77" s="47"/>
      <c r="T77" s="5">
        <v>1.2</v>
      </c>
    </row>
    <row r="78" spans="1:20" ht="51" x14ac:dyDescent="0.2">
      <c r="A78" s="2">
        <v>77</v>
      </c>
      <c r="B78" s="13" t="s">
        <v>148</v>
      </c>
      <c r="C78" s="2" t="s">
        <v>170</v>
      </c>
      <c r="D78" s="2" t="s">
        <v>31</v>
      </c>
      <c r="E78" s="2" t="s">
        <v>38</v>
      </c>
      <c r="G78" s="2" t="b">
        <v>0</v>
      </c>
      <c r="M78" s="11" t="str" cm="1">
        <f t="array" ref="M78">PAGE_NAME(B78)</f>
        <v>Security_And_Privacy_Considerations</v>
      </c>
      <c r="N78" s="11" t="str" cm="1">
        <f t="array" ref="N78">SECTION_NAME(B78)</f>
        <v>authentication-and-authorization-requirements</v>
      </c>
      <c r="Q78" s="47" t="s">
        <v>34</v>
      </c>
      <c r="R78" s="5" t="s">
        <v>55</v>
      </c>
      <c r="S78" s="47"/>
      <c r="T78" s="5">
        <v>1.2</v>
      </c>
    </row>
    <row r="79" spans="1:20" ht="51" x14ac:dyDescent="0.2">
      <c r="A79" s="2">
        <v>78</v>
      </c>
      <c r="B79" s="13" t="s">
        <v>148</v>
      </c>
      <c r="C79" s="2" t="s">
        <v>171</v>
      </c>
      <c r="D79" s="2" t="s">
        <v>31</v>
      </c>
      <c r="E79" s="2" t="s">
        <v>38</v>
      </c>
      <c r="G79" s="2" t="b">
        <v>0</v>
      </c>
      <c r="M79" s="11" t="str" cm="1">
        <f t="array" ref="M79">PAGE_NAME(B79)</f>
        <v>Security_And_Privacy_Considerations</v>
      </c>
      <c r="N79" s="11" t="str" cm="1">
        <f t="array" ref="N79">SECTION_NAME(B79)</f>
        <v>authentication-and-authorization-requirements</v>
      </c>
      <c r="Q79" s="47" t="s">
        <v>34</v>
      </c>
      <c r="R79" s="5" t="s">
        <v>55</v>
      </c>
      <c r="S79" s="47"/>
      <c r="T79" s="5">
        <v>1.2</v>
      </c>
    </row>
    <row r="80" spans="1:20" ht="51" x14ac:dyDescent="0.2">
      <c r="A80" s="2">
        <v>79</v>
      </c>
      <c r="B80" s="13" t="s">
        <v>148</v>
      </c>
      <c r="C80" s="2" t="s">
        <v>172</v>
      </c>
      <c r="D80" s="2" t="s">
        <v>31</v>
      </c>
      <c r="E80" s="2" t="s">
        <v>38</v>
      </c>
      <c r="G80" s="2" t="b">
        <v>0</v>
      </c>
      <c r="M80" s="11" t="str" cm="1">
        <f t="array" ref="M80">PAGE_NAME(B80)</f>
        <v>Security_And_Privacy_Considerations</v>
      </c>
      <c r="N80" s="11" t="str" cm="1">
        <f t="array" ref="N80">SECTION_NAME(B80)</f>
        <v>authentication-and-authorization-requirements</v>
      </c>
      <c r="Q80" s="47" t="s">
        <v>34</v>
      </c>
      <c r="R80" s="5" t="s">
        <v>55</v>
      </c>
      <c r="S80" s="47"/>
      <c r="T80" s="5">
        <v>1.2</v>
      </c>
    </row>
    <row r="81" spans="1:20" ht="51" x14ac:dyDescent="0.2">
      <c r="A81" s="2">
        <v>80</v>
      </c>
      <c r="B81" s="13" t="s">
        <v>148</v>
      </c>
      <c r="C81" s="2" t="s">
        <v>173</v>
      </c>
      <c r="D81" s="2" t="s">
        <v>31</v>
      </c>
      <c r="E81" s="2" t="s">
        <v>38</v>
      </c>
      <c r="G81" s="2" t="b">
        <v>0</v>
      </c>
      <c r="M81" s="11" t="str" cm="1">
        <f t="array" ref="M81">PAGE_NAME(B81)</f>
        <v>Security_And_Privacy_Considerations</v>
      </c>
      <c r="N81" s="11" t="str" cm="1">
        <f t="array" ref="N81">SECTION_NAME(B81)</f>
        <v>authentication-and-authorization-requirements</v>
      </c>
      <c r="Q81" s="47" t="s">
        <v>34</v>
      </c>
      <c r="R81" s="5" t="s">
        <v>55</v>
      </c>
      <c r="S81" s="47"/>
      <c r="T81" s="5">
        <v>1.2</v>
      </c>
    </row>
    <row r="82" spans="1:20" ht="51" x14ac:dyDescent="0.2">
      <c r="A82" s="2">
        <v>81</v>
      </c>
      <c r="B82" s="13" t="s">
        <v>148</v>
      </c>
      <c r="C82" s="2" t="s">
        <v>174</v>
      </c>
      <c r="D82" s="2" t="s">
        <v>31</v>
      </c>
      <c r="E82" s="2" t="s">
        <v>38</v>
      </c>
      <c r="G82" s="2" t="b">
        <v>0</v>
      </c>
      <c r="M82" s="11" t="str" cm="1">
        <f t="array" ref="M82">PAGE_NAME(B82)</f>
        <v>Security_And_Privacy_Considerations</v>
      </c>
      <c r="N82" s="11" t="str" cm="1">
        <f t="array" ref="N82">SECTION_NAME(B82)</f>
        <v>authentication-and-authorization-requirements</v>
      </c>
      <c r="Q82" s="47" t="s">
        <v>34</v>
      </c>
      <c r="R82" s="5" t="s">
        <v>55</v>
      </c>
      <c r="S82" s="47"/>
      <c r="T82" s="5">
        <v>1.2</v>
      </c>
    </row>
    <row r="83" spans="1:20" ht="68" x14ac:dyDescent="0.2">
      <c r="A83" s="2">
        <v>82</v>
      </c>
      <c r="B83" s="13" t="s">
        <v>148</v>
      </c>
      <c r="C83" s="2" t="s">
        <v>175</v>
      </c>
      <c r="D83" s="2" t="s">
        <v>74</v>
      </c>
      <c r="E83" s="2" t="s">
        <v>38</v>
      </c>
      <c r="G83" s="2" t="b">
        <v>0</v>
      </c>
      <c r="M83" s="11" t="str" cm="1">
        <f t="array" ref="M83">PAGE_NAME(B83)</f>
        <v>Security_And_Privacy_Considerations</v>
      </c>
      <c r="N83" s="11" t="str" cm="1">
        <f t="array" ref="N83">SECTION_NAME(B83)</f>
        <v>authentication-and-authorization-requirements</v>
      </c>
      <c r="Q83" s="47" t="s">
        <v>34</v>
      </c>
      <c r="S83" s="47" t="s">
        <v>34</v>
      </c>
    </row>
    <row r="84" spans="1:20" ht="68" x14ac:dyDescent="0.2">
      <c r="A84" s="2">
        <v>83</v>
      </c>
      <c r="B84" s="13" t="s">
        <v>148</v>
      </c>
      <c r="C84" s="2" t="s">
        <v>176</v>
      </c>
      <c r="D84" s="2" t="s">
        <v>84</v>
      </c>
      <c r="E84" s="2" t="s">
        <v>381</v>
      </c>
      <c r="G84" s="2" t="b">
        <v>1</v>
      </c>
      <c r="H84" s="5" t="s">
        <v>177</v>
      </c>
      <c r="M84" s="11" t="str" cm="1">
        <f t="array" ref="M84">PAGE_NAME(B84)</f>
        <v>Security_And_Privacy_Considerations</v>
      </c>
      <c r="N84" s="11" t="str" cm="1">
        <f t="array" ref="N84">SECTION_NAME(B84)</f>
        <v>authentication-and-authorization-requirements</v>
      </c>
      <c r="Q84" s="47" t="s">
        <v>34</v>
      </c>
      <c r="S84" s="47" t="s">
        <v>34</v>
      </c>
    </row>
    <row r="85" spans="1:20" ht="34" x14ac:dyDescent="0.2">
      <c r="A85" s="2">
        <v>84</v>
      </c>
      <c r="B85" s="42" t="s">
        <v>178</v>
      </c>
      <c r="C85" s="2" t="s">
        <v>179</v>
      </c>
      <c r="D85" s="2" t="s">
        <v>31</v>
      </c>
      <c r="E85" s="2" t="s">
        <v>38</v>
      </c>
      <c r="G85" s="2" t="b">
        <v>0</v>
      </c>
      <c r="M85" s="11" t="str" cm="1">
        <f t="array" ref="M85">PAGE_NAME(B85)</f>
        <v>Security_And_Privacy_Considerations</v>
      </c>
      <c r="N85" s="11" t="str" cm="1">
        <f t="array" ref="N85">SECTION_NAME(B85)</f>
        <v>audit-logging-and-provenance</v>
      </c>
      <c r="O85" s="5" t="s">
        <v>40</v>
      </c>
      <c r="Q85" s="47" t="s">
        <v>34</v>
      </c>
      <c r="R85" s="5" t="b">
        <v>0</v>
      </c>
      <c r="S85" s="47"/>
    </row>
    <row r="86" spans="1:20" ht="34" x14ac:dyDescent="0.2">
      <c r="A86" s="2">
        <v>85</v>
      </c>
      <c r="B86" s="13" t="s">
        <v>178</v>
      </c>
      <c r="C86" s="2" t="s">
        <v>180</v>
      </c>
      <c r="D86" s="2" t="s">
        <v>84</v>
      </c>
      <c r="E86" s="2" t="s">
        <v>38</v>
      </c>
      <c r="G86" s="2" t="b">
        <v>0</v>
      </c>
      <c r="M86" s="11" t="str" cm="1">
        <f t="array" ref="M86">PAGE_NAME(B86)</f>
        <v>Security_And_Privacy_Considerations</v>
      </c>
      <c r="N86" s="11" t="str" cm="1">
        <f t="array" ref="N86">SECTION_NAME(B86)</f>
        <v>audit-logging-and-provenance</v>
      </c>
      <c r="Q86" s="47" t="s">
        <v>34</v>
      </c>
      <c r="S86" s="47" t="s">
        <v>34</v>
      </c>
    </row>
    <row r="87" spans="1:20" ht="68" x14ac:dyDescent="0.2">
      <c r="A87" s="2">
        <v>86</v>
      </c>
      <c r="B87" s="13" t="s">
        <v>178</v>
      </c>
      <c r="C87" s="2" t="s">
        <v>181</v>
      </c>
      <c r="D87" s="2" t="s">
        <v>84</v>
      </c>
      <c r="E87" s="2" t="s">
        <v>38</v>
      </c>
      <c r="G87" s="2" t="b">
        <v>0</v>
      </c>
      <c r="M87" s="11" t="str" cm="1">
        <f t="array" ref="M87">PAGE_NAME(B87)</f>
        <v>Security_And_Privacy_Considerations</v>
      </c>
      <c r="N87" s="11" t="str" cm="1">
        <f t="array" ref="N87">SECTION_NAME(B87)</f>
        <v>audit-logging-and-provenance</v>
      </c>
      <c r="Q87" s="47" t="s">
        <v>34</v>
      </c>
      <c r="S87" s="47" t="s">
        <v>34</v>
      </c>
    </row>
    <row r="88" spans="1:20" ht="51" x14ac:dyDescent="0.2">
      <c r="A88" s="2">
        <v>87</v>
      </c>
      <c r="B88" s="13" t="s">
        <v>182</v>
      </c>
      <c r="C88" s="2" t="s">
        <v>183</v>
      </c>
      <c r="D88" s="2" t="s">
        <v>31</v>
      </c>
      <c r="E88" s="2" t="s">
        <v>38</v>
      </c>
      <c r="G88" s="2" t="b">
        <v>0</v>
      </c>
      <c r="K88" s="43"/>
      <c r="M88" s="11" t="str" cm="1">
        <f t="array" ref="M88">PAGE_NAME(B88)</f>
        <v>CapabilityStatement-c4bb</v>
      </c>
      <c r="N88" s="11" t="str" cm="1">
        <f t="array" ref="N88">SECTION_NAME(B88)</f>
        <v>root</v>
      </c>
      <c r="O88" s="5" t="s">
        <v>40</v>
      </c>
      <c r="Q88" s="47" t="s">
        <v>34</v>
      </c>
      <c r="R88" s="5" t="b">
        <v>0</v>
      </c>
      <c r="S88" s="47"/>
    </row>
    <row r="89" spans="1:20" ht="51" x14ac:dyDescent="0.2">
      <c r="A89" s="2">
        <v>88</v>
      </c>
      <c r="B89" s="13" t="s">
        <v>182</v>
      </c>
      <c r="C89" s="2" t="s">
        <v>184</v>
      </c>
      <c r="D89" s="2" t="s">
        <v>74</v>
      </c>
      <c r="E89" s="2" t="s">
        <v>38</v>
      </c>
      <c r="G89" s="2" t="b">
        <v>0</v>
      </c>
      <c r="M89" s="11" t="str" cm="1">
        <f t="array" ref="M89">PAGE_NAME(B89)</f>
        <v>CapabilityStatement-c4bb</v>
      </c>
      <c r="N89" s="11" t="str" cm="1">
        <f t="array" ref="N89">SECTION_NAME(B89)</f>
        <v>root</v>
      </c>
      <c r="Q89" s="47" t="s">
        <v>34</v>
      </c>
      <c r="S89" s="47" t="s">
        <v>34</v>
      </c>
    </row>
    <row r="90" spans="1:20" ht="51" x14ac:dyDescent="0.2">
      <c r="A90" s="2">
        <v>89</v>
      </c>
      <c r="B90" s="13" t="s">
        <v>182</v>
      </c>
      <c r="C90" s="2" t="s">
        <v>185</v>
      </c>
      <c r="D90" s="2" t="s">
        <v>31</v>
      </c>
      <c r="E90" s="2" t="s">
        <v>38</v>
      </c>
      <c r="G90" s="2" t="b">
        <v>0</v>
      </c>
      <c r="I90" s="36" t="s">
        <v>32</v>
      </c>
      <c r="K90" s="43" t="s">
        <v>39</v>
      </c>
      <c r="M90" s="11" t="str" cm="1">
        <f t="array" ref="M90">PAGE_NAME(B90)</f>
        <v>CapabilityStatement-c4bb</v>
      </c>
      <c r="N90" s="11" t="str" cm="1">
        <f t="array" ref="N90">SECTION_NAME(B90)</f>
        <v>root</v>
      </c>
      <c r="O90" s="5" t="s">
        <v>40</v>
      </c>
      <c r="Q90" s="47" t="s">
        <v>34</v>
      </c>
      <c r="R90" s="5" t="b">
        <v>0</v>
      </c>
      <c r="S90" s="47"/>
    </row>
    <row r="91" spans="1:20" ht="51" x14ac:dyDescent="0.2">
      <c r="A91" s="2">
        <v>90</v>
      </c>
      <c r="B91" s="42" t="s">
        <v>182</v>
      </c>
      <c r="C91" s="2" t="s">
        <v>186</v>
      </c>
      <c r="D91" s="2" t="s">
        <v>31</v>
      </c>
      <c r="E91" s="2" t="s">
        <v>42</v>
      </c>
      <c r="G91" s="2" t="b">
        <v>0</v>
      </c>
      <c r="I91" s="36" t="s">
        <v>32</v>
      </c>
      <c r="K91" s="43" t="s">
        <v>39</v>
      </c>
      <c r="M91" s="11" t="str" cm="1">
        <f t="array" ref="M91">PAGE_NAME(B91)</f>
        <v>CapabilityStatement-c4bb</v>
      </c>
      <c r="N91" s="11" t="str" cm="1">
        <f t="array" ref="N91">SECTION_NAME(B91)</f>
        <v>root</v>
      </c>
      <c r="O91" s="5" t="s">
        <v>40</v>
      </c>
      <c r="Q91" s="47" t="s">
        <v>51</v>
      </c>
      <c r="R91" s="5" t="b">
        <v>0</v>
      </c>
      <c r="S91" s="47" t="s">
        <v>366</v>
      </c>
    </row>
    <row r="92" spans="1:20" ht="51" x14ac:dyDescent="0.2">
      <c r="A92" s="2">
        <v>91</v>
      </c>
      <c r="B92" s="13" t="s">
        <v>187</v>
      </c>
      <c r="C92" s="2" t="s">
        <v>183</v>
      </c>
      <c r="D92" s="2" t="s">
        <v>31</v>
      </c>
      <c r="E92" s="2" t="s">
        <v>38</v>
      </c>
      <c r="G92" s="2" t="b">
        <v>0</v>
      </c>
      <c r="M92" s="11" t="str" cm="1">
        <f t="array" ref="M92">PAGE_NAME(B92)</f>
        <v>CapabilityStatement-c4bb</v>
      </c>
      <c r="N92" s="11" t="str" cm="1">
        <f t="array" ref="N92">SECTION_NAME(B92)</f>
        <v>title</v>
      </c>
      <c r="Q92" s="47" t="s">
        <v>34</v>
      </c>
      <c r="S92" s="47"/>
    </row>
    <row r="93" spans="1:20" ht="51" x14ac:dyDescent="0.2">
      <c r="A93" s="2">
        <v>92</v>
      </c>
      <c r="B93" s="13" t="s">
        <v>187</v>
      </c>
      <c r="C93" s="2" t="s">
        <v>184</v>
      </c>
      <c r="D93" s="2" t="s">
        <v>74</v>
      </c>
      <c r="E93" s="2" t="s">
        <v>38</v>
      </c>
      <c r="G93" s="2" t="b">
        <v>0</v>
      </c>
      <c r="M93" s="11" t="str" cm="1">
        <f t="array" ref="M93">PAGE_NAME(B93)</f>
        <v>CapabilityStatement-c4bb</v>
      </c>
      <c r="N93" s="11" t="str" cm="1">
        <f t="array" ref="N93">SECTION_NAME(B93)</f>
        <v>title</v>
      </c>
      <c r="Q93" s="47" t="s">
        <v>34</v>
      </c>
      <c r="S93" s="47" t="s">
        <v>34</v>
      </c>
    </row>
    <row r="94" spans="1:20" ht="34" x14ac:dyDescent="0.2">
      <c r="A94" s="2">
        <v>93</v>
      </c>
      <c r="B94" s="13" t="s">
        <v>187</v>
      </c>
      <c r="C94" s="2" t="s">
        <v>185</v>
      </c>
      <c r="D94" s="2" t="s">
        <v>31</v>
      </c>
      <c r="E94" s="2" t="s">
        <v>38</v>
      </c>
      <c r="G94" s="2" t="b">
        <v>0</v>
      </c>
      <c r="M94" s="11" t="str" cm="1">
        <f t="array" ref="M94">PAGE_NAME(B94)</f>
        <v>CapabilityStatement-c4bb</v>
      </c>
      <c r="N94" s="11" t="str" cm="1">
        <f t="array" ref="N94">SECTION_NAME(B94)</f>
        <v>title</v>
      </c>
      <c r="O94" s="5" t="s">
        <v>40</v>
      </c>
      <c r="Q94" s="47" t="s">
        <v>34</v>
      </c>
      <c r="S94" s="47"/>
    </row>
    <row r="95" spans="1:20" ht="34" x14ac:dyDescent="0.2">
      <c r="A95" s="2">
        <v>94</v>
      </c>
      <c r="B95" s="13" t="s">
        <v>187</v>
      </c>
      <c r="C95" s="2" t="s">
        <v>186</v>
      </c>
      <c r="D95" s="2" t="s">
        <v>31</v>
      </c>
      <c r="E95" s="2" t="s">
        <v>42</v>
      </c>
      <c r="G95" s="2" t="b">
        <v>0</v>
      </c>
      <c r="M95" s="11" t="str" cm="1">
        <f t="array" ref="M95">PAGE_NAME(B95)</f>
        <v>CapabilityStatement-c4bb</v>
      </c>
      <c r="N95" s="11" t="str" cm="1">
        <f t="array" ref="N95">SECTION_NAME(B95)</f>
        <v>title</v>
      </c>
      <c r="Q95" s="47" t="s">
        <v>51</v>
      </c>
      <c r="S95" s="47" t="s">
        <v>188</v>
      </c>
    </row>
    <row r="96" spans="1:20" ht="34" x14ac:dyDescent="0.2">
      <c r="A96" s="2">
        <v>95</v>
      </c>
      <c r="B96" s="13" t="s">
        <v>189</v>
      </c>
      <c r="C96" s="2" t="s">
        <v>190</v>
      </c>
      <c r="D96" s="2" t="s">
        <v>31</v>
      </c>
      <c r="E96" s="2" t="s">
        <v>38</v>
      </c>
      <c r="G96" s="2" t="b">
        <v>0</v>
      </c>
      <c r="M96" s="11" t="str" cm="1">
        <f t="array" ref="M96">PAGE_NAME(B96)</f>
        <v>CapabilityStatement-c4bb</v>
      </c>
      <c r="N96" s="11" t="str" cm="1">
        <f t="array" ref="N96">SECTION_NAME(B96)</f>
        <v>behavior</v>
      </c>
      <c r="O96" s="5" t="s">
        <v>33</v>
      </c>
      <c r="Q96" s="47" t="s">
        <v>34</v>
      </c>
      <c r="R96" s="5" t="b">
        <v>1</v>
      </c>
      <c r="S96" s="47"/>
      <c r="T96" s="5" t="s">
        <v>191</v>
      </c>
    </row>
    <row r="97" spans="1:23" ht="34" x14ac:dyDescent="0.2">
      <c r="A97" s="2">
        <v>96</v>
      </c>
      <c r="B97" s="13" t="s">
        <v>189</v>
      </c>
      <c r="C97" s="2" t="s">
        <v>192</v>
      </c>
      <c r="D97" s="2" t="s">
        <v>31</v>
      </c>
      <c r="E97" s="2" t="s">
        <v>38</v>
      </c>
      <c r="G97" s="2" t="b">
        <v>0</v>
      </c>
      <c r="I97" s="36" t="s">
        <v>54</v>
      </c>
      <c r="J97" s="36" t="s">
        <v>193</v>
      </c>
      <c r="K97" s="36" t="s">
        <v>54</v>
      </c>
      <c r="M97" s="11" t="str" cm="1">
        <f t="array" ref="M97">PAGE_NAME(B97)</f>
        <v>CapabilityStatement-c4bb</v>
      </c>
      <c r="N97" s="11" t="str" cm="1">
        <f t="array" ref="N97">SECTION_NAME(B97)</f>
        <v>behavior</v>
      </c>
      <c r="O97" s="5" t="s">
        <v>76</v>
      </c>
      <c r="P97" s="5" t="s">
        <v>378</v>
      </c>
      <c r="Q97" s="47" t="s">
        <v>34</v>
      </c>
      <c r="R97" s="5" t="b">
        <v>0</v>
      </c>
      <c r="S97" s="47"/>
    </row>
    <row r="98" spans="1:23" ht="102" x14ac:dyDescent="0.2">
      <c r="A98" s="2">
        <v>97</v>
      </c>
      <c r="B98" s="13" t="s">
        <v>189</v>
      </c>
      <c r="C98" s="2" t="s">
        <v>194</v>
      </c>
      <c r="D98" s="2" t="s">
        <v>31</v>
      </c>
      <c r="E98" s="2" t="s">
        <v>38</v>
      </c>
      <c r="G98" s="2" t="b">
        <v>0</v>
      </c>
      <c r="M98" s="11" t="str" cm="1">
        <f t="array" ref="M98">PAGE_NAME(B98)</f>
        <v>CapabilityStatement-c4bb</v>
      </c>
      <c r="N98" s="11" t="str" cm="1">
        <f t="array" ref="N98">SECTION_NAME(B98)</f>
        <v>behavior</v>
      </c>
      <c r="O98" s="5" t="s">
        <v>33</v>
      </c>
      <c r="Q98" s="47" t="s">
        <v>34</v>
      </c>
      <c r="R98" s="5" t="b">
        <v>0</v>
      </c>
      <c r="S98" s="5" t="s">
        <v>355</v>
      </c>
    </row>
    <row r="99" spans="1:23" ht="51" x14ac:dyDescent="0.2">
      <c r="A99" s="2">
        <v>98</v>
      </c>
      <c r="B99" s="42" t="s">
        <v>189</v>
      </c>
      <c r="C99" s="2" t="s">
        <v>195</v>
      </c>
      <c r="D99" s="2" t="s">
        <v>31</v>
      </c>
      <c r="E99" s="2" t="s">
        <v>38</v>
      </c>
      <c r="G99" s="2" t="b">
        <v>0</v>
      </c>
      <c r="M99" s="11" t="str" cm="1">
        <f t="array" ref="M99">PAGE_NAME(B99)</f>
        <v>CapabilityStatement-c4bb</v>
      </c>
      <c r="N99" s="11" t="str" cm="1">
        <f t="array" ref="N99">SECTION_NAME(B99)</f>
        <v>behavior</v>
      </c>
      <c r="O99" s="5" t="s">
        <v>33</v>
      </c>
      <c r="Q99" s="47" t="s">
        <v>34</v>
      </c>
      <c r="R99" s="5" t="b">
        <v>1</v>
      </c>
      <c r="S99" s="47" t="s">
        <v>361</v>
      </c>
      <c r="T99" s="5" t="s">
        <v>196</v>
      </c>
    </row>
    <row r="100" spans="1:23" ht="34" x14ac:dyDescent="0.2">
      <c r="A100" s="2">
        <v>99</v>
      </c>
      <c r="B100" s="13" t="s">
        <v>189</v>
      </c>
      <c r="C100" s="2" t="s">
        <v>197</v>
      </c>
      <c r="D100" s="2" t="s">
        <v>31</v>
      </c>
      <c r="E100" s="2" t="s">
        <v>38</v>
      </c>
      <c r="G100" s="2" t="b">
        <v>0</v>
      </c>
      <c r="M100" s="11" t="str" cm="1">
        <f t="array" ref="M100">PAGE_NAME(B100)</f>
        <v>CapabilityStatement-c4bb</v>
      </c>
      <c r="N100" s="11" t="str" cm="1">
        <f t="array" ref="N100">SECTION_NAME(B100)</f>
        <v>behavior</v>
      </c>
      <c r="O100" s="5" t="s">
        <v>33</v>
      </c>
      <c r="Q100" s="47" t="s">
        <v>34</v>
      </c>
      <c r="R100" s="5" t="s">
        <v>55</v>
      </c>
      <c r="S100" s="5" t="s">
        <v>362</v>
      </c>
    </row>
    <row r="101" spans="1:23" ht="51" x14ac:dyDescent="0.2">
      <c r="A101" s="2">
        <v>100</v>
      </c>
      <c r="B101" s="13" t="s">
        <v>189</v>
      </c>
      <c r="C101" s="2" t="s">
        <v>198</v>
      </c>
      <c r="D101" s="2" t="s">
        <v>31</v>
      </c>
      <c r="E101" s="2" t="s">
        <v>38</v>
      </c>
      <c r="G101" s="2" t="b">
        <v>0</v>
      </c>
      <c r="M101" s="11" t="str" cm="1">
        <f t="array" ref="M101">PAGE_NAME(B101)</f>
        <v>CapabilityStatement-c4bb</v>
      </c>
      <c r="N101" s="11" t="str" cm="1">
        <f t="array" ref="N101">SECTION_NAME(B101)</f>
        <v>behavior</v>
      </c>
      <c r="O101" s="5" t="s">
        <v>33</v>
      </c>
      <c r="Q101" s="47" t="s">
        <v>34</v>
      </c>
      <c r="R101" s="5" t="b">
        <v>1</v>
      </c>
      <c r="S101" s="47" t="s">
        <v>363</v>
      </c>
      <c r="T101" s="5" t="s">
        <v>199</v>
      </c>
      <c r="W101" s="5" t="s">
        <v>364</v>
      </c>
    </row>
    <row r="102" spans="1:23" ht="34" x14ac:dyDescent="0.2">
      <c r="A102" s="2">
        <v>101</v>
      </c>
      <c r="B102" s="13" t="s">
        <v>189</v>
      </c>
      <c r="C102" s="2" t="s">
        <v>200</v>
      </c>
      <c r="D102" s="2" t="s">
        <v>84</v>
      </c>
      <c r="E102" s="2" t="s">
        <v>38</v>
      </c>
      <c r="G102" s="2" t="b">
        <v>0</v>
      </c>
      <c r="M102" s="11" t="str" cm="1">
        <f t="array" ref="M102">PAGE_NAME(B102)</f>
        <v>CapabilityStatement-c4bb</v>
      </c>
      <c r="N102" s="11" t="str" cm="1">
        <f t="array" ref="N102">SECTION_NAME(B102)</f>
        <v>behavior</v>
      </c>
      <c r="Q102" s="47" t="s">
        <v>34</v>
      </c>
      <c r="S102" s="47" t="s">
        <v>34</v>
      </c>
    </row>
    <row r="103" spans="1:23" ht="85" x14ac:dyDescent="0.2">
      <c r="A103" s="2">
        <v>102</v>
      </c>
      <c r="B103" s="13" t="s">
        <v>189</v>
      </c>
      <c r="C103" s="2" t="s">
        <v>201</v>
      </c>
      <c r="D103" s="2" t="s">
        <v>31</v>
      </c>
      <c r="E103" s="2" t="s">
        <v>38</v>
      </c>
      <c r="G103" s="2" t="b">
        <v>0</v>
      </c>
      <c r="M103" s="11" t="str" cm="1">
        <f t="array" ref="M103">PAGE_NAME(B103)</f>
        <v>CapabilityStatement-c4bb</v>
      </c>
      <c r="N103" s="11" t="str" cm="1">
        <f t="array" ref="N103">SECTION_NAME(B103)</f>
        <v>behavior</v>
      </c>
      <c r="O103" s="5" t="s">
        <v>33</v>
      </c>
      <c r="Q103" s="47" t="s">
        <v>34</v>
      </c>
      <c r="R103" s="5" t="b">
        <v>0</v>
      </c>
      <c r="S103" s="47" t="s">
        <v>356</v>
      </c>
    </row>
    <row r="104" spans="1:23" ht="30" customHeight="1" x14ac:dyDescent="0.2">
      <c r="A104" s="2">
        <v>103</v>
      </c>
      <c r="B104" s="13" t="s">
        <v>202</v>
      </c>
      <c r="C104" s="2" t="s">
        <v>203</v>
      </c>
      <c r="D104" s="2" t="s">
        <v>31</v>
      </c>
      <c r="E104" s="2" t="s">
        <v>38</v>
      </c>
      <c r="G104" s="2" t="b">
        <v>0</v>
      </c>
      <c r="M104" s="11" t="str" cm="1">
        <f t="array" ref="M104">PAGE_NAME(B104)</f>
        <v>CapabilityStatement-c4bb</v>
      </c>
      <c r="N104" s="11" t="str" cm="1">
        <f t="array" ref="N104">SECTION_NAME(B104)</f>
        <v>explanationofbenefit</v>
      </c>
      <c r="O104" s="5" t="s">
        <v>33</v>
      </c>
      <c r="Q104" s="47" t="s">
        <v>34</v>
      </c>
      <c r="R104" s="5" t="b">
        <v>1</v>
      </c>
      <c r="S104" s="47"/>
      <c r="T104" s="5">
        <v>2.2999999999999998</v>
      </c>
    </row>
    <row r="105" spans="1:23" ht="34" x14ac:dyDescent="0.2">
      <c r="A105" s="2">
        <v>104</v>
      </c>
      <c r="B105" s="13" t="s">
        <v>202</v>
      </c>
      <c r="C105" s="2" t="s">
        <v>204</v>
      </c>
      <c r="D105" s="2" t="s">
        <v>74</v>
      </c>
      <c r="E105" s="2" t="s">
        <v>38</v>
      </c>
      <c r="G105" s="2" t="b">
        <v>0</v>
      </c>
      <c r="M105" s="11" t="str" cm="1">
        <f t="array" ref="M105">PAGE_NAME(B105)</f>
        <v>CapabilityStatement-c4bb</v>
      </c>
      <c r="N105" s="11" t="str" cm="1">
        <f t="array" ref="N105">SECTION_NAME(B105)</f>
        <v>explanationofbenefit</v>
      </c>
      <c r="Q105" s="47" t="s">
        <v>34</v>
      </c>
      <c r="S105" s="47" t="s">
        <v>34</v>
      </c>
    </row>
    <row r="106" spans="1:23" ht="51" x14ac:dyDescent="0.2">
      <c r="A106" s="2">
        <v>105</v>
      </c>
      <c r="B106" s="13" t="s">
        <v>202</v>
      </c>
      <c r="C106" s="2" t="s">
        <v>205</v>
      </c>
      <c r="D106" s="2" t="s">
        <v>31</v>
      </c>
      <c r="E106" s="2" t="s">
        <v>38</v>
      </c>
      <c r="G106" s="2" t="b">
        <v>0</v>
      </c>
      <c r="M106" s="11" t="str" cm="1">
        <f t="array" ref="M106">PAGE_NAME(B106)</f>
        <v>CapabilityStatement-c4bb</v>
      </c>
      <c r="N106" s="11" t="str" cm="1">
        <f t="array" ref="N106">SECTION_NAME(B106)</f>
        <v>explanationofbenefit</v>
      </c>
      <c r="O106" s="5" t="s">
        <v>33</v>
      </c>
      <c r="Q106" s="47" t="s">
        <v>34</v>
      </c>
      <c r="R106" s="5" t="b">
        <v>0</v>
      </c>
      <c r="S106" s="47"/>
    </row>
    <row r="107" spans="1:23" ht="34" x14ac:dyDescent="0.2">
      <c r="A107" s="2">
        <v>106</v>
      </c>
      <c r="B107" s="13" t="s">
        <v>202</v>
      </c>
      <c r="C107" s="2" t="s">
        <v>206</v>
      </c>
      <c r="D107" s="2" t="s">
        <v>74</v>
      </c>
      <c r="E107" s="2" t="s">
        <v>38</v>
      </c>
      <c r="G107" s="2" t="b">
        <v>0</v>
      </c>
      <c r="M107" s="11" t="str" cm="1">
        <f t="array" ref="M107">PAGE_NAME(B107)</f>
        <v>CapabilityStatement-c4bb</v>
      </c>
      <c r="N107" s="11" t="str" cm="1">
        <f t="array" ref="N107">SECTION_NAME(B107)</f>
        <v>explanationofbenefit</v>
      </c>
      <c r="Q107" s="47" t="s">
        <v>34</v>
      </c>
      <c r="S107" s="47" t="s">
        <v>34</v>
      </c>
    </row>
    <row r="108" spans="1:23" ht="34" x14ac:dyDescent="0.2">
      <c r="A108" s="2">
        <v>107</v>
      </c>
      <c r="B108" s="13" t="s">
        <v>202</v>
      </c>
      <c r="C108" s="2" t="s">
        <v>207</v>
      </c>
      <c r="D108" s="2" t="s">
        <v>74</v>
      </c>
      <c r="E108" s="2" t="s">
        <v>42</v>
      </c>
      <c r="G108" s="2" t="b">
        <v>0</v>
      </c>
      <c r="M108" s="11" t="str" cm="1">
        <f t="array" ref="M108">PAGE_NAME(B108)</f>
        <v>CapabilityStatement-c4bb</v>
      </c>
      <c r="N108" s="11" t="str" cm="1">
        <f t="array" ref="N108">SECTION_NAME(B108)</f>
        <v>explanationofbenefit</v>
      </c>
      <c r="Q108" s="47" t="s">
        <v>34</v>
      </c>
      <c r="S108" s="47" t="s">
        <v>34</v>
      </c>
    </row>
    <row r="109" spans="1:23" ht="34" x14ac:dyDescent="0.2">
      <c r="A109" s="2">
        <v>108</v>
      </c>
      <c r="B109" s="13" t="s">
        <v>202</v>
      </c>
      <c r="C109" s="2" t="s">
        <v>208</v>
      </c>
      <c r="D109" s="2" t="s">
        <v>31</v>
      </c>
      <c r="E109" s="2" t="s">
        <v>38</v>
      </c>
      <c r="G109" s="2" t="b">
        <v>0</v>
      </c>
      <c r="M109" s="11" t="str" cm="1">
        <f t="array" ref="M109">PAGE_NAME(B109)</f>
        <v>CapabilityStatement-c4bb</v>
      </c>
      <c r="N109" s="11" t="str" cm="1">
        <f t="array" ref="N109">SECTION_NAME(B109)</f>
        <v>explanationofbenefit</v>
      </c>
      <c r="O109" s="5" t="s">
        <v>33</v>
      </c>
      <c r="Q109" s="47" t="s">
        <v>34</v>
      </c>
      <c r="R109" s="5" t="b">
        <v>0</v>
      </c>
      <c r="S109" s="47"/>
    </row>
    <row r="110" spans="1:23" ht="68" x14ac:dyDescent="0.2">
      <c r="A110" s="2">
        <v>109</v>
      </c>
      <c r="B110" s="13" t="s">
        <v>202</v>
      </c>
      <c r="C110" s="2" t="s">
        <v>209</v>
      </c>
      <c r="D110" s="2" t="s">
        <v>84</v>
      </c>
      <c r="E110" s="2" t="s">
        <v>42</v>
      </c>
      <c r="G110" s="2" t="b">
        <v>0</v>
      </c>
      <c r="M110" s="11" t="str" cm="1">
        <f t="array" ref="M110">PAGE_NAME(B110)</f>
        <v>CapabilityStatement-c4bb</v>
      </c>
      <c r="N110" s="11" t="str" cm="1">
        <f t="array" ref="N110">SECTION_NAME(B110)</f>
        <v>explanationofbenefit</v>
      </c>
      <c r="Q110" s="47" t="s">
        <v>34</v>
      </c>
      <c r="S110" s="47" t="s">
        <v>34</v>
      </c>
    </row>
    <row r="111" spans="1:23" ht="51" x14ac:dyDescent="0.2">
      <c r="A111" s="2">
        <v>110</v>
      </c>
      <c r="B111" s="13" t="s">
        <v>210</v>
      </c>
      <c r="C111" s="2" t="s">
        <v>211</v>
      </c>
      <c r="D111" s="2" t="s">
        <v>84</v>
      </c>
      <c r="E111" s="2" t="s">
        <v>38</v>
      </c>
      <c r="G111" s="2" t="b">
        <v>0</v>
      </c>
      <c r="M111" s="11" t="str" cm="1">
        <f t="array" ref="M111">PAGE_NAME(B111)</f>
        <v>StructureDefinition-C4BB-ExplanationOfBenefit</v>
      </c>
      <c r="N111" s="11" t="str" cm="1">
        <f t="array" ref="N111">SECTION_NAME(B111)</f>
        <v>root</v>
      </c>
      <c r="Q111" s="47" t="s">
        <v>34</v>
      </c>
      <c r="S111" s="47" t="s">
        <v>34</v>
      </c>
    </row>
    <row r="112" spans="1:23" ht="51" x14ac:dyDescent="0.2">
      <c r="A112" s="2">
        <v>111</v>
      </c>
      <c r="B112" s="13" t="s">
        <v>212</v>
      </c>
      <c r="C112" s="2" t="s">
        <v>213</v>
      </c>
      <c r="D112" s="2" t="s">
        <v>84</v>
      </c>
      <c r="E112" s="2" t="s">
        <v>38</v>
      </c>
      <c r="G112" s="2" t="b">
        <v>0</v>
      </c>
      <c r="M112" s="11" t="str" cm="1">
        <f t="array" ref="M112">PAGE_NAME(B112)</f>
        <v>StructureDefinition-C4BB-ExplanationOfBenefit</v>
      </c>
      <c r="N112" s="11" t="str" cm="1">
        <f t="array" ref="N112">SECTION_NAME(B112)</f>
        <v>other-payer</v>
      </c>
      <c r="Q112" s="47" t="s">
        <v>34</v>
      </c>
      <c r="S112" s="47" t="s">
        <v>34</v>
      </c>
    </row>
    <row r="113" spans="1:20" ht="51" x14ac:dyDescent="0.2">
      <c r="A113" s="2">
        <v>112</v>
      </c>
      <c r="B113" s="14" t="s">
        <v>214</v>
      </c>
      <c r="C113" s="2" t="s">
        <v>215</v>
      </c>
      <c r="D113" s="2" t="s">
        <v>31</v>
      </c>
      <c r="E113" s="2" t="s">
        <v>38</v>
      </c>
      <c r="G113" s="2" t="b">
        <v>0</v>
      </c>
      <c r="M113" s="11" t="str" cm="1">
        <f t="array" ref="M113">PAGE_NAME(B113)</f>
        <v>StructureDefinition-C4BB-ExplanationOfBenefit</v>
      </c>
      <c r="N113" s="11" t="str" cm="1">
        <f t="array" ref="N113">SECTION_NAME(B113)</f>
        <v>notes-on-fields</v>
      </c>
      <c r="O113" s="5" t="s">
        <v>33</v>
      </c>
      <c r="Q113" s="47" t="s">
        <v>34</v>
      </c>
      <c r="R113" s="5" t="b">
        <v>1</v>
      </c>
      <c r="S113" s="47"/>
      <c r="T113" s="5" t="s">
        <v>216</v>
      </c>
    </row>
    <row r="114" spans="1:20" ht="51" x14ac:dyDescent="0.2">
      <c r="A114" s="2">
        <v>113</v>
      </c>
      <c r="B114" s="13" t="s">
        <v>214</v>
      </c>
      <c r="C114" s="2" t="s">
        <v>217</v>
      </c>
      <c r="D114" s="2" t="s">
        <v>84</v>
      </c>
      <c r="E114" s="2" t="s">
        <v>38</v>
      </c>
      <c r="G114" s="2" t="b">
        <v>0</v>
      </c>
      <c r="I114" s="37"/>
      <c r="J114" s="37"/>
      <c r="K114" s="37"/>
      <c r="L114" s="37"/>
      <c r="M114" s="11" t="str" cm="1">
        <f t="array" ref="M114">PAGE_NAME(B114)</f>
        <v>StructureDefinition-C4BB-ExplanationOfBenefit</v>
      </c>
      <c r="N114" s="11" t="str" cm="1">
        <f t="array" ref="N114">SECTION_NAME(B114)</f>
        <v>notes-on-fields</v>
      </c>
      <c r="Q114" s="47" t="s">
        <v>34</v>
      </c>
      <c r="S114" s="47" t="s">
        <v>34</v>
      </c>
    </row>
    <row r="115" spans="1:20" ht="51" x14ac:dyDescent="0.2">
      <c r="A115" s="2">
        <v>114</v>
      </c>
      <c r="B115" s="13" t="s">
        <v>214</v>
      </c>
      <c r="C115" s="2" t="s">
        <v>218</v>
      </c>
      <c r="D115" s="2" t="s">
        <v>31</v>
      </c>
      <c r="E115" s="2" t="s">
        <v>38</v>
      </c>
      <c r="G115" s="2" t="b">
        <v>0</v>
      </c>
      <c r="M115" s="11" t="str" cm="1">
        <f t="array" ref="M115">PAGE_NAME(B115)</f>
        <v>StructureDefinition-C4BB-ExplanationOfBenefit</v>
      </c>
      <c r="N115" s="11" t="str" cm="1">
        <f t="array" ref="N115">SECTION_NAME(B115)</f>
        <v>notes-on-fields</v>
      </c>
      <c r="O115" s="5" t="s">
        <v>33</v>
      </c>
      <c r="Q115" s="47" t="s">
        <v>34</v>
      </c>
      <c r="R115" s="5" t="b">
        <v>1</v>
      </c>
      <c r="S115" s="47"/>
      <c r="T115" s="5" t="s">
        <v>216</v>
      </c>
    </row>
    <row r="116" spans="1:20" ht="85" x14ac:dyDescent="0.2">
      <c r="A116" s="2">
        <v>115</v>
      </c>
      <c r="B116" s="13" t="s">
        <v>214</v>
      </c>
      <c r="C116" s="2" t="s">
        <v>219</v>
      </c>
      <c r="D116" s="2" t="s">
        <v>48</v>
      </c>
      <c r="E116" s="2" t="s">
        <v>38</v>
      </c>
      <c r="G116" s="2" t="b">
        <v>0</v>
      </c>
      <c r="M116" s="11" t="str" cm="1">
        <f t="array" ref="M116">PAGE_NAME(B116)</f>
        <v>StructureDefinition-C4BB-ExplanationOfBenefit</v>
      </c>
      <c r="N116" s="11" t="str" cm="1">
        <f t="array" ref="N116">SECTION_NAME(B116)</f>
        <v>notes-on-fields</v>
      </c>
      <c r="O116" s="5" t="s">
        <v>33</v>
      </c>
      <c r="Q116" s="47" t="s">
        <v>34</v>
      </c>
      <c r="R116" s="5" t="b">
        <v>0</v>
      </c>
      <c r="S116" s="47" t="s">
        <v>367</v>
      </c>
    </row>
    <row r="117" spans="1:20" ht="51" x14ac:dyDescent="0.2">
      <c r="A117" s="2">
        <v>116</v>
      </c>
      <c r="B117" s="13" t="s">
        <v>214</v>
      </c>
      <c r="C117" s="2" t="s">
        <v>220</v>
      </c>
      <c r="D117" s="2" t="s">
        <v>31</v>
      </c>
      <c r="E117" s="2" t="s">
        <v>38</v>
      </c>
      <c r="G117" s="2" t="b">
        <v>0</v>
      </c>
      <c r="M117" s="11" t="str" cm="1">
        <f t="array" ref="M117">PAGE_NAME(B117)</f>
        <v>StructureDefinition-C4BB-ExplanationOfBenefit</v>
      </c>
      <c r="N117" s="11" t="str" cm="1">
        <f t="array" ref="N117">SECTION_NAME(B117)</f>
        <v>notes-on-fields</v>
      </c>
      <c r="O117" s="5" t="s">
        <v>33</v>
      </c>
      <c r="Q117" s="47" t="s">
        <v>34</v>
      </c>
      <c r="R117" s="5" t="s">
        <v>55</v>
      </c>
      <c r="S117" s="47"/>
    </row>
    <row r="118" spans="1:20" ht="51" x14ac:dyDescent="0.2">
      <c r="A118" s="2">
        <v>117</v>
      </c>
      <c r="B118" s="42" t="s">
        <v>214</v>
      </c>
      <c r="C118" s="2" t="s">
        <v>221</v>
      </c>
      <c r="D118" s="2" t="s">
        <v>31</v>
      </c>
      <c r="E118" s="2" t="s">
        <v>38</v>
      </c>
      <c r="G118" s="2" t="b">
        <v>0</v>
      </c>
      <c r="M118" s="11" t="str" cm="1">
        <f t="array" ref="M118">PAGE_NAME(B118)</f>
        <v>StructureDefinition-C4BB-ExplanationOfBenefit</v>
      </c>
      <c r="N118" s="11" t="str" cm="1">
        <f t="array" ref="N118">SECTION_NAME(B118)</f>
        <v>notes-on-fields</v>
      </c>
      <c r="O118" s="5" t="s">
        <v>33</v>
      </c>
      <c r="Q118" s="47" t="s">
        <v>34</v>
      </c>
      <c r="R118" s="5" t="b">
        <v>0</v>
      </c>
      <c r="S118" s="47"/>
    </row>
    <row r="119" spans="1:20" ht="85" x14ac:dyDescent="0.2">
      <c r="A119" s="2">
        <v>118</v>
      </c>
      <c r="B119" s="13" t="s">
        <v>214</v>
      </c>
      <c r="C119" s="2" t="s">
        <v>222</v>
      </c>
      <c r="D119" s="2" t="s">
        <v>31</v>
      </c>
      <c r="E119" s="2" t="s">
        <v>38</v>
      </c>
      <c r="G119" s="2" t="b">
        <v>1</v>
      </c>
      <c r="M119" s="11" t="str" cm="1">
        <f t="array" ref="M119">PAGE_NAME(B119)</f>
        <v>StructureDefinition-C4BB-ExplanationOfBenefit</v>
      </c>
      <c r="N119" s="11" t="str" cm="1">
        <f t="array" ref="N119">SECTION_NAME(B119)</f>
        <v>notes-on-fields</v>
      </c>
      <c r="O119" s="16"/>
      <c r="P119" s="15"/>
      <c r="Q119" s="47" t="s">
        <v>34</v>
      </c>
      <c r="R119" s="5" t="b">
        <v>0</v>
      </c>
      <c r="S119" s="47"/>
    </row>
    <row r="120" spans="1:20" ht="102" x14ac:dyDescent="0.2">
      <c r="A120" s="2">
        <v>119</v>
      </c>
      <c r="B120" s="13" t="s">
        <v>214</v>
      </c>
      <c r="C120" s="2" t="s">
        <v>223</v>
      </c>
      <c r="D120" s="2" t="s">
        <v>31</v>
      </c>
      <c r="E120" s="2" t="s">
        <v>38</v>
      </c>
      <c r="G120" s="2" t="b">
        <v>1</v>
      </c>
      <c r="M120" s="11" t="str" cm="1">
        <f t="array" ref="M120">PAGE_NAME(B120)</f>
        <v>StructureDefinition-C4BB-ExplanationOfBenefit</v>
      </c>
      <c r="N120" s="11" t="str" cm="1">
        <f t="array" ref="N120">SECTION_NAME(B120)</f>
        <v>notes-on-fields</v>
      </c>
      <c r="O120" s="16" t="s">
        <v>33</v>
      </c>
      <c r="P120" s="15"/>
      <c r="Q120" s="47" t="s">
        <v>34</v>
      </c>
      <c r="R120" s="5" t="b">
        <v>0</v>
      </c>
      <c r="S120" s="47"/>
    </row>
    <row r="121" spans="1:20" ht="68" x14ac:dyDescent="0.2">
      <c r="A121" s="2">
        <v>120</v>
      </c>
      <c r="B121" s="13" t="s">
        <v>214</v>
      </c>
      <c r="C121" s="2" t="s">
        <v>224</v>
      </c>
      <c r="D121" s="2" t="s">
        <v>31</v>
      </c>
      <c r="E121" s="2" t="s">
        <v>38</v>
      </c>
      <c r="G121" s="2" t="b">
        <v>0</v>
      </c>
      <c r="M121" s="11" t="str" cm="1">
        <f t="array" ref="M121">PAGE_NAME(B121)</f>
        <v>StructureDefinition-C4BB-ExplanationOfBenefit</v>
      </c>
      <c r="N121" s="11" t="str" cm="1">
        <f t="array" ref="N121">SECTION_NAME(B121)</f>
        <v>notes-on-fields</v>
      </c>
      <c r="O121" s="16" t="s">
        <v>33</v>
      </c>
      <c r="P121" s="15"/>
      <c r="Q121" s="47" t="s">
        <v>34</v>
      </c>
      <c r="R121" s="5" t="b">
        <v>0</v>
      </c>
      <c r="S121" s="47"/>
    </row>
    <row r="122" spans="1:20" ht="102" x14ac:dyDescent="0.2">
      <c r="A122" s="2">
        <v>121</v>
      </c>
      <c r="B122" s="13" t="s">
        <v>214</v>
      </c>
      <c r="C122" s="2" t="s">
        <v>225</v>
      </c>
      <c r="D122" s="2" t="s">
        <v>84</v>
      </c>
      <c r="E122" s="2" t="s">
        <v>42</v>
      </c>
      <c r="G122" s="2" t="b">
        <v>0</v>
      </c>
      <c r="M122" s="11" t="str" cm="1">
        <f t="array" ref="M122">PAGE_NAME(B122)</f>
        <v>StructureDefinition-C4BB-ExplanationOfBenefit</v>
      </c>
      <c r="N122" s="11" t="str" cm="1">
        <f t="array" ref="N122">SECTION_NAME(B122)</f>
        <v>notes-on-fields</v>
      </c>
      <c r="O122" s="16"/>
      <c r="P122" s="15"/>
      <c r="Q122" s="47" t="s">
        <v>51</v>
      </c>
      <c r="S122" s="47" t="s">
        <v>226</v>
      </c>
    </row>
    <row r="123" spans="1:20" ht="102" x14ac:dyDescent="0.2">
      <c r="A123" s="2">
        <v>122</v>
      </c>
      <c r="B123" s="42" t="s">
        <v>214</v>
      </c>
      <c r="C123" s="2" t="s">
        <v>227</v>
      </c>
      <c r="D123" s="2" t="s">
        <v>228</v>
      </c>
      <c r="E123" s="2" t="s">
        <v>42</v>
      </c>
      <c r="G123" s="2" t="b">
        <v>0</v>
      </c>
      <c r="M123" s="11" t="str" cm="1">
        <f t="array" ref="M123">PAGE_NAME(B123)</f>
        <v>StructureDefinition-C4BB-ExplanationOfBenefit</v>
      </c>
      <c r="N123" s="11" t="str" cm="1">
        <f t="array" ref="N123">SECTION_NAME(B123)</f>
        <v>notes-on-fields</v>
      </c>
      <c r="O123" s="16"/>
      <c r="P123" s="15"/>
      <c r="Q123" s="47" t="s">
        <v>51</v>
      </c>
      <c r="S123" s="47" t="s">
        <v>229</v>
      </c>
    </row>
    <row r="124" spans="1:20" ht="51" x14ac:dyDescent="0.2">
      <c r="A124" s="2">
        <v>123</v>
      </c>
      <c r="B124" s="13" t="s">
        <v>214</v>
      </c>
      <c r="C124" s="2" t="s">
        <v>230</v>
      </c>
      <c r="D124" s="2" t="s">
        <v>74</v>
      </c>
      <c r="E124" s="2" t="s">
        <v>38</v>
      </c>
      <c r="G124" s="2" t="b">
        <v>0</v>
      </c>
      <c r="M124" s="11" t="str" cm="1">
        <f t="array" ref="M124">PAGE_NAME(B124)</f>
        <v>StructureDefinition-C4BB-ExplanationOfBenefit</v>
      </c>
      <c r="N124" s="11" t="str" cm="1">
        <f t="array" ref="N124">SECTION_NAME(B124)</f>
        <v>notes-on-fields</v>
      </c>
      <c r="O124" s="16"/>
      <c r="P124" s="15"/>
      <c r="Q124" s="47" t="s">
        <v>34</v>
      </c>
      <c r="S124" s="47" t="s">
        <v>34</v>
      </c>
    </row>
    <row r="125" spans="1:20" ht="68" x14ac:dyDescent="0.2">
      <c r="A125" s="2">
        <v>124</v>
      </c>
      <c r="B125" s="13" t="s">
        <v>214</v>
      </c>
      <c r="C125" s="2" t="s">
        <v>231</v>
      </c>
      <c r="D125" s="2" t="s">
        <v>48</v>
      </c>
      <c r="E125" s="2" t="s">
        <v>38</v>
      </c>
      <c r="G125" s="2" t="b">
        <v>0</v>
      </c>
      <c r="M125" s="11" t="str" cm="1">
        <f t="array" ref="M125">PAGE_NAME(B125)</f>
        <v>StructureDefinition-C4BB-ExplanationOfBenefit</v>
      </c>
      <c r="N125" s="11" t="str" cm="1">
        <f t="array" ref="N125">SECTION_NAME(B125)</f>
        <v>notes-on-fields</v>
      </c>
      <c r="O125" s="16" t="s">
        <v>33</v>
      </c>
      <c r="P125" s="15"/>
      <c r="Q125" s="47" t="s">
        <v>34</v>
      </c>
      <c r="R125" s="5" t="b">
        <v>0</v>
      </c>
      <c r="S125" s="47"/>
    </row>
    <row r="126" spans="1:20" ht="68" x14ac:dyDescent="0.2">
      <c r="A126" s="2">
        <v>125</v>
      </c>
      <c r="B126" s="42" t="s">
        <v>214</v>
      </c>
      <c r="C126" s="2" t="s">
        <v>232</v>
      </c>
      <c r="D126" s="2" t="s">
        <v>31</v>
      </c>
      <c r="E126" s="2" t="s">
        <v>38</v>
      </c>
      <c r="G126" s="2" t="b">
        <v>1</v>
      </c>
      <c r="M126" s="11" t="str" cm="1">
        <f t="array" ref="M126">PAGE_NAME(B126)</f>
        <v>StructureDefinition-C4BB-ExplanationOfBenefit</v>
      </c>
      <c r="N126" s="11" t="str" cm="1">
        <f t="array" ref="N126">SECTION_NAME(B126)</f>
        <v>notes-on-fields</v>
      </c>
      <c r="O126" s="16" t="s">
        <v>33</v>
      </c>
      <c r="P126" s="15"/>
      <c r="Q126" s="47" t="s">
        <v>34</v>
      </c>
      <c r="R126" s="5" t="b">
        <v>0</v>
      </c>
      <c r="S126" s="47"/>
    </row>
    <row r="127" spans="1:20" ht="51" x14ac:dyDescent="0.2">
      <c r="A127" s="2">
        <v>126</v>
      </c>
      <c r="B127" s="13" t="s">
        <v>214</v>
      </c>
      <c r="C127" s="2" t="s">
        <v>233</v>
      </c>
      <c r="D127" s="2" t="s">
        <v>74</v>
      </c>
      <c r="E127" s="2" t="s">
        <v>38</v>
      </c>
      <c r="G127" s="2" t="b">
        <v>0</v>
      </c>
      <c r="I127" s="44"/>
      <c r="J127" s="45"/>
      <c r="M127" s="11" t="str" cm="1">
        <f t="array" ref="M127">PAGE_NAME(B127)</f>
        <v>StructureDefinition-C4BB-ExplanationOfBenefit</v>
      </c>
      <c r="N127" s="11" t="str" cm="1">
        <f t="array" ref="N127">SECTION_NAME(B127)</f>
        <v>notes-on-fields</v>
      </c>
      <c r="O127" s="16"/>
      <c r="P127" s="15"/>
      <c r="Q127" s="47" t="s">
        <v>34</v>
      </c>
      <c r="S127" s="47" t="s">
        <v>34</v>
      </c>
    </row>
    <row r="128" spans="1:20" ht="51" x14ac:dyDescent="0.2">
      <c r="A128" s="2">
        <v>127</v>
      </c>
      <c r="B128" s="13" t="s">
        <v>214</v>
      </c>
      <c r="C128" s="2" t="s">
        <v>234</v>
      </c>
      <c r="D128" s="2" t="s">
        <v>31</v>
      </c>
      <c r="E128" s="2" t="s">
        <v>38</v>
      </c>
      <c r="G128" s="2" t="b">
        <v>1</v>
      </c>
      <c r="M128" s="11" t="str" cm="1">
        <f t="array" ref="M128">PAGE_NAME(B128)</f>
        <v>StructureDefinition-C4BB-ExplanationOfBenefit</v>
      </c>
      <c r="N128" s="11" t="str" cm="1">
        <f t="array" ref="N128">SECTION_NAME(B128)</f>
        <v>notes-on-fields</v>
      </c>
      <c r="O128" s="16" t="s">
        <v>33</v>
      </c>
      <c r="P128" s="15"/>
      <c r="Q128" s="47" t="s">
        <v>34</v>
      </c>
      <c r="R128" s="5" t="b">
        <v>0</v>
      </c>
      <c r="S128" s="47"/>
    </row>
    <row r="129" spans="1:20" ht="68" x14ac:dyDescent="0.2">
      <c r="A129" s="2">
        <v>128</v>
      </c>
      <c r="B129" s="13" t="s">
        <v>214</v>
      </c>
      <c r="C129" s="2" t="s">
        <v>235</v>
      </c>
      <c r="D129" s="2" t="s">
        <v>31</v>
      </c>
      <c r="E129" s="2" t="s">
        <v>38</v>
      </c>
      <c r="G129" s="2" t="b">
        <v>1</v>
      </c>
      <c r="M129" s="11" t="str" cm="1">
        <f t="array" ref="M129">PAGE_NAME(B129)</f>
        <v>StructureDefinition-C4BB-ExplanationOfBenefit</v>
      </c>
      <c r="N129" s="11" t="str" cm="1">
        <f t="array" ref="N129">SECTION_NAME(B129)</f>
        <v>notes-on-fields</v>
      </c>
      <c r="O129" s="16" t="s">
        <v>33</v>
      </c>
      <c r="P129" s="15"/>
      <c r="Q129" s="47" t="s">
        <v>34</v>
      </c>
      <c r="R129" s="5" t="b">
        <v>0</v>
      </c>
      <c r="S129" s="47"/>
    </row>
    <row r="130" spans="1:20" ht="51" x14ac:dyDescent="0.2">
      <c r="A130" s="2">
        <v>129</v>
      </c>
      <c r="B130" s="13" t="s">
        <v>214</v>
      </c>
      <c r="C130" s="2" t="s">
        <v>236</v>
      </c>
      <c r="D130" s="2" t="s">
        <v>31</v>
      </c>
      <c r="E130" s="2" t="s">
        <v>38</v>
      </c>
      <c r="G130" s="2" t="b">
        <v>0</v>
      </c>
      <c r="M130" s="11" t="str" cm="1">
        <f t="array" ref="M130">PAGE_NAME(B130)</f>
        <v>StructureDefinition-C4BB-ExplanationOfBenefit</v>
      </c>
      <c r="N130" s="11" t="str" cm="1">
        <f t="array" ref="N130">SECTION_NAME(B130)</f>
        <v>notes-on-fields</v>
      </c>
      <c r="O130" s="16" t="s">
        <v>33</v>
      </c>
      <c r="P130" s="15"/>
      <c r="Q130" s="47" t="s">
        <v>34</v>
      </c>
      <c r="R130" s="5" t="s">
        <v>55</v>
      </c>
      <c r="S130" s="47"/>
    </row>
    <row r="131" spans="1:20" ht="68" x14ac:dyDescent="0.2">
      <c r="A131" s="2">
        <v>130</v>
      </c>
      <c r="B131" s="13" t="s">
        <v>237</v>
      </c>
      <c r="C131" s="2" t="s">
        <v>238</v>
      </c>
      <c r="D131" s="2" t="s">
        <v>31</v>
      </c>
      <c r="E131" s="2" t="s">
        <v>38</v>
      </c>
      <c r="G131" s="2" t="b">
        <v>1</v>
      </c>
      <c r="M131" s="11" t="str" cm="1">
        <f t="array" ref="M131">PAGE_NAME(B131)</f>
        <v>StructureDefinition-C4BB-ExplanationOfBenefit-Inpatient-Institutional</v>
      </c>
      <c r="N131" s="11" t="str" cm="1">
        <f t="array" ref="N131">SECTION_NAME(B131)</f>
        <v>notes-on-fields</v>
      </c>
      <c r="O131" s="16" t="s">
        <v>33</v>
      </c>
      <c r="P131" s="15"/>
      <c r="Q131" s="47" t="s">
        <v>34</v>
      </c>
      <c r="R131" s="5" t="b">
        <v>0</v>
      </c>
      <c r="S131" s="47"/>
    </row>
    <row r="132" spans="1:20" ht="68" x14ac:dyDescent="0.2">
      <c r="A132" s="2">
        <v>131</v>
      </c>
      <c r="B132" s="13" t="s">
        <v>237</v>
      </c>
      <c r="C132" s="2" t="s">
        <v>239</v>
      </c>
      <c r="D132" s="2" t="s">
        <v>31</v>
      </c>
      <c r="E132" s="2" t="s">
        <v>38</v>
      </c>
      <c r="G132" s="2" t="b">
        <v>0</v>
      </c>
      <c r="M132" s="11" t="str" cm="1">
        <f t="array" ref="M132">PAGE_NAME(B132)</f>
        <v>StructureDefinition-C4BB-ExplanationOfBenefit-Inpatient-Institutional</v>
      </c>
      <c r="N132" s="11" t="str" cm="1">
        <f t="array" ref="N132">SECTION_NAME(B132)</f>
        <v>notes-on-fields</v>
      </c>
      <c r="O132" s="16" t="s">
        <v>33</v>
      </c>
      <c r="P132" s="15"/>
      <c r="Q132" s="47" t="s">
        <v>34</v>
      </c>
      <c r="R132" s="5" t="b">
        <v>1</v>
      </c>
      <c r="S132" s="47"/>
      <c r="T132" s="5" t="s">
        <v>216</v>
      </c>
    </row>
    <row r="133" spans="1:20" ht="68" x14ac:dyDescent="0.2">
      <c r="A133" s="2">
        <v>132</v>
      </c>
      <c r="B133" s="13" t="s">
        <v>237</v>
      </c>
      <c r="C133" s="2" t="s">
        <v>240</v>
      </c>
      <c r="D133" s="2" t="s">
        <v>31</v>
      </c>
      <c r="E133" s="2" t="s">
        <v>38</v>
      </c>
      <c r="G133" s="2" t="b">
        <v>0</v>
      </c>
      <c r="M133" s="11" t="str" cm="1">
        <f t="array" ref="M133">PAGE_NAME(B133)</f>
        <v>StructureDefinition-C4BB-ExplanationOfBenefit-Inpatient-Institutional</v>
      </c>
      <c r="N133" s="11" t="str" cm="1">
        <f t="array" ref="N133">SECTION_NAME(B133)</f>
        <v>notes-on-fields</v>
      </c>
      <c r="O133" s="16" t="s">
        <v>33</v>
      </c>
      <c r="P133" s="15"/>
      <c r="Q133" s="47" t="s">
        <v>34</v>
      </c>
      <c r="R133" s="5" t="s">
        <v>55</v>
      </c>
      <c r="S133" s="47"/>
    </row>
    <row r="134" spans="1:20" ht="68" x14ac:dyDescent="0.2">
      <c r="A134" s="2">
        <v>133</v>
      </c>
      <c r="B134" s="13" t="s">
        <v>237</v>
      </c>
      <c r="C134" s="2" t="s">
        <v>241</v>
      </c>
      <c r="D134" s="2" t="s">
        <v>31</v>
      </c>
      <c r="E134" s="2" t="s">
        <v>38</v>
      </c>
      <c r="G134" s="2" t="b">
        <v>0</v>
      </c>
      <c r="M134" s="11" t="str" cm="1">
        <f t="array" ref="M134">PAGE_NAME(B134)</f>
        <v>StructureDefinition-C4BB-ExplanationOfBenefit-Inpatient-Institutional</v>
      </c>
      <c r="N134" s="11" t="str" cm="1">
        <f t="array" ref="N134">SECTION_NAME(B134)</f>
        <v>notes-on-fields</v>
      </c>
      <c r="O134" s="16" t="s">
        <v>33</v>
      </c>
      <c r="P134" s="15"/>
      <c r="Q134" s="47" t="s">
        <v>34</v>
      </c>
      <c r="R134" s="5" t="b">
        <v>1</v>
      </c>
      <c r="S134" s="47"/>
      <c r="T134" s="5" t="s">
        <v>242</v>
      </c>
    </row>
    <row r="135" spans="1:20" ht="68" x14ac:dyDescent="0.2">
      <c r="A135" s="2">
        <v>134</v>
      </c>
      <c r="B135" s="13" t="s">
        <v>237</v>
      </c>
      <c r="C135" s="2" t="s">
        <v>243</v>
      </c>
      <c r="D135" s="2" t="s">
        <v>31</v>
      </c>
      <c r="E135" s="2" t="s">
        <v>38</v>
      </c>
      <c r="G135" s="2" t="b">
        <v>0</v>
      </c>
      <c r="M135" s="11" t="str" cm="1">
        <f t="array" ref="M135">PAGE_NAME(B135)</f>
        <v>StructureDefinition-C4BB-ExplanationOfBenefit-Inpatient-Institutional</v>
      </c>
      <c r="N135" s="11" t="str" cm="1">
        <f t="array" ref="N135">SECTION_NAME(B135)</f>
        <v>notes-on-fields</v>
      </c>
      <c r="O135" s="16" t="s">
        <v>33</v>
      </c>
      <c r="P135" s="15"/>
      <c r="Q135" s="47" t="s">
        <v>34</v>
      </c>
      <c r="R135" s="5" t="b">
        <v>1</v>
      </c>
      <c r="S135" s="47"/>
      <c r="T135" s="5" t="s">
        <v>242</v>
      </c>
    </row>
    <row r="136" spans="1:20" ht="68" x14ac:dyDescent="0.2">
      <c r="A136" s="2">
        <v>135</v>
      </c>
      <c r="B136" s="13" t="s">
        <v>237</v>
      </c>
      <c r="C136" s="2" t="s">
        <v>244</v>
      </c>
      <c r="D136" s="2" t="s">
        <v>84</v>
      </c>
      <c r="E136" s="2" t="s">
        <v>38</v>
      </c>
      <c r="G136" s="2" t="b">
        <v>0</v>
      </c>
      <c r="M136" s="11" t="str" cm="1">
        <f t="array" ref="M136">PAGE_NAME(B136)</f>
        <v>StructureDefinition-C4BB-ExplanationOfBenefit-Inpatient-Institutional</v>
      </c>
      <c r="N136" s="11" t="str" cm="1">
        <f t="array" ref="N136">SECTION_NAME(B136)</f>
        <v>notes-on-fields</v>
      </c>
      <c r="O136" s="16"/>
      <c r="P136" s="15"/>
      <c r="Q136" s="47" t="s">
        <v>34</v>
      </c>
      <c r="S136" s="47" t="s">
        <v>34</v>
      </c>
    </row>
    <row r="137" spans="1:20" ht="68" x14ac:dyDescent="0.2">
      <c r="A137" s="2">
        <v>136</v>
      </c>
      <c r="B137" s="13" t="s">
        <v>237</v>
      </c>
      <c r="C137" s="2" t="s">
        <v>245</v>
      </c>
      <c r="D137" s="2" t="s">
        <v>31</v>
      </c>
      <c r="E137" s="2" t="s">
        <v>38</v>
      </c>
      <c r="G137" s="2" t="b">
        <v>0</v>
      </c>
      <c r="M137" s="11" t="str" cm="1">
        <f t="array" ref="M137">PAGE_NAME(B137)</f>
        <v>StructureDefinition-C4BB-ExplanationOfBenefit-Inpatient-Institutional</v>
      </c>
      <c r="N137" s="11" t="str" cm="1">
        <f t="array" ref="N137">SECTION_NAME(B137)</f>
        <v>notes-on-fields</v>
      </c>
      <c r="O137" s="16" t="s">
        <v>33</v>
      </c>
      <c r="P137" s="15"/>
      <c r="Q137" s="47" t="s">
        <v>34</v>
      </c>
      <c r="R137" s="5" t="b">
        <v>1</v>
      </c>
      <c r="S137" s="47"/>
      <c r="T137" s="5" t="s">
        <v>242</v>
      </c>
    </row>
    <row r="138" spans="1:20" ht="102" x14ac:dyDescent="0.2">
      <c r="A138" s="2">
        <v>137</v>
      </c>
      <c r="B138" s="13" t="s">
        <v>237</v>
      </c>
      <c r="C138" s="2" t="s">
        <v>246</v>
      </c>
      <c r="D138" s="2" t="s">
        <v>228</v>
      </c>
      <c r="E138" s="2" t="s">
        <v>42</v>
      </c>
      <c r="G138" s="2" t="b">
        <v>0</v>
      </c>
      <c r="M138" s="11" t="str" cm="1">
        <f t="array" ref="M138">PAGE_NAME(B138)</f>
        <v>StructureDefinition-C4BB-ExplanationOfBenefit-Inpatient-Institutional</v>
      </c>
      <c r="N138" s="11" t="str" cm="1">
        <f t="array" ref="N138">SECTION_NAME(B138)</f>
        <v>notes-on-fields</v>
      </c>
      <c r="O138" s="16"/>
      <c r="P138" s="15"/>
      <c r="Q138" s="47" t="s">
        <v>51</v>
      </c>
      <c r="S138" s="47" t="s">
        <v>247</v>
      </c>
    </row>
    <row r="139" spans="1:20" ht="102" x14ac:dyDescent="0.2">
      <c r="A139" s="2">
        <v>138</v>
      </c>
      <c r="B139" s="13" t="s">
        <v>237</v>
      </c>
      <c r="C139" s="2" t="s">
        <v>248</v>
      </c>
      <c r="D139" s="2" t="s">
        <v>84</v>
      </c>
      <c r="E139" s="2" t="s">
        <v>42</v>
      </c>
      <c r="G139" s="2" t="b">
        <v>0</v>
      </c>
      <c r="M139" s="11" t="str" cm="1">
        <f t="array" ref="M139">PAGE_NAME(B139)</f>
        <v>StructureDefinition-C4BB-ExplanationOfBenefit-Inpatient-Institutional</v>
      </c>
      <c r="N139" s="11" t="str" cm="1">
        <f t="array" ref="N139">SECTION_NAME(B139)</f>
        <v>notes-on-fields</v>
      </c>
      <c r="O139" s="16"/>
      <c r="P139" s="15"/>
      <c r="Q139" s="47" t="s">
        <v>51</v>
      </c>
      <c r="S139" s="47" t="s">
        <v>249</v>
      </c>
    </row>
    <row r="140" spans="1:20" ht="102" x14ac:dyDescent="0.2">
      <c r="A140" s="2">
        <v>139</v>
      </c>
      <c r="B140" s="13" t="s">
        <v>237</v>
      </c>
      <c r="C140" s="2" t="s">
        <v>250</v>
      </c>
      <c r="D140" s="2" t="s">
        <v>228</v>
      </c>
      <c r="E140" s="2" t="s">
        <v>42</v>
      </c>
      <c r="G140" s="2" t="b">
        <v>0</v>
      </c>
      <c r="M140" s="11" t="str" cm="1">
        <f t="array" ref="M140">PAGE_NAME(B140)</f>
        <v>StructureDefinition-C4BB-ExplanationOfBenefit-Inpatient-Institutional</v>
      </c>
      <c r="N140" s="11" t="str" cm="1">
        <f t="array" ref="N140">SECTION_NAME(B140)</f>
        <v>notes-on-fields</v>
      </c>
      <c r="O140" s="16"/>
      <c r="P140" s="15"/>
      <c r="Q140" s="47" t="s">
        <v>51</v>
      </c>
      <c r="S140" s="47" t="s">
        <v>251</v>
      </c>
    </row>
    <row r="141" spans="1:20" ht="102" x14ac:dyDescent="0.2">
      <c r="A141" s="2">
        <v>140</v>
      </c>
      <c r="B141" s="13" t="s">
        <v>237</v>
      </c>
      <c r="C141" s="2" t="s">
        <v>252</v>
      </c>
      <c r="D141" s="2" t="s">
        <v>84</v>
      </c>
      <c r="E141" s="2" t="s">
        <v>42</v>
      </c>
      <c r="G141" s="2" t="b">
        <v>0</v>
      </c>
      <c r="M141" s="11" t="str" cm="1">
        <f t="array" ref="M141">PAGE_NAME(B141)</f>
        <v>StructureDefinition-C4BB-ExplanationOfBenefit-Inpatient-Institutional</v>
      </c>
      <c r="N141" s="11" t="str" cm="1">
        <f t="array" ref="N141">SECTION_NAME(B141)</f>
        <v>notes-on-fields</v>
      </c>
      <c r="O141" s="16"/>
      <c r="P141" s="15"/>
      <c r="Q141" s="47" t="s">
        <v>51</v>
      </c>
      <c r="S141" s="47" t="s">
        <v>253</v>
      </c>
    </row>
    <row r="142" spans="1:20" ht="68" x14ac:dyDescent="0.2">
      <c r="A142" s="2">
        <v>141</v>
      </c>
      <c r="B142" s="13" t="s">
        <v>237</v>
      </c>
      <c r="C142" s="2" t="s">
        <v>254</v>
      </c>
      <c r="D142" s="2" t="s">
        <v>31</v>
      </c>
      <c r="E142" s="2" t="s">
        <v>38</v>
      </c>
      <c r="G142" s="2" t="b">
        <v>0</v>
      </c>
      <c r="M142" s="11" t="str" cm="1">
        <f t="array" ref="M142">PAGE_NAME(B142)</f>
        <v>StructureDefinition-C4BB-ExplanationOfBenefit-Inpatient-Institutional</v>
      </c>
      <c r="N142" s="11" t="str" cm="1">
        <f t="array" ref="N142">SECTION_NAME(B142)</f>
        <v>notes-on-fields</v>
      </c>
      <c r="O142" s="16" t="s">
        <v>33</v>
      </c>
      <c r="P142" s="15"/>
      <c r="Q142" s="47" t="s">
        <v>34</v>
      </c>
      <c r="R142" s="5" t="b">
        <v>1</v>
      </c>
      <c r="S142" s="47"/>
      <c r="T142" s="5" t="s">
        <v>242</v>
      </c>
    </row>
    <row r="143" spans="1:20" ht="68" x14ac:dyDescent="0.2">
      <c r="A143" s="2">
        <v>142</v>
      </c>
      <c r="B143" s="13" t="s">
        <v>237</v>
      </c>
      <c r="C143" s="2" t="s">
        <v>255</v>
      </c>
      <c r="D143" s="2" t="s">
        <v>48</v>
      </c>
      <c r="E143" s="2" t="s">
        <v>38</v>
      </c>
      <c r="G143" s="2" t="b">
        <v>1</v>
      </c>
      <c r="H143" s="5" t="s">
        <v>256</v>
      </c>
      <c r="M143" s="11" t="str" cm="1">
        <f t="array" ref="M143">PAGE_NAME(B143)</f>
        <v>StructureDefinition-C4BB-ExplanationOfBenefit-Inpatient-Institutional</v>
      </c>
      <c r="N143" s="11" t="str" cm="1">
        <f t="array" ref="N143">SECTION_NAME(B143)</f>
        <v>notes-on-fields</v>
      </c>
      <c r="O143" s="16"/>
      <c r="P143" s="15"/>
      <c r="Q143" s="47" t="s">
        <v>34</v>
      </c>
      <c r="S143" s="47" t="s">
        <v>257</v>
      </c>
    </row>
    <row r="144" spans="1:20" ht="102" x14ac:dyDescent="0.2">
      <c r="A144" s="2">
        <v>143</v>
      </c>
      <c r="B144" s="13" t="s">
        <v>237</v>
      </c>
      <c r="C144" s="2" t="s">
        <v>258</v>
      </c>
      <c r="D144" s="2" t="s">
        <v>31</v>
      </c>
      <c r="E144" s="2" t="s">
        <v>38</v>
      </c>
      <c r="G144" s="2" t="b">
        <v>0</v>
      </c>
      <c r="M144" s="11" t="str" cm="1">
        <f t="array" ref="M144">PAGE_NAME(B144)</f>
        <v>StructureDefinition-C4BB-ExplanationOfBenefit-Inpatient-Institutional</v>
      </c>
      <c r="N144" s="11" t="str" cm="1">
        <f t="array" ref="N144">SECTION_NAME(B144)</f>
        <v>notes-on-fields</v>
      </c>
      <c r="O144" s="16"/>
      <c r="P144" s="15"/>
      <c r="Q144" s="47" t="s">
        <v>34</v>
      </c>
      <c r="S144" s="47"/>
    </row>
    <row r="145" spans="1:23" ht="68" x14ac:dyDescent="0.2">
      <c r="A145" s="2">
        <v>144</v>
      </c>
      <c r="B145" s="13" t="s">
        <v>259</v>
      </c>
      <c r="C145" s="2" t="s">
        <v>260</v>
      </c>
      <c r="D145" s="2" t="s">
        <v>31</v>
      </c>
      <c r="E145" s="2" t="s">
        <v>38</v>
      </c>
      <c r="G145" s="2" t="b">
        <v>0</v>
      </c>
      <c r="I145" s="36" t="s">
        <v>32</v>
      </c>
      <c r="K145" s="43" t="s">
        <v>39</v>
      </c>
      <c r="M145" s="11" t="str" cm="1">
        <f t="array" ref="M145">PAGE_NAME(B145)</f>
        <v>StructureDefinition-C4BB-ExplanationOfBenefit-Oral</v>
      </c>
      <c r="N145" s="11" t="str" cm="1">
        <f t="array" ref="N145">SECTION_NAME(B145)</f>
        <v>notes-on-fields</v>
      </c>
      <c r="O145" s="16" t="s">
        <v>40</v>
      </c>
      <c r="P145" s="15"/>
      <c r="Q145" s="47" t="s">
        <v>34</v>
      </c>
      <c r="R145" s="5" t="b">
        <v>0</v>
      </c>
      <c r="S145" s="47"/>
    </row>
    <row r="146" spans="1:23" ht="68" x14ac:dyDescent="0.2">
      <c r="A146" s="2">
        <v>145</v>
      </c>
      <c r="B146" s="13" t="s">
        <v>259</v>
      </c>
      <c r="C146" s="2" t="s">
        <v>261</v>
      </c>
      <c r="D146" s="2" t="s">
        <v>31</v>
      </c>
      <c r="E146" s="2" t="s">
        <v>38</v>
      </c>
      <c r="G146" s="2" t="b">
        <v>0</v>
      </c>
      <c r="I146" s="36" t="s">
        <v>32</v>
      </c>
      <c r="K146" s="43" t="s">
        <v>39</v>
      </c>
      <c r="M146" s="11" t="str" cm="1">
        <f t="array" ref="M146">PAGE_NAME(B146)</f>
        <v>StructureDefinition-C4BB-ExplanationOfBenefit-Oral</v>
      </c>
      <c r="N146" s="11" t="str" cm="1">
        <f t="array" ref="N146">SECTION_NAME(B146)</f>
        <v>notes-on-fields</v>
      </c>
      <c r="O146" s="16" t="s">
        <v>40</v>
      </c>
      <c r="P146" s="15"/>
      <c r="Q146" s="47" t="s">
        <v>34</v>
      </c>
      <c r="R146" s="5" t="b">
        <v>0</v>
      </c>
      <c r="S146" s="47"/>
    </row>
    <row r="147" spans="1:23" ht="68" x14ac:dyDescent="0.2">
      <c r="A147" s="2">
        <v>146</v>
      </c>
      <c r="B147" s="13" t="s">
        <v>259</v>
      </c>
      <c r="C147" s="2" t="s">
        <v>262</v>
      </c>
      <c r="D147" s="2" t="s">
        <v>31</v>
      </c>
      <c r="E147" s="2" t="s">
        <v>38</v>
      </c>
      <c r="G147" s="2" t="b">
        <v>1</v>
      </c>
      <c r="M147" s="11" t="str" cm="1">
        <f t="array" ref="M147">PAGE_NAME(B147)</f>
        <v>StructureDefinition-C4BB-ExplanationOfBenefit-Oral</v>
      </c>
      <c r="N147" s="11" t="str" cm="1">
        <f t="array" ref="N147">SECTION_NAME(B147)</f>
        <v>notes-on-fields</v>
      </c>
      <c r="O147" s="16"/>
      <c r="P147" s="15"/>
      <c r="Q147" s="47" t="s">
        <v>34</v>
      </c>
      <c r="R147" s="5" t="b">
        <v>0</v>
      </c>
      <c r="S147" s="47"/>
    </row>
    <row r="148" spans="1:23" ht="102" x14ac:dyDescent="0.2">
      <c r="A148" s="2">
        <v>147</v>
      </c>
      <c r="B148" s="13" t="s">
        <v>259</v>
      </c>
      <c r="C148" s="2" t="s">
        <v>263</v>
      </c>
      <c r="D148" s="2" t="s">
        <v>228</v>
      </c>
      <c r="E148" s="2" t="s">
        <v>42</v>
      </c>
      <c r="G148" s="2" t="b">
        <v>0</v>
      </c>
      <c r="M148" s="11" t="str" cm="1">
        <f t="array" ref="M148">PAGE_NAME(B148)</f>
        <v>StructureDefinition-C4BB-ExplanationOfBenefit-Oral</v>
      </c>
      <c r="N148" s="11" t="str" cm="1">
        <f t="array" ref="N148">SECTION_NAME(B148)</f>
        <v>notes-on-fields</v>
      </c>
      <c r="O148" s="16"/>
      <c r="P148" s="15"/>
      <c r="Q148" s="47" t="s">
        <v>51</v>
      </c>
      <c r="S148" s="47" t="s">
        <v>264</v>
      </c>
    </row>
    <row r="149" spans="1:23" ht="102" x14ac:dyDescent="0.2">
      <c r="A149" s="2">
        <v>148</v>
      </c>
      <c r="B149" s="13" t="s">
        <v>259</v>
      </c>
      <c r="C149" s="2" t="s">
        <v>265</v>
      </c>
      <c r="D149" s="2" t="s">
        <v>31</v>
      </c>
      <c r="E149" s="2" t="s">
        <v>38</v>
      </c>
      <c r="G149" s="2" t="b">
        <v>0</v>
      </c>
      <c r="M149" s="11" t="str" cm="1">
        <f t="array" ref="M149">PAGE_NAME(B149)</f>
        <v>StructureDefinition-C4BB-ExplanationOfBenefit-Oral</v>
      </c>
      <c r="N149" s="11" t="str" cm="1">
        <f t="array" ref="N149">SECTION_NAME(B149)</f>
        <v>notes-on-fields</v>
      </c>
      <c r="O149" s="16" t="s">
        <v>33</v>
      </c>
      <c r="P149" s="15"/>
      <c r="Q149" s="47" t="s">
        <v>34</v>
      </c>
      <c r="S149" s="47" t="s">
        <v>266</v>
      </c>
    </row>
    <row r="150" spans="1:23" ht="68" x14ac:dyDescent="0.2">
      <c r="A150" s="2">
        <v>149</v>
      </c>
      <c r="B150" s="13" t="s">
        <v>259</v>
      </c>
      <c r="C150" s="2" t="s">
        <v>267</v>
      </c>
      <c r="D150" s="2" t="s">
        <v>31</v>
      </c>
      <c r="E150" s="2" t="s">
        <v>38</v>
      </c>
      <c r="G150" s="2" t="b">
        <v>0</v>
      </c>
      <c r="M150" s="11" t="str" cm="1">
        <f t="array" ref="M150">PAGE_NAME(B150)</f>
        <v>StructureDefinition-C4BB-ExplanationOfBenefit-Oral</v>
      </c>
      <c r="N150" s="11" t="str" cm="1">
        <f t="array" ref="N150">SECTION_NAME(B150)</f>
        <v>notes-on-fields</v>
      </c>
      <c r="O150" s="16" t="s">
        <v>33</v>
      </c>
      <c r="P150" s="15"/>
      <c r="Q150" s="47" t="s">
        <v>34</v>
      </c>
      <c r="R150" s="5" t="b">
        <v>0</v>
      </c>
      <c r="S150" s="5" t="s">
        <v>268</v>
      </c>
    </row>
    <row r="151" spans="1:23" ht="68" x14ac:dyDescent="0.2">
      <c r="A151" s="2">
        <v>150</v>
      </c>
      <c r="B151" s="13" t="s">
        <v>259</v>
      </c>
      <c r="C151" s="2" t="s">
        <v>269</v>
      </c>
      <c r="D151" s="2" t="s">
        <v>48</v>
      </c>
      <c r="E151" s="2" t="s">
        <v>38</v>
      </c>
      <c r="G151" s="2" t="b">
        <v>0</v>
      </c>
      <c r="M151" s="11" t="str" cm="1">
        <f t="array" ref="M151">PAGE_NAME(B151)</f>
        <v>StructureDefinition-C4BB-ExplanationOfBenefit-Oral</v>
      </c>
      <c r="N151" s="11" t="str" cm="1">
        <f t="array" ref="N151">SECTION_NAME(B151)</f>
        <v>notes-on-fields</v>
      </c>
      <c r="O151" s="16" t="s">
        <v>33</v>
      </c>
      <c r="P151" s="15"/>
      <c r="Q151" s="47" t="s">
        <v>34</v>
      </c>
      <c r="R151" s="5" t="s">
        <v>270</v>
      </c>
    </row>
    <row r="152" spans="1:23" ht="68" x14ac:dyDescent="0.2">
      <c r="A152" s="2">
        <v>151</v>
      </c>
      <c r="B152" s="13" t="s">
        <v>259</v>
      </c>
      <c r="C152" s="2" t="s">
        <v>271</v>
      </c>
      <c r="D152" s="2" t="s">
        <v>31</v>
      </c>
      <c r="E152" s="2" t="s">
        <v>38</v>
      </c>
      <c r="G152" s="2" t="b">
        <v>0</v>
      </c>
      <c r="M152" s="11" t="str" cm="1">
        <f t="array" ref="M152">PAGE_NAME(B152)</f>
        <v>StructureDefinition-C4BB-ExplanationOfBenefit-Oral</v>
      </c>
      <c r="N152" s="11" t="str" cm="1">
        <f t="array" ref="N152">SECTION_NAME(B152)</f>
        <v>notes-on-fields</v>
      </c>
      <c r="O152" s="16" t="s">
        <v>33</v>
      </c>
      <c r="P152" s="15"/>
      <c r="Q152" s="47" t="s">
        <v>34</v>
      </c>
      <c r="R152" s="5" t="b">
        <v>0</v>
      </c>
      <c r="S152" s="5" t="s">
        <v>272</v>
      </c>
    </row>
    <row r="153" spans="1:23" ht="68" x14ac:dyDescent="0.2">
      <c r="A153" s="2">
        <v>152</v>
      </c>
      <c r="B153" s="13" t="s">
        <v>259</v>
      </c>
      <c r="C153" s="2" t="s">
        <v>273</v>
      </c>
      <c r="D153" s="2" t="s">
        <v>31</v>
      </c>
      <c r="E153" s="2" t="s">
        <v>38</v>
      </c>
      <c r="G153" s="2" t="b">
        <v>0</v>
      </c>
      <c r="M153" s="11" t="str" cm="1">
        <f t="array" ref="M153">PAGE_NAME(B153)</f>
        <v>StructureDefinition-C4BB-ExplanationOfBenefit-Oral</v>
      </c>
      <c r="N153" s="11" t="str" cm="1">
        <f t="array" ref="N153">SECTION_NAME(B153)</f>
        <v>notes-on-fields</v>
      </c>
      <c r="O153" s="16" t="s">
        <v>33</v>
      </c>
      <c r="P153" s="15"/>
      <c r="Q153" s="47" t="s">
        <v>34</v>
      </c>
      <c r="R153" s="5" t="b">
        <v>0</v>
      </c>
      <c r="S153" s="5" t="s">
        <v>274</v>
      </c>
    </row>
    <row r="154" spans="1:23" ht="85" x14ac:dyDescent="0.2">
      <c r="A154" s="2">
        <v>153</v>
      </c>
      <c r="B154" s="13" t="s">
        <v>259</v>
      </c>
      <c r="C154" s="2" t="s">
        <v>275</v>
      </c>
      <c r="D154" s="2" t="s">
        <v>31</v>
      </c>
      <c r="E154" s="2" t="s">
        <v>38</v>
      </c>
      <c r="G154" s="2" t="b">
        <v>0</v>
      </c>
      <c r="M154" s="11" t="str" cm="1">
        <f t="array" ref="M154">PAGE_NAME(B154)</f>
        <v>StructureDefinition-C4BB-ExplanationOfBenefit-Oral</v>
      </c>
      <c r="N154" s="11" t="str" cm="1">
        <f t="array" ref="N154">SECTION_NAME(B154)</f>
        <v>notes-on-fields</v>
      </c>
      <c r="O154" s="16" t="s">
        <v>33</v>
      </c>
      <c r="P154" s="15"/>
      <c r="Q154" s="47" t="s">
        <v>34</v>
      </c>
      <c r="R154" s="5" t="b">
        <v>0</v>
      </c>
      <c r="S154" s="5" t="s">
        <v>274</v>
      </c>
    </row>
    <row r="155" spans="1:23" ht="119" x14ac:dyDescent="0.2">
      <c r="A155" s="2">
        <v>154</v>
      </c>
      <c r="B155" s="13" t="s">
        <v>259</v>
      </c>
      <c r="C155" s="2" t="s">
        <v>276</v>
      </c>
      <c r="D155" s="2" t="s">
        <v>31</v>
      </c>
      <c r="E155" s="2" t="s">
        <v>38</v>
      </c>
      <c r="G155" s="2" t="b">
        <v>0</v>
      </c>
      <c r="M155" s="11" t="str" cm="1">
        <f t="array" ref="M155">PAGE_NAME(B155)</f>
        <v>StructureDefinition-C4BB-ExplanationOfBenefit-Oral</v>
      </c>
      <c r="N155" s="11" t="str" cm="1">
        <f t="array" ref="N155">SECTION_NAME(B155)</f>
        <v>notes-on-fields</v>
      </c>
      <c r="O155" s="16"/>
      <c r="P155" s="15"/>
      <c r="Q155" s="47" t="s">
        <v>34</v>
      </c>
      <c r="S155" s="47"/>
    </row>
    <row r="156" spans="1:23" ht="102" x14ac:dyDescent="0.2">
      <c r="A156" s="2">
        <v>155</v>
      </c>
      <c r="B156" s="13" t="s">
        <v>259</v>
      </c>
      <c r="C156" s="2" t="s">
        <v>258</v>
      </c>
      <c r="D156" s="2" t="s">
        <v>31</v>
      </c>
      <c r="E156" s="2" t="s">
        <v>38</v>
      </c>
      <c r="G156" s="2" t="b">
        <v>0</v>
      </c>
      <c r="I156" s="44"/>
      <c r="J156" s="45"/>
      <c r="K156" s="45"/>
      <c r="M156" s="11" t="str" cm="1">
        <f t="array" ref="M156">PAGE_NAME(B156)</f>
        <v>StructureDefinition-C4BB-ExplanationOfBenefit-Oral</v>
      </c>
      <c r="N156" s="11" t="str" cm="1">
        <f t="array" ref="N156">SECTION_NAME(B156)</f>
        <v>notes-on-fields</v>
      </c>
      <c r="O156" s="16"/>
      <c r="P156" s="15"/>
      <c r="Q156" s="47" t="s">
        <v>34</v>
      </c>
      <c r="S156" s="47"/>
    </row>
    <row r="157" spans="1:23" ht="85" x14ac:dyDescent="0.2">
      <c r="A157" s="2">
        <v>156</v>
      </c>
      <c r="B157" s="13" t="s">
        <v>277</v>
      </c>
      <c r="C157" s="2" t="s">
        <v>278</v>
      </c>
      <c r="D157" s="2" t="s">
        <v>31</v>
      </c>
      <c r="E157" s="2" t="s">
        <v>38</v>
      </c>
      <c r="G157" s="2" t="b">
        <v>0</v>
      </c>
      <c r="M157" s="11" t="str" cm="1">
        <f t="array" ref="M157">PAGE_NAME(B157)</f>
        <v>StructureDefinition-C4BB-ExplanationOfBenefit-Outpatient-Institutional</v>
      </c>
      <c r="N157" s="11" t="str" cm="1">
        <f t="array" ref="N157">SECTION_NAME(B157)</f>
        <v>notes-on-fields</v>
      </c>
      <c r="O157" s="16"/>
      <c r="P157" s="15"/>
      <c r="Q157" s="47" t="s">
        <v>34</v>
      </c>
      <c r="S157" s="47"/>
      <c r="W157" s="48"/>
    </row>
    <row r="158" spans="1:23" ht="85" x14ac:dyDescent="0.2">
      <c r="A158" s="2">
        <v>157</v>
      </c>
      <c r="B158" s="13" t="s">
        <v>277</v>
      </c>
      <c r="C158" s="2" t="s">
        <v>279</v>
      </c>
      <c r="D158" s="2" t="s">
        <v>31</v>
      </c>
      <c r="E158" s="2" t="s">
        <v>38</v>
      </c>
      <c r="G158" s="2" t="b">
        <v>0</v>
      </c>
      <c r="M158" s="11" t="str" cm="1">
        <f t="array" ref="M158">PAGE_NAME(B158)</f>
        <v>StructureDefinition-C4BB-ExplanationOfBenefit-Outpatient-Institutional</v>
      </c>
      <c r="N158" s="11" t="str" cm="1">
        <f t="array" ref="N158">SECTION_NAME(B158)</f>
        <v>notes-on-fields</v>
      </c>
      <c r="O158" s="16" t="s">
        <v>33</v>
      </c>
      <c r="P158" s="15"/>
      <c r="Q158" s="47" t="s">
        <v>34</v>
      </c>
      <c r="R158" s="5" t="b">
        <v>1</v>
      </c>
      <c r="S158" s="47"/>
      <c r="T158" s="5" t="s">
        <v>280</v>
      </c>
    </row>
    <row r="159" spans="1:23" ht="85" x14ac:dyDescent="0.2">
      <c r="A159" s="2">
        <v>158</v>
      </c>
      <c r="B159" s="13" t="s">
        <v>277</v>
      </c>
      <c r="C159" s="2" t="s">
        <v>281</v>
      </c>
      <c r="D159" s="2" t="s">
        <v>31</v>
      </c>
      <c r="E159" s="2" t="s">
        <v>38</v>
      </c>
      <c r="G159" s="2" t="b">
        <v>0</v>
      </c>
      <c r="M159" s="11" t="str" cm="1">
        <f t="array" ref="M159">PAGE_NAME(B159)</f>
        <v>StructureDefinition-C4BB-ExplanationOfBenefit-Outpatient-Institutional</v>
      </c>
      <c r="N159" s="11" t="str" cm="1">
        <f t="array" ref="N159">SECTION_NAME(B159)</f>
        <v>notes-on-fields</v>
      </c>
      <c r="O159" s="16" t="s">
        <v>33</v>
      </c>
      <c r="P159" s="15"/>
      <c r="Q159" s="47" t="s">
        <v>34</v>
      </c>
      <c r="S159" s="47"/>
    </row>
    <row r="160" spans="1:23" ht="85" x14ac:dyDescent="0.2">
      <c r="A160" s="2">
        <v>159</v>
      </c>
      <c r="B160" s="13" t="s">
        <v>277</v>
      </c>
      <c r="C160" s="2" t="s">
        <v>282</v>
      </c>
      <c r="D160" s="2" t="s">
        <v>31</v>
      </c>
      <c r="E160" s="2" t="s">
        <v>38</v>
      </c>
      <c r="G160" s="2" t="b">
        <v>0</v>
      </c>
      <c r="M160" s="11" t="str" cm="1">
        <f t="array" ref="M160">PAGE_NAME(B160)</f>
        <v>StructureDefinition-C4BB-ExplanationOfBenefit-Outpatient-Institutional</v>
      </c>
      <c r="N160" s="11" t="str" cm="1">
        <f t="array" ref="N160">SECTION_NAME(B160)</f>
        <v>notes-on-fields</v>
      </c>
      <c r="O160" s="16" t="s">
        <v>33</v>
      </c>
      <c r="P160" s="15"/>
      <c r="Q160" s="47" t="s">
        <v>34</v>
      </c>
      <c r="S160" s="47"/>
    </row>
    <row r="161" spans="1:20" ht="85" x14ac:dyDescent="0.2">
      <c r="A161" s="2">
        <v>160</v>
      </c>
      <c r="B161" s="13" t="s">
        <v>277</v>
      </c>
      <c r="C161" s="2" t="s">
        <v>283</v>
      </c>
      <c r="D161" s="2" t="s">
        <v>84</v>
      </c>
      <c r="E161" s="2" t="s">
        <v>38</v>
      </c>
      <c r="G161" s="2" t="b">
        <v>0</v>
      </c>
      <c r="M161" s="11" t="str" cm="1">
        <f t="array" ref="M161">PAGE_NAME(B161)</f>
        <v>StructureDefinition-C4BB-ExplanationOfBenefit-Outpatient-Institutional</v>
      </c>
      <c r="N161" s="11" t="str" cm="1">
        <f t="array" ref="N161">SECTION_NAME(B161)</f>
        <v>notes-on-fields</v>
      </c>
      <c r="O161" s="16"/>
      <c r="P161" s="15"/>
      <c r="Q161" s="47" t="s">
        <v>34</v>
      </c>
      <c r="S161" s="47" t="s">
        <v>34</v>
      </c>
    </row>
    <row r="162" spans="1:20" ht="68" x14ac:dyDescent="0.2">
      <c r="A162" s="2">
        <v>161</v>
      </c>
      <c r="B162" s="13" t="s">
        <v>284</v>
      </c>
      <c r="C162" s="2" t="s">
        <v>285</v>
      </c>
      <c r="D162" s="2" t="s">
        <v>31</v>
      </c>
      <c r="E162" s="2" t="s">
        <v>38</v>
      </c>
      <c r="G162" s="2" t="b">
        <v>1</v>
      </c>
      <c r="M162" s="11" t="str" cm="1">
        <f t="array" ref="M162">PAGE_NAME(B162)</f>
        <v>StructureDefinition-C4BB-ExplanationOfBenefit-Pharmacy</v>
      </c>
      <c r="N162" s="11" t="str" cm="1">
        <f t="array" ref="N162">SECTION_NAME(B162)</f>
        <v/>
      </c>
      <c r="O162" s="16" t="s">
        <v>33</v>
      </c>
      <c r="P162" s="15"/>
      <c r="Q162" s="47" t="s">
        <v>34</v>
      </c>
      <c r="R162" s="5" t="b">
        <v>0</v>
      </c>
      <c r="S162" s="47"/>
    </row>
    <row r="163" spans="1:20" ht="85" x14ac:dyDescent="0.2">
      <c r="A163" s="2">
        <v>162</v>
      </c>
      <c r="B163" s="13" t="s">
        <v>284</v>
      </c>
      <c r="C163" s="2" t="s">
        <v>286</v>
      </c>
      <c r="D163" s="2" t="s">
        <v>31</v>
      </c>
      <c r="E163" s="2" t="s">
        <v>38</v>
      </c>
      <c r="G163" s="2" t="b">
        <v>1</v>
      </c>
      <c r="M163" s="11" t="str" cm="1">
        <f t="array" ref="M163">PAGE_NAME(B163)</f>
        <v>StructureDefinition-C4BB-ExplanationOfBenefit-Pharmacy</v>
      </c>
      <c r="N163" s="11" t="str" cm="1">
        <f t="array" ref="N163">SECTION_NAME(B163)</f>
        <v/>
      </c>
      <c r="O163" s="16" t="s">
        <v>33</v>
      </c>
      <c r="P163" s="15"/>
      <c r="Q163" s="47" t="s">
        <v>34</v>
      </c>
      <c r="R163" s="5" t="b">
        <v>0</v>
      </c>
      <c r="S163" s="47"/>
    </row>
    <row r="164" spans="1:20" ht="68" x14ac:dyDescent="0.2">
      <c r="A164" s="2">
        <v>163</v>
      </c>
      <c r="B164" s="42" t="s">
        <v>284</v>
      </c>
      <c r="C164" s="2" t="s">
        <v>287</v>
      </c>
      <c r="D164" s="2" t="s">
        <v>31</v>
      </c>
      <c r="E164" s="2" t="s">
        <v>38</v>
      </c>
      <c r="G164" s="2" t="b">
        <v>0</v>
      </c>
      <c r="M164" s="11" t="str" cm="1">
        <f t="array" ref="M164">PAGE_NAME(B164)</f>
        <v>StructureDefinition-C4BB-ExplanationOfBenefit-Pharmacy</v>
      </c>
      <c r="N164" s="11" t="str" cm="1">
        <f t="array" ref="N164">SECTION_NAME(B164)</f>
        <v/>
      </c>
      <c r="O164" s="16" t="s">
        <v>33</v>
      </c>
      <c r="P164" s="15"/>
      <c r="Q164" s="47" t="s">
        <v>34</v>
      </c>
      <c r="R164" s="5" t="s">
        <v>55</v>
      </c>
      <c r="S164" s="5" t="s">
        <v>357</v>
      </c>
      <c r="T164" s="5" t="s">
        <v>288</v>
      </c>
    </row>
    <row r="165" spans="1:20" ht="68" x14ac:dyDescent="0.2">
      <c r="A165" s="2">
        <v>164</v>
      </c>
      <c r="B165" s="13" t="s">
        <v>284</v>
      </c>
      <c r="C165" s="2" t="s">
        <v>289</v>
      </c>
      <c r="D165" s="2" t="s">
        <v>31</v>
      </c>
      <c r="E165" s="2" t="s">
        <v>38</v>
      </c>
      <c r="G165" s="2" t="b">
        <v>0</v>
      </c>
      <c r="M165" s="11" t="str" cm="1">
        <f t="array" ref="M165">PAGE_NAME(B165)</f>
        <v>StructureDefinition-C4BB-ExplanationOfBenefit-Pharmacy</v>
      </c>
      <c r="N165" s="11" t="str" cm="1">
        <f t="array" ref="N165">SECTION_NAME(B165)</f>
        <v/>
      </c>
      <c r="O165" s="16" t="s">
        <v>33</v>
      </c>
      <c r="P165" s="15"/>
      <c r="Q165" s="47" t="s">
        <v>34</v>
      </c>
      <c r="R165" s="5" t="b">
        <v>0</v>
      </c>
      <c r="S165" s="47"/>
    </row>
    <row r="166" spans="1:20" ht="68" x14ac:dyDescent="0.2">
      <c r="A166" s="2">
        <v>165</v>
      </c>
      <c r="B166" s="13" t="s">
        <v>284</v>
      </c>
      <c r="C166" s="2" t="s">
        <v>290</v>
      </c>
      <c r="D166" s="2" t="s">
        <v>31</v>
      </c>
      <c r="E166" s="2" t="s">
        <v>38</v>
      </c>
      <c r="G166" s="2" t="b">
        <v>1</v>
      </c>
      <c r="M166" s="11" t="str" cm="1">
        <f t="array" ref="M166">PAGE_NAME(B166)</f>
        <v>StructureDefinition-C4BB-ExplanationOfBenefit-Pharmacy</v>
      </c>
      <c r="N166" s="11" t="str" cm="1">
        <f t="array" ref="N166">SECTION_NAME(B166)</f>
        <v/>
      </c>
      <c r="O166" s="16" t="s">
        <v>33</v>
      </c>
      <c r="P166" s="15"/>
      <c r="Q166" s="47" t="s">
        <v>34</v>
      </c>
      <c r="R166" s="5" t="b">
        <v>0</v>
      </c>
      <c r="S166" s="47"/>
    </row>
    <row r="167" spans="1:20" ht="85" x14ac:dyDescent="0.2">
      <c r="A167" s="2">
        <v>166</v>
      </c>
      <c r="B167" s="13" t="s">
        <v>291</v>
      </c>
      <c r="C167" s="2" t="s">
        <v>292</v>
      </c>
      <c r="D167" s="2" t="s">
        <v>228</v>
      </c>
      <c r="E167" s="2" t="s">
        <v>42</v>
      </c>
      <c r="G167" s="2" t="b">
        <v>0</v>
      </c>
      <c r="M167" s="11" t="str" cm="1">
        <f t="array" ref="M167">PAGE_NAME(B167)</f>
        <v>StructureDefinition-C4BB-ExplanationOfBenefit-Professional-NonClinician</v>
      </c>
      <c r="N167" s="11" t="str" cm="1">
        <f t="array" ref="N167">SECTION_NAME(B167)</f>
        <v>notes-on-fields</v>
      </c>
      <c r="O167" s="16"/>
      <c r="P167" s="15"/>
      <c r="Q167" s="47" t="s">
        <v>51</v>
      </c>
      <c r="S167" s="47" t="s">
        <v>264</v>
      </c>
    </row>
    <row r="168" spans="1:20" ht="85" x14ac:dyDescent="0.2">
      <c r="A168" s="2">
        <v>167</v>
      </c>
      <c r="B168" s="13" t="s">
        <v>291</v>
      </c>
      <c r="C168" s="2" t="s">
        <v>293</v>
      </c>
      <c r="D168" s="2" t="s">
        <v>84</v>
      </c>
      <c r="E168" s="2" t="s">
        <v>42</v>
      </c>
      <c r="G168" s="2" t="b">
        <v>0</v>
      </c>
      <c r="M168" s="11" t="str" cm="1">
        <f t="array" ref="M168">PAGE_NAME(B168)</f>
        <v>StructureDefinition-C4BB-ExplanationOfBenefit-Professional-NonClinician</v>
      </c>
      <c r="N168" s="11" t="str" cm="1">
        <f t="array" ref="N168">SECTION_NAME(B168)</f>
        <v>notes-on-fields</v>
      </c>
      <c r="O168" s="16"/>
      <c r="P168" s="15"/>
      <c r="Q168" s="47" t="s">
        <v>34</v>
      </c>
      <c r="S168" s="47" t="s">
        <v>294</v>
      </c>
    </row>
    <row r="169" spans="1:20" ht="85" x14ac:dyDescent="0.2">
      <c r="A169" s="2">
        <v>168</v>
      </c>
      <c r="B169" s="13" t="s">
        <v>291</v>
      </c>
      <c r="C169" s="2" t="s">
        <v>295</v>
      </c>
      <c r="D169" s="2" t="s">
        <v>31</v>
      </c>
      <c r="E169" s="2" t="s">
        <v>38</v>
      </c>
      <c r="G169" s="2" t="b">
        <v>0</v>
      </c>
      <c r="M169" s="11" t="str" cm="1">
        <f t="array" ref="M169">PAGE_NAME(B169)</f>
        <v>StructureDefinition-C4BB-ExplanationOfBenefit-Professional-NonClinician</v>
      </c>
      <c r="N169" s="11" t="str" cm="1">
        <f t="array" ref="N169">SECTION_NAME(B169)</f>
        <v>notes-on-fields</v>
      </c>
      <c r="O169" s="16" t="s">
        <v>33</v>
      </c>
      <c r="P169" s="15"/>
      <c r="Q169" s="47" t="s">
        <v>34</v>
      </c>
      <c r="R169" s="5" t="b">
        <v>0</v>
      </c>
      <c r="S169" s="47"/>
    </row>
    <row r="170" spans="1:20" ht="85" x14ac:dyDescent="0.2">
      <c r="A170" s="2">
        <v>169</v>
      </c>
      <c r="B170" s="13" t="s">
        <v>291</v>
      </c>
      <c r="C170" s="2" t="s">
        <v>265</v>
      </c>
      <c r="D170" s="2" t="s">
        <v>84</v>
      </c>
      <c r="E170" s="2" t="s">
        <v>38</v>
      </c>
      <c r="G170" s="2" t="b">
        <v>1</v>
      </c>
      <c r="H170" s="5" t="s">
        <v>296</v>
      </c>
      <c r="M170" s="11" t="str" cm="1">
        <f t="array" ref="M170">PAGE_NAME(B170)</f>
        <v>StructureDefinition-C4BB-ExplanationOfBenefit-Professional-NonClinician</v>
      </c>
      <c r="N170" s="11" t="str" cm="1">
        <f t="array" ref="N170">SECTION_NAME(B170)</f>
        <v>notes-on-fields</v>
      </c>
      <c r="O170" s="16"/>
      <c r="P170" s="15"/>
      <c r="Q170" s="47" t="s">
        <v>34</v>
      </c>
      <c r="S170" s="47" t="s">
        <v>34</v>
      </c>
    </row>
    <row r="171" spans="1:20" ht="85" x14ac:dyDescent="0.2">
      <c r="A171" s="2">
        <v>170</v>
      </c>
      <c r="B171" s="13" t="s">
        <v>291</v>
      </c>
      <c r="C171" s="2" t="s">
        <v>297</v>
      </c>
      <c r="D171" s="2" t="s">
        <v>31</v>
      </c>
      <c r="E171" s="2" t="s">
        <v>38</v>
      </c>
      <c r="G171" s="2" t="b">
        <v>0</v>
      </c>
      <c r="M171" s="11" t="str" cm="1">
        <f t="array" ref="M171">PAGE_NAME(B171)</f>
        <v>StructureDefinition-C4BB-ExplanationOfBenefit-Professional-NonClinician</v>
      </c>
      <c r="N171" s="11" t="str" cm="1">
        <f t="array" ref="N171">SECTION_NAME(B171)</f>
        <v>notes-on-fields</v>
      </c>
      <c r="O171" s="16" t="s">
        <v>33</v>
      </c>
      <c r="P171" s="15"/>
      <c r="Q171" s="47" t="s">
        <v>34</v>
      </c>
      <c r="S171" s="47"/>
    </row>
    <row r="172" spans="1:20" ht="102" x14ac:dyDescent="0.2">
      <c r="A172" s="2">
        <v>171</v>
      </c>
      <c r="B172" s="13" t="s">
        <v>291</v>
      </c>
      <c r="C172" s="2" t="s">
        <v>298</v>
      </c>
      <c r="D172" s="2" t="s">
        <v>84</v>
      </c>
      <c r="E172" s="2" t="s">
        <v>38</v>
      </c>
      <c r="G172" s="2" t="b">
        <v>0</v>
      </c>
      <c r="M172" s="11" t="str" cm="1">
        <f t="array" ref="M172">PAGE_NAME(B172)</f>
        <v>StructureDefinition-C4BB-ExplanationOfBenefit-Professional-NonClinician</v>
      </c>
      <c r="N172" s="11" t="str" cm="1">
        <f t="array" ref="N172">SECTION_NAME(B172)</f>
        <v>notes-on-fields</v>
      </c>
      <c r="O172" s="16"/>
      <c r="P172" s="15"/>
      <c r="Q172" s="47" t="s">
        <v>34</v>
      </c>
      <c r="S172" s="47" t="s">
        <v>34</v>
      </c>
    </row>
    <row r="173" spans="1:20" ht="85" x14ac:dyDescent="0.2">
      <c r="A173" s="2">
        <v>172</v>
      </c>
      <c r="B173" s="13" t="s">
        <v>291</v>
      </c>
      <c r="C173" s="2" t="s">
        <v>299</v>
      </c>
      <c r="D173" s="2" t="s">
        <v>84</v>
      </c>
      <c r="E173" s="2" t="s">
        <v>38</v>
      </c>
      <c r="G173" s="2" t="b">
        <v>0</v>
      </c>
      <c r="M173" s="11" t="str" cm="1">
        <f t="array" ref="M173">PAGE_NAME(B173)</f>
        <v>StructureDefinition-C4BB-ExplanationOfBenefit-Professional-NonClinician</v>
      </c>
      <c r="N173" s="11" t="str" cm="1">
        <f t="array" ref="N173">SECTION_NAME(B173)</f>
        <v>notes-on-fields</v>
      </c>
      <c r="O173" s="16"/>
      <c r="P173" s="15"/>
      <c r="Q173" s="47" t="s">
        <v>34</v>
      </c>
      <c r="S173" s="47" t="s">
        <v>34</v>
      </c>
    </row>
    <row r="174" spans="1:20" ht="85" x14ac:dyDescent="0.2">
      <c r="A174" s="2">
        <v>173</v>
      </c>
      <c r="B174" s="13" t="s">
        <v>291</v>
      </c>
      <c r="C174" s="2" t="s">
        <v>300</v>
      </c>
      <c r="D174" s="2" t="s">
        <v>31</v>
      </c>
      <c r="E174" s="2" t="s">
        <v>38</v>
      </c>
      <c r="G174" s="2" t="b">
        <v>0</v>
      </c>
      <c r="M174" s="11" t="str" cm="1">
        <f t="array" ref="M174">PAGE_NAME(B174)</f>
        <v>StructureDefinition-C4BB-ExplanationOfBenefit-Professional-NonClinician</v>
      </c>
      <c r="N174" s="11" t="str" cm="1">
        <f t="array" ref="N174">SECTION_NAME(B174)</f>
        <v>notes-on-fields</v>
      </c>
      <c r="O174" s="16" t="s">
        <v>33</v>
      </c>
      <c r="P174" s="15"/>
      <c r="Q174" s="47" t="s">
        <v>34</v>
      </c>
      <c r="R174" s="5" t="b">
        <v>0</v>
      </c>
      <c r="S174" s="47"/>
    </row>
    <row r="175" spans="1:20" ht="85" x14ac:dyDescent="0.2">
      <c r="A175" s="2">
        <v>174</v>
      </c>
      <c r="B175" s="13" t="s">
        <v>291</v>
      </c>
      <c r="C175" s="2" t="s">
        <v>301</v>
      </c>
      <c r="D175" s="2" t="s">
        <v>31</v>
      </c>
      <c r="E175" s="2" t="s">
        <v>38</v>
      </c>
      <c r="G175" s="2" t="b">
        <v>0</v>
      </c>
      <c r="M175" s="11" t="str" cm="1">
        <f t="array" ref="M175">PAGE_NAME(B175)</f>
        <v>StructureDefinition-C4BB-ExplanationOfBenefit-Professional-NonClinician</v>
      </c>
      <c r="N175" s="11" t="str" cm="1">
        <f t="array" ref="N175">SECTION_NAME(B175)</f>
        <v>notes-on-fields</v>
      </c>
      <c r="O175" s="16" t="s">
        <v>76</v>
      </c>
      <c r="P175" s="15"/>
      <c r="Q175" s="47" t="s">
        <v>34</v>
      </c>
      <c r="R175" s="5" t="b">
        <v>0</v>
      </c>
      <c r="S175" s="47"/>
    </row>
    <row r="176" spans="1:20" ht="34" x14ac:dyDescent="0.2">
      <c r="A176" s="2">
        <v>175</v>
      </c>
      <c r="B176" s="13" t="s">
        <v>302</v>
      </c>
      <c r="C176" s="2" t="s">
        <v>303</v>
      </c>
      <c r="D176" s="2" t="s">
        <v>31</v>
      </c>
      <c r="E176" s="2" t="s">
        <v>38</v>
      </c>
      <c r="G176" s="2" t="b">
        <v>0</v>
      </c>
      <c r="K176" s="43"/>
      <c r="M176" s="11" t="str" cm="1">
        <f t="array" ref="M176">PAGE_NAME(B176)</f>
        <v>StructureDefinition-C4BB-Coverage</v>
      </c>
      <c r="N176" s="11" t="str" cm="1">
        <f t="array" ref="N176">SECTION_NAME(B176)</f>
        <v>notes-on-fields</v>
      </c>
      <c r="O176" s="16" t="s">
        <v>40</v>
      </c>
      <c r="P176" s="15"/>
      <c r="Q176" s="47" t="s">
        <v>34</v>
      </c>
      <c r="R176" s="5" t="b">
        <v>0</v>
      </c>
      <c r="S176" s="47"/>
    </row>
    <row r="177" spans="1:31" ht="34" x14ac:dyDescent="0.2">
      <c r="A177" s="2">
        <v>176</v>
      </c>
      <c r="B177" s="13" t="s">
        <v>304</v>
      </c>
      <c r="C177" s="2" t="s">
        <v>305</v>
      </c>
      <c r="D177" s="2" t="s">
        <v>74</v>
      </c>
      <c r="E177" s="2" t="s">
        <v>38</v>
      </c>
      <c r="G177" s="2" t="b">
        <v>0</v>
      </c>
      <c r="M177" s="11" t="str" cm="1">
        <f t="array" ref="M177">PAGE_NAME(B177)</f>
        <v>StructureDefinition-C4BB-Organization</v>
      </c>
      <c r="N177" s="11" t="str" cm="1">
        <f t="array" ref="N177">SECTION_NAME(B177)</f>
        <v/>
      </c>
      <c r="O177" s="16"/>
      <c r="P177" s="15"/>
      <c r="Q177" s="47" t="s">
        <v>34</v>
      </c>
      <c r="S177" s="47" t="s">
        <v>34</v>
      </c>
      <c r="Y177" s="3" t="str" cm="1">
        <f t="array" ref="Y177">STRREV(B177)</f>
        <v>lmth.noitazinagrO-BB4C-noitinifeDerutcurtS/2UTS/bb-nirac/su/rihf/gro.7lh//:sptth</v>
      </c>
      <c r="Z177" s="3">
        <f>IFERROR(FIND("#",Y177 ),-1)</f>
        <v>-1</v>
      </c>
      <c r="AA177" s="3">
        <f>FIND("/",Y177 )</f>
        <v>43</v>
      </c>
      <c r="AB177" s="3" t="str">
        <f>RIGHT(B177,AA177-1)</f>
        <v>StructureDefinition-C4BB-Organization.html</v>
      </c>
      <c r="AC177" s="3" t="str">
        <f>LEFT(AB177,LEN(AB177)-Z177)</f>
        <v>StructureDefinition-C4BB-Organization.html</v>
      </c>
      <c r="AD177" s="3">
        <f>FIND(".html",AC177)</f>
        <v>38</v>
      </c>
      <c r="AE177" s="3" t="str">
        <f>LEFT(AC177,AD177-1)</f>
        <v>StructureDefinition-C4BB-Organization</v>
      </c>
    </row>
    <row r="178" spans="1:31" ht="68" x14ac:dyDescent="0.2">
      <c r="A178" s="2">
        <v>177</v>
      </c>
      <c r="B178" s="13" t="s">
        <v>304</v>
      </c>
      <c r="C178" s="2" t="s">
        <v>306</v>
      </c>
      <c r="D178" s="2" t="s">
        <v>31</v>
      </c>
      <c r="E178" s="2" t="s">
        <v>38</v>
      </c>
      <c r="G178" s="2" t="b">
        <v>1</v>
      </c>
      <c r="M178" s="11" t="str" cm="1">
        <f t="array" ref="M178">PAGE_NAME(B178)</f>
        <v>StructureDefinition-C4BB-Organization</v>
      </c>
      <c r="N178" s="11" t="str" cm="1">
        <f t="array" ref="N178">SECTION_NAME(B178)</f>
        <v/>
      </c>
      <c r="O178" s="16" t="s">
        <v>33</v>
      </c>
      <c r="P178" s="15"/>
      <c r="Q178" s="47" t="s">
        <v>34</v>
      </c>
      <c r="R178" s="5" t="b">
        <v>0</v>
      </c>
      <c r="S178" s="47"/>
    </row>
    <row r="179" spans="1:31" ht="51" x14ac:dyDescent="0.2">
      <c r="A179" s="2">
        <v>178</v>
      </c>
      <c r="B179" s="13" t="s">
        <v>304</v>
      </c>
      <c r="C179" s="2" t="s">
        <v>307</v>
      </c>
      <c r="D179" s="2" t="s">
        <v>48</v>
      </c>
      <c r="E179" s="2" t="s">
        <v>38</v>
      </c>
      <c r="G179" s="2" t="b">
        <v>1</v>
      </c>
      <c r="M179" s="11" t="str" cm="1">
        <f t="array" ref="M179">PAGE_NAME(B179)</f>
        <v>StructureDefinition-C4BB-Organization</v>
      </c>
      <c r="N179" s="11" t="str" cm="1">
        <f t="array" ref="N179">SECTION_NAME(B179)</f>
        <v/>
      </c>
      <c r="O179" s="16" t="s">
        <v>33</v>
      </c>
      <c r="P179" s="15"/>
      <c r="Q179" s="47" t="s">
        <v>34</v>
      </c>
      <c r="R179" s="5" t="b">
        <v>0</v>
      </c>
      <c r="S179" s="47"/>
    </row>
    <row r="180" spans="1:31" ht="51" x14ac:dyDescent="0.2">
      <c r="A180" s="2">
        <v>179</v>
      </c>
      <c r="B180" s="13" t="s">
        <v>304</v>
      </c>
      <c r="C180" s="2" t="s">
        <v>215</v>
      </c>
      <c r="D180" s="2" t="s">
        <v>31</v>
      </c>
      <c r="E180" s="2" t="s">
        <v>38</v>
      </c>
      <c r="G180" s="2" t="b">
        <v>0</v>
      </c>
      <c r="M180" s="11" t="str" cm="1">
        <f t="array" ref="M180">PAGE_NAME(B180)</f>
        <v>StructureDefinition-C4BB-Organization</v>
      </c>
      <c r="N180" s="11" t="str" cm="1">
        <f t="array" ref="N180">SECTION_NAME(B180)</f>
        <v/>
      </c>
      <c r="O180" s="16"/>
      <c r="P180" s="15"/>
      <c r="Q180" s="47" t="s">
        <v>34</v>
      </c>
      <c r="S180" s="47"/>
    </row>
    <row r="181" spans="1:31" ht="51" x14ac:dyDescent="0.2">
      <c r="A181" s="2">
        <v>180</v>
      </c>
      <c r="B181" s="13" t="s">
        <v>304</v>
      </c>
      <c r="C181" s="2" t="s">
        <v>308</v>
      </c>
      <c r="D181" s="2" t="s">
        <v>31</v>
      </c>
      <c r="E181" s="2" t="s">
        <v>42</v>
      </c>
      <c r="G181" s="2" t="b">
        <v>0</v>
      </c>
      <c r="M181" s="11" t="str" cm="1">
        <f t="array" ref="M181">PAGE_NAME(B181)</f>
        <v>StructureDefinition-C4BB-Organization</v>
      </c>
      <c r="N181" s="11" t="str" cm="1">
        <f t="array" ref="N181">SECTION_NAME(B181)</f>
        <v/>
      </c>
      <c r="O181" s="16"/>
      <c r="P181" s="15"/>
      <c r="Q181" s="47" t="s">
        <v>57</v>
      </c>
      <c r="S181" s="47" t="s">
        <v>188</v>
      </c>
    </row>
    <row r="182" spans="1:31" ht="68" x14ac:dyDescent="0.2">
      <c r="A182" s="2">
        <v>181</v>
      </c>
      <c r="B182" s="13" t="s">
        <v>309</v>
      </c>
      <c r="C182" s="2" t="s">
        <v>310</v>
      </c>
      <c r="D182" s="2" t="s">
        <v>31</v>
      </c>
      <c r="E182" s="2" t="s">
        <v>38</v>
      </c>
      <c r="G182" s="2" t="b">
        <v>0</v>
      </c>
      <c r="M182" s="11" t="str" cm="1">
        <f t="array" ref="M182">PAGE_NAME(B182)</f>
        <v>StructureDefinition-C4BB-Patient</v>
      </c>
      <c r="N182" s="11" t="str" cm="1">
        <f t="array" ref="N182">SECTION_NAME(B182)</f>
        <v>notes-on-fields</v>
      </c>
      <c r="O182" s="16" t="s">
        <v>76</v>
      </c>
      <c r="P182" s="15"/>
      <c r="Q182" s="47" t="s">
        <v>57</v>
      </c>
      <c r="R182" s="5" t="b">
        <v>0</v>
      </c>
      <c r="S182" s="47" t="s">
        <v>188</v>
      </c>
    </row>
    <row r="183" spans="1:31" ht="34" x14ac:dyDescent="0.2">
      <c r="A183" s="2">
        <v>182</v>
      </c>
      <c r="B183" s="13" t="s">
        <v>309</v>
      </c>
      <c r="C183" s="2" t="s">
        <v>311</v>
      </c>
      <c r="D183" s="2" t="s">
        <v>74</v>
      </c>
      <c r="E183" s="2" t="s">
        <v>38</v>
      </c>
      <c r="G183" s="2" t="b">
        <v>0</v>
      </c>
      <c r="M183" s="11" t="str" cm="1">
        <f t="array" ref="M183">PAGE_NAME(B183)</f>
        <v>StructureDefinition-C4BB-Patient</v>
      </c>
      <c r="N183" s="11" t="str" cm="1">
        <f t="array" ref="N183">SECTION_NAME(B183)</f>
        <v>notes-on-fields</v>
      </c>
      <c r="O183" s="16"/>
      <c r="P183" s="15"/>
      <c r="Q183" s="47" t="s">
        <v>34</v>
      </c>
      <c r="S183" s="47" t="s">
        <v>34</v>
      </c>
    </row>
    <row r="184" spans="1:31" ht="51" x14ac:dyDescent="0.2">
      <c r="A184" s="2">
        <v>183</v>
      </c>
      <c r="B184" s="13" t="s">
        <v>309</v>
      </c>
      <c r="C184" s="2" t="s">
        <v>215</v>
      </c>
      <c r="D184" s="2" t="s">
        <v>31</v>
      </c>
      <c r="E184" s="2" t="s">
        <v>38</v>
      </c>
      <c r="G184" s="2" t="b">
        <v>0</v>
      </c>
      <c r="M184" s="11" t="str" cm="1">
        <f t="array" ref="M184">PAGE_NAME(B184)</f>
        <v>StructureDefinition-C4BB-Patient</v>
      </c>
      <c r="N184" s="11" t="str" cm="1">
        <f t="array" ref="N184">SECTION_NAME(B184)</f>
        <v>notes-on-fields</v>
      </c>
      <c r="O184" s="16"/>
      <c r="P184" s="15"/>
      <c r="Q184" s="47" t="s">
        <v>34</v>
      </c>
      <c r="S184" s="47"/>
    </row>
    <row r="185" spans="1:31" ht="51" x14ac:dyDescent="0.2">
      <c r="A185" s="2">
        <v>184</v>
      </c>
      <c r="B185" s="13" t="s">
        <v>309</v>
      </c>
      <c r="C185" s="2" t="s">
        <v>308</v>
      </c>
      <c r="D185" s="2" t="s">
        <v>31</v>
      </c>
      <c r="E185" s="2" t="s">
        <v>42</v>
      </c>
      <c r="G185" s="2" t="b">
        <v>0</v>
      </c>
      <c r="M185" s="11" t="str" cm="1">
        <f t="array" ref="M185">PAGE_NAME(B185)</f>
        <v>StructureDefinition-C4BB-Patient</v>
      </c>
      <c r="N185" s="11" t="str" cm="1">
        <f t="array" ref="N185">SECTION_NAME(B185)</f>
        <v>notes-on-fields</v>
      </c>
      <c r="O185" s="16"/>
      <c r="P185" s="15"/>
      <c r="Q185" s="47" t="s">
        <v>34</v>
      </c>
      <c r="S185" s="47"/>
    </row>
    <row r="186" spans="1:31" ht="34" x14ac:dyDescent="0.2">
      <c r="A186" s="2">
        <v>185</v>
      </c>
      <c r="B186" s="13" t="s">
        <v>312</v>
      </c>
      <c r="C186" s="2" t="s">
        <v>311</v>
      </c>
      <c r="D186" s="2" t="s">
        <v>74</v>
      </c>
      <c r="E186" s="2" t="s">
        <v>38</v>
      </c>
      <c r="G186" s="2" t="b">
        <v>0</v>
      </c>
      <c r="M186" s="11" t="str" cm="1">
        <f t="array" ref="M186">PAGE_NAME(B186)</f>
        <v>StructureDefinition-C4BB-Practitioner</v>
      </c>
      <c r="N186" s="11" t="str" cm="1">
        <f t="array" ref="N186">SECTION_NAME(B186)</f>
        <v>notes-on-fields</v>
      </c>
      <c r="O186" s="16"/>
      <c r="P186" s="15"/>
      <c r="Q186" s="47" t="s">
        <v>34</v>
      </c>
      <c r="S186" s="47" t="s">
        <v>34</v>
      </c>
    </row>
    <row r="187" spans="1:31" ht="34" x14ac:dyDescent="0.2">
      <c r="A187" s="2">
        <v>186</v>
      </c>
      <c r="B187" s="13" t="s">
        <v>312</v>
      </c>
      <c r="C187" s="2" t="s">
        <v>313</v>
      </c>
      <c r="D187" s="2" t="s">
        <v>31</v>
      </c>
      <c r="E187" s="2" t="s">
        <v>38</v>
      </c>
      <c r="G187" s="2" t="b">
        <v>0</v>
      </c>
      <c r="M187" s="11" t="str" cm="1">
        <f t="array" ref="M187">PAGE_NAME(B187)</f>
        <v>StructureDefinition-C4BB-Practitioner</v>
      </c>
      <c r="N187" s="11" t="str" cm="1">
        <f t="array" ref="N187">SECTION_NAME(B187)</f>
        <v>notes-on-fields</v>
      </c>
      <c r="O187" s="16" t="s">
        <v>33</v>
      </c>
      <c r="P187" s="15"/>
      <c r="Q187" s="47" t="s">
        <v>34</v>
      </c>
      <c r="R187" s="5" t="b">
        <v>0</v>
      </c>
      <c r="S187" s="47"/>
    </row>
    <row r="188" spans="1:31" ht="51" x14ac:dyDescent="0.2">
      <c r="A188" s="2">
        <v>187</v>
      </c>
      <c r="B188" s="13" t="s">
        <v>312</v>
      </c>
      <c r="C188" s="2" t="s">
        <v>215</v>
      </c>
      <c r="D188" s="2" t="s">
        <v>31</v>
      </c>
      <c r="E188" s="2" t="s">
        <v>38</v>
      </c>
      <c r="G188" s="2" t="b">
        <v>0</v>
      </c>
      <c r="M188" s="11" t="str" cm="1">
        <f t="array" ref="M188">PAGE_NAME(B188)</f>
        <v>StructureDefinition-C4BB-Practitioner</v>
      </c>
      <c r="N188" s="11" t="str" cm="1">
        <f t="array" ref="N188">SECTION_NAME(B188)</f>
        <v>notes-on-fields</v>
      </c>
      <c r="O188" s="16"/>
      <c r="P188" s="15"/>
      <c r="Q188" s="47" t="s">
        <v>34</v>
      </c>
      <c r="S188" s="47"/>
    </row>
    <row r="189" spans="1:31" ht="51" x14ac:dyDescent="0.2">
      <c r="A189" s="2">
        <v>188</v>
      </c>
      <c r="B189" s="13" t="s">
        <v>312</v>
      </c>
      <c r="C189" s="2" t="s">
        <v>314</v>
      </c>
      <c r="D189" s="2" t="s">
        <v>31</v>
      </c>
      <c r="E189" s="2" t="s">
        <v>42</v>
      </c>
      <c r="G189" s="2" t="b">
        <v>0</v>
      </c>
      <c r="M189" s="11" t="str" cm="1">
        <f t="array" ref="M189">PAGE_NAME(B189)</f>
        <v>StructureDefinition-C4BB-Practitioner</v>
      </c>
      <c r="N189" s="11" t="str" cm="1">
        <f t="array" ref="N189">SECTION_NAME(B189)</f>
        <v>notes-on-fields</v>
      </c>
      <c r="O189" s="16"/>
      <c r="P189" s="15"/>
      <c r="Q189" s="15"/>
    </row>
    <row r="190" spans="1:31" ht="17" x14ac:dyDescent="0.2">
      <c r="A190" s="2">
        <v>189</v>
      </c>
      <c r="B190" s="42" t="s">
        <v>315</v>
      </c>
      <c r="C190" s="2" t="s">
        <v>353</v>
      </c>
      <c r="D190" s="2" t="s">
        <v>92</v>
      </c>
      <c r="E190" s="2" t="s">
        <v>38</v>
      </c>
      <c r="O190" s="16"/>
      <c r="P190" s="15"/>
      <c r="Q190" s="15"/>
    </row>
    <row r="191" spans="1:31" ht="119" x14ac:dyDescent="0.2">
      <c r="A191" s="2">
        <v>190</v>
      </c>
      <c r="B191" s="13" t="s">
        <v>237</v>
      </c>
      <c r="C191" s="2" t="s">
        <v>316</v>
      </c>
      <c r="D191" s="2" t="s">
        <v>31</v>
      </c>
      <c r="E191" s="2" t="s">
        <v>38</v>
      </c>
      <c r="G191" s="2" t="b">
        <v>0</v>
      </c>
      <c r="M191" s="11" t="str" cm="1">
        <f t="array" ref="M191">PAGE_NAME(B191)</f>
        <v>StructureDefinition-C4BB-ExplanationOfBenefit-Inpatient-Institutional</v>
      </c>
      <c r="N191" s="11" t="str" cm="1">
        <f t="array" ref="N191">SECTION_NAME(B191)</f>
        <v>notes-on-fields</v>
      </c>
      <c r="O191" s="16"/>
      <c r="P191" s="15"/>
      <c r="Q191" s="47" t="s">
        <v>34</v>
      </c>
      <c r="S191" s="47"/>
    </row>
    <row r="192" spans="1:31" ht="119" x14ac:dyDescent="0.2">
      <c r="A192" s="2">
        <v>191</v>
      </c>
      <c r="B192" s="13" t="s">
        <v>237</v>
      </c>
      <c r="C192" s="2" t="s">
        <v>276</v>
      </c>
      <c r="D192" s="2" t="s">
        <v>31</v>
      </c>
      <c r="E192" s="2" t="s">
        <v>38</v>
      </c>
      <c r="G192" s="2" t="b">
        <v>0</v>
      </c>
      <c r="M192" s="11" t="str" cm="1">
        <f t="array" ref="M192">PAGE_NAME(B192)</f>
        <v>StructureDefinition-C4BB-ExplanationOfBenefit-Inpatient-Institutional</v>
      </c>
      <c r="N192" s="11" t="str" cm="1">
        <f t="array" ref="N192">SECTION_NAME(B192)</f>
        <v>notes-on-fields</v>
      </c>
      <c r="O192" s="16"/>
      <c r="P192" s="15"/>
      <c r="Q192" s="47" t="s">
        <v>34</v>
      </c>
      <c r="S192" s="47"/>
    </row>
    <row r="193" spans="1:19" ht="102" x14ac:dyDescent="0.2">
      <c r="A193" s="2">
        <v>192</v>
      </c>
      <c r="B193" s="13" t="s">
        <v>277</v>
      </c>
      <c r="C193" s="2" t="s">
        <v>258</v>
      </c>
      <c r="D193" s="2" t="s">
        <v>31</v>
      </c>
      <c r="E193" s="2" t="s">
        <v>38</v>
      </c>
      <c r="G193" s="2" t="b">
        <v>0</v>
      </c>
      <c r="M193" s="11" t="str" cm="1">
        <f t="array" ref="M193">PAGE_NAME(B193)</f>
        <v>StructureDefinition-C4BB-ExplanationOfBenefit-Outpatient-Institutional</v>
      </c>
      <c r="N193" s="11" t="str" cm="1">
        <f t="array" ref="N193">SECTION_NAME(B193)</f>
        <v>notes-on-fields</v>
      </c>
      <c r="O193" s="16"/>
      <c r="P193" s="15"/>
      <c r="Q193" s="47" t="s">
        <v>34</v>
      </c>
      <c r="S193" s="47"/>
    </row>
    <row r="194" spans="1:19" ht="119" x14ac:dyDescent="0.2">
      <c r="A194" s="2">
        <v>193</v>
      </c>
      <c r="B194" s="13" t="s">
        <v>277</v>
      </c>
      <c r="C194" s="2" t="s">
        <v>316</v>
      </c>
      <c r="D194" s="2" t="s">
        <v>31</v>
      </c>
      <c r="E194" s="2" t="s">
        <v>38</v>
      </c>
      <c r="G194" s="2" t="b">
        <v>0</v>
      </c>
      <c r="M194" s="11" t="str" cm="1">
        <f t="array" ref="M194">PAGE_NAME(B194)</f>
        <v>StructureDefinition-C4BB-ExplanationOfBenefit-Outpatient-Institutional</v>
      </c>
      <c r="N194" s="11" t="str" cm="1">
        <f t="array" ref="N194">SECTION_NAME(B194)</f>
        <v>notes-on-fields</v>
      </c>
      <c r="O194" s="16"/>
      <c r="P194" s="15"/>
      <c r="Q194" s="47" t="s">
        <v>34</v>
      </c>
      <c r="S194" s="47"/>
    </row>
    <row r="195" spans="1:19" ht="119" x14ac:dyDescent="0.2">
      <c r="A195" s="2">
        <v>194</v>
      </c>
      <c r="B195" s="13" t="s">
        <v>277</v>
      </c>
      <c r="C195" s="2" t="s">
        <v>276</v>
      </c>
      <c r="D195" s="2" t="s">
        <v>31</v>
      </c>
      <c r="E195" s="2" t="s">
        <v>38</v>
      </c>
      <c r="G195" s="2" t="b">
        <v>0</v>
      </c>
      <c r="M195" s="11" t="str" cm="1">
        <f t="array" ref="M195">PAGE_NAME(B195)</f>
        <v>StructureDefinition-C4BB-ExplanationOfBenefit-Outpatient-Institutional</v>
      </c>
      <c r="N195" s="11" t="str" cm="1">
        <f t="array" ref="N195">SECTION_NAME(B195)</f>
        <v>notes-on-fields</v>
      </c>
      <c r="O195" s="16"/>
      <c r="P195" s="15"/>
      <c r="Q195" s="47" t="s">
        <v>34</v>
      </c>
      <c r="S195" s="47"/>
    </row>
    <row r="196" spans="1:19" ht="119" x14ac:dyDescent="0.2">
      <c r="A196" s="2">
        <v>195</v>
      </c>
      <c r="B196" s="13" t="s">
        <v>317</v>
      </c>
      <c r="C196" s="2" t="s">
        <v>316</v>
      </c>
      <c r="D196" s="2" t="s">
        <v>31</v>
      </c>
      <c r="E196" s="2" t="s">
        <v>38</v>
      </c>
      <c r="G196" s="2" t="b">
        <v>0</v>
      </c>
      <c r="M196" s="11" t="str" cm="1">
        <f t="array" ref="M196">PAGE_NAME(B196)</f>
        <v>StructureDefinition-C4BB-ExplanationOfBenefit-Professional-NonClinician</v>
      </c>
      <c r="N196" s="11" t="str" cm="1">
        <f t="array" ref="N196">SECTION_NAME(B196)</f>
        <v>notes-on-fields</v>
      </c>
      <c r="O196" s="16"/>
      <c r="P196" s="15"/>
      <c r="Q196" s="47" t="s">
        <v>34</v>
      </c>
      <c r="S196" s="47"/>
    </row>
    <row r="197" spans="1:19" ht="119" x14ac:dyDescent="0.2">
      <c r="A197" s="2">
        <v>196</v>
      </c>
      <c r="B197" s="13" t="s">
        <v>317</v>
      </c>
      <c r="C197" s="2" t="s">
        <v>276</v>
      </c>
      <c r="D197" s="2" t="s">
        <v>31</v>
      </c>
      <c r="E197" s="2" t="s">
        <v>38</v>
      </c>
      <c r="G197" s="2" t="b">
        <v>0</v>
      </c>
      <c r="M197" s="11" t="str" cm="1">
        <f t="array" ref="M197">PAGE_NAME(B197)</f>
        <v>StructureDefinition-C4BB-ExplanationOfBenefit-Professional-NonClinician</v>
      </c>
      <c r="N197" s="11" t="str" cm="1">
        <f t="array" ref="N197">SECTION_NAME(B197)</f>
        <v>notes-on-fields</v>
      </c>
      <c r="O197" s="16"/>
      <c r="P197" s="15"/>
      <c r="Q197" s="47" t="s">
        <v>34</v>
      </c>
      <c r="S197" s="47"/>
    </row>
    <row r="198" spans="1:19" ht="85" x14ac:dyDescent="0.2">
      <c r="A198" s="2">
        <v>197</v>
      </c>
      <c r="B198" s="13" t="s">
        <v>277</v>
      </c>
      <c r="C198" s="2" t="s">
        <v>255</v>
      </c>
      <c r="D198" s="2" t="s">
        <v>48</v>
      </c>
      <c r="E198" s="2" t="s">
        <v>38</v>
      </c>
      <c r="G198" s="2" t="b">
        <v>1</v>
      </c>
      <c r="H198" s="5" t="s">
        <v>256</v>
      </c>
      <c r="M198" s="11" t="str" cm="1">
        <f t="array" ref="M198">PAGE_NAME(B198)</f>
        <v>StructureDefinition-C4BB-ExplanationOfBenefit-Outpatient-Institutional</v>
      </c>
      <c r="N198" s="11" t="str" cm="1">
        <f t="array" ref="N198">SECTION_NAME(B198)</f>
        <v>notes-on-fields</v>
      </c>
      <c r="O198" s="16"/>
      <c r="P198" s="15"/>
      <c r="Q198" s="47" t="s">
        <v>34</v>
      </c>
      <c r="S198" s="47" t="s">
        <v>257</v>
      </c>
    </row>
  </sheetData>
  <autoFilter ref="A1:W198" xr:uid="{0272D98A-080C-3945-A7E0-CB54FB3A65A9}"/>
  <hyperlinks>
    <hyperlink ref="B113" r:id="rId1" location="notes-on-fields" xr:uid="{B242B76D-3812-984D-813B-32FB876F78FD}"/>
    <hyperlink ref="B30" r:id="rId2" location="mapping-from-cpcds-to-fhir-resources" xr:uid="{CAE61DC9-D736-8F4E-BB0D-912E9D9C8C0F}"/>
    <hyperlink ref="B85" r:id="rId3" location="audit-logging-and-provenance" xr:uid="{8B0C2161-343F-1547-97EE-6796A049A97A}"/>
    <hyperlink ref="B15" r:id="rId4" location="conformance-to-us-core-profiles" xr:uid="{106C93FD-A765-E847-A8B3-6F80FF823936}"/>
    <hyperlink ref="B50" r:id="rId5" location="general-considerations" xr:uid="{CDBCE5A8-C29A-9748-BBEA-2AF1AE8EA6C0}"/>
    <hyperlink ref="B72" r:id="rId6" location="authentication-and-authorization-requirements" xr:uid="{07A051C5-DB04-3042-9331-92021C30FD25}"/>
    <hyperlink ref="B190" r:id="rId7" xr:uid="{41EAF657-DFC7-FC44-85FF-B12686824BE0}"/>
    <hyperlink ref="B2" r:id="rId8" location="smart-application-launch" xr:uid="{FDDD985D-8BA6-474E-9BD6-6E36D715FD82}"/>
    <hyperlink ref="B28" r:id="rId9" location="common-payer-consumer-data-set-cpcds" xr:uid="{742C9FEA-DEF9-154F-8E26-D1A3DAF5DA26}"/>
    <hyperlink ref="B33" r:id="rId10" location="search-parameters-required-by-this-implementation-guide" xr:uid="{3DE07A9E-19A3-2649-9E2D-F856BEF1547D}"/>
    <hyperlink ref="B123" r:id="rId11" location="notes-on-fields" xr:uid="{69FE5E8E-0E94-7341-A1D7-4C18C8CF9FF5}"/>
    <hyperlink ref="B126" r:id="rId12" location="notes-on-fields" xr:uid="{DF74C680-A667-7C4C-8F3D-8E30089BCF83}"/>
    <hyperlink ref="B91" r:id="rId13" location="root" xr:uid="{B7A6C144-42C6-43ED-8CD4-9CEDE33F5704}"/>
    <hyperlink ref="B9" r:id="rId14" location="must-support" xr:uid="{7D760AF2-EFA1-423D-9293-E05ABBE17FE5}"/>
    <hyperlink ref="B14" r:id="rId15" location="conformance-to-us-core-profiles" xr:uid="{D94961ED-CA63-4D1E-927B-D7FE515F071D}"/>
    <hyperlink ref="B164" r:id="rId16" xr:uid="{40E76B9D-A015-D44C-A350-E7D0C145B1D2}"/>
    <hyperlink ref="B99" r:id="rId17" location="behavior" xr:uid="{4485EEE2-E354-3D42-8D76-23FABB9A25C8}"/>
    <hyperlink ref="B118" r:id="rId18" location="notes-on-fields" xr:uid="{5B9A6CFF-4DCA-E84D-A1B4-85A30FBFCF10}"/>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589ADA80-6365-0541-A87A-E3B66F783C3A}">
          <x14:formula1>
            <xm:f>'Column Data'!$C$2:$C$4</xm:f>
          </x14:formula1>
          <xm:sqref>O1 O199:O1048576</xm:sqref>
        </x14:dataValidation>
        <x14:dataValidation type="list" allowBlank="1" showInputMessage="1" showErrorMessage="1" xr:uid="{3CFA7B25-010E-E34A-859C-3E49F45E1500}">
          <x14:formula1>
            <xm:f>'Column Data'!$B$2:$B$3</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A3" sqref="A3"/>
    </sheetView>
  </sheetViews>
  <sheetFormatPr baseColWidth="10" defaultColWidth="11" defaultRowHeight="16" x14ac:dyDescent="0.2"/>
  <cols>
    <col min="1" max="1" width="17" customWidth="1"/>
    <col min="2" max="2" width="56.5" style="8" customWidth="1"/>
  </cols>
  <sheetData>
    <row r="1" spans="1:2" ht="409" customHeight="1" x14ac:dyDescent="0.2">
      <c r="A1" s="54" t="s">
        <v>359</v>
      </c>
      <c r="B1" s="54"/>
    </row>
    <row r="2" spans="1:2" ht="82" customHeight="1" x14ac:dyDescent="0.2">
      <c r="A2" s="54"/>
      <c r="B2" s="54"/>
    </row>
    <row r="3" spans="1:2" ht="21" customHeight="1" x14ac:dyDescent="0.2">
      <c r="A3" s="7" t="s">
        <v>318</v>
      </c>
      <c r="B3" t="s">
        <v>319</v>
      </c>
    </row>
    <row r="4" spans="1:2" x14ac:dyDescent="0.2">
      <c r="A4" s="7" t="s">
        <v>320</v>
      </c>
      <c r="B4" s="40" t="s">
        <v>321</v>
      </c>
    </row>
    <row r="5" spans="1:2" x14ac:dyDescent="0.2">
      <c r="A5" s="7" t="s">
        <v>322</v>
      </c>
      <c r="B5" s="8" t="s">
        <v>323</v>
      </c>
    </row>
    <row r="6" spans="1:2" x14ac:dyDescent="0.2">
      <c r="A6" s="7" t="s">
        <v>324</v>
      </c>
      <c r="B6" s="8" t="s">
        <v>325</v>
      </c>
    </row>
    <row r="7" spans="1:2" x14ac:dyDescent="0.2">
      <c r="A7" s="7" t="s">
        <v>326</v>
      </c>
      <c r="B7" s="8" t="s">
        <v>327</v>
      </c>
    </row>
    <row r="8" spans="1:2" x14ac:dyDescent="0.2">
      <c r="A8" s="7" t="s">
        <v>328</v>
      </c>
      <c r="B8" s="8" t="s">
        <v>329</v>
      </c>
    </row>
    <row r="9" spans="1:2" x14ac:dyDescent="0.2">
      <c r="A9" s="7" t="s">
        <v>330</v>
      </c>
      <c r="B9" s="8" t="s">
        <v>331</v>
      </c>
    </row>
    <row r="10" spans="1:2" x14ac:dyDescent="0.2">
      <c r="A10" s="7" t="s">
        <v>332</v>
      </c>
      <c r="B10" s="8" t="s">
        <v>333</v>
      </c>
    </row>
    <row r="11" spans="1:2" x14ac:dyDescent="0.2">
      <c r="A11" s="7" t="s">
        <v>334</v>
      </c>
      <c r="B11" s="8" t="s">
        <v>335</v>
      </c>
    </row>
    <row r="12" spans="1:2" ht="153" x14ac:dyDescent="0.2">
      <c r="A12" s="7" t="s">
        <v>336</v>
      </c>
      <c r="B12" s="17" t="s">
        <v>337</v>
      </c>
    </row>
    <row r="13" spans="1:2" x14ac:dyDescent="0.2">
      <c r="A13" s="7" t="s">
        <v>338</v>
      </c>
      <c r="B13" s="8" t="s">
        <v>339</v>
      </c>
    </row>
    <row r="14" spans="1:2" x14ac:dyDescent="0.2">
      <c r="A14" s="7" t="s">
        <v>340</v>
      </c>
      <c r="B14" s="40" t="s">
        <v>315</v>
      </c>
    </row>
  </sheetData>
  <mergeCells count="1">
    <mergeCell ref="A1:B2"/>
  </mergeCells>
  <hyperlinks>
    <hyperlink ref="B4" r:id="rId1" xr:uid="{6ACAC0BD-FCD6-094D-8263-75E06A234CBB}"/>
    <hyperlink ref="B14" r:id="rId2" xr:uid="{81B8BC87-3998-BA4D-BFCB-39F9FC4A21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28AD-A084-BA4E-99B0-20A0AF925343}">
  <dimension ref="A1:E4"/>
  <sheetViews>
    <sheetView workbookViewId="0">
      <selection activeCell="D5" sqref="D5"/>
    </sheetView>
  </sheetViews>
  <sheetFormatPr baseColWidth="10" defaultColWidth="11" defaultRowHeight="16" x14ac:dyDescent="0.2"/>
  <cols>
    <col min="2" max="2" width="20.33203125" customWidth="1"/>
    <col min="3" max="3" width="23.33203125" customWidth="1"/>
    <col min="4" max="4" width="36.33203125" customWidth="1"/>
  </cols>
  <sheetData>
    <row r="1" spans="1:5" x14ac:dyDescent="0.2">
      <c r="A1" s="38" t="s">
        <v>322</v>
      </c>
      <c r="B1" s="38" t="s">
        <v>341</v>
      </c>
      <c r="C1" s="38" t="s">
        <v>342</v>
      </c>
      <c r="D1" s="38" t="s">
        <v>343</v>
      </c>
      <c r="E1" s="38" t="s">
        <v>344</v>
      </c>
    </row>
    <row r="2" spans="1:5" x14ac:dyDescent="0.2">
      <c r="A2" s="39">
        <v>0.1</v>
      </c>
      <c r="B2" s="39" t="s">
        <v>345</v>
      </c>
      <c r="C2" s="40" t="s">
        <v>346</v>
      </c>
      <c r="D2" s="39" t="s">
        <v>347</v>
      </c>
    </row>
    <row r="3" spans="1:5" x14ac:dyDescent="0.2">
      <c r="A3">
        <v>0.2</v>
      </c>
      <c r="B3" t="s">
        <v>345</v>
      </c>
      <c r="C3" s="40" t="s">
        <v>346</v>
      </c>
      <c r="D3" t="s">
        <v>348</v>
      </c>
      <c r="E3" s="41">
        <v>45547</v>
      </c>
    </row>
    <row r="4" spans="1:5" x14ac:dyDescent="0.2">
      <c r="A4">
        <v>0.2</v>
      </c>
      <c r="B4" t="s">
        <v>345</v>
      </c>
      <c r="C4" s="40" t="s">
        <v>346</v>
      </c>
      <c r="D4" t="s">
        <v>349</v>
      </c>
      <c r="E4" s="41" t="s">
        <v>350</v>
      </c>
    </row>
  </sheetData>
  <hyperlinks>
    <hyperlink ref="C2" r:id="rId1" xr:uid="{FEB606FD-DCD0-7145-AE8D-9E8682240967}"/>
    <hyperlink ref="C3" r:id="rId2" xr:uid="{4419DD6A-E68D-234A-BD2F-19004A9EA330}"/>
    <hyperlink ref="C4" r:id="rId3" xr:uid="{B1B5CF6A-19BA-FC4A-A13C-CEBBF0103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C7"/>
  <sheetViews>
    <sheetView workbookViewId="0">
      <selection activeCell="E10" sqref="E10"/>
    </sheetView>
  </sheetViews>
  <sheetFormatPr baseColWidth="10" defaultColWidth="11" defaultRowHeight="16" x14ac:dyDescent="0.2"/>
  <sheetData>
    <row r="1" spans="1:3" x14ac:dyDescent="0.2">
      <c r="A1" t="s">
        <v>351</v>
      </c>
      <c r="B1" t="s">
        <v>12</v>
      </c>
      <c r="C1" t="s">
        <v>20</v>
      </c>
    </row>
    <row r="2" spans="1:3" x14ac:dyDescent="0.2">
      <c r="A2" t="s">
        <v>31</v>
      </c>
      <c r="B2" t="b">
        <v>1</v>
      </c>
      <c r="C2" t="s">
        <v>40</v>
      </c>
    </row>
    <row r="3" spans="1:3" x14ac:dyDescent="0.2">
      <c r="A3" t="s">
        <v>84</v>
      </c>
      <c r="B3" t="b">
        <v>0</v>
      </c>
      <c r="C3" t="s">
        <v>33</v>
      </c>
    </row>
    <row r="4" spans="1:3" x14ac:dyDescent="0.2">
      <c r="A4" t="s">
        <v>74</v>
      </c>
      <c r="C4" t="s">
        <v>352</v>
      </c>
    </row>
    <row r="5" spans="1:3" x14ac:dyDescent="0.2">
      <c r="A5" t="s">
        <v>228</v>
      </c>
    </row>
    <row r="6" spans="1:3" x14ac:dyDescent="0.2">
      <c r="A6" t="s">
        <v>48</v>
      </c>
    </row>
    <row r="7" spans="1:3" x14ac:dyDescent="0.2">
      <c r="A7"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eebd8b74-b9de-41b2-9247-c010c4973c2b"/>
    <ds:schemaRef ds:uri="http://purl.org/dc/elements/1.1/"/>
    <ds:schemaRef ds:uri="http://purl.org/dc/terms/"/>
    <ds:schemaRef ds:uri="http://www.w3.org/XML/1998/namespace"/>
    <ds:schemaRef ds:uri="b5a44311-ed64-4a72-909f-c9dc6973bde2"/>
    <ds:schemaRef ds:uri="http://purl.org/dc/dcmitype/"/>
    <ds:schemaRef ds:uri="http://schemas.microsoft.com/office/infopath/2007/PartnerControls"/>
    <ds:schemaRef ds:uri="http://schemas.openxmlformats.org/package/2006/metadata/core-properties"/>
    <ds:schemaRef ds:uri="b7009bbd-f938-489b-a530-f05273710fff"/>
    <ds:schemaRef ds:uri="http://schemas.microsoft.com/office/2006/metadata/properties"/>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CED2D5FA-73BD-42FD-B9AF-DEC4E1FFDC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2025-07-02T15:24:13Z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