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edeyoung/Documents/inferno/us-core-test-kit/lib/us_core_test_kit/requirements/"/>
    </mc:Choice>
  </mc:AlternateContent>
  <xr:revisionPtr revIDLastSave="0" documentId="13_ncr:1_{C1B885EF-E9C6-C248-A89D-DC3149FA7866}" xr6:coauthVersionLast="47" xr6:coauthVersionMax="47" xr10:uidLastSave="{00000000-0000-0000-0000-000000000000}"/>
  <bookViews>
    <workbookView xWindow="-57340" yWindow="-6540" windowWidth="40380" windowHeight="28200" activeTab="1" xr2:uid="{D251129A-65BB-5042-909C-749E11B8C0B0}"/>
  </bookViews>
  <sheets>
    <sheet name="Info" sheetId="9" r:id="rId1"/>
    <sheet name="Requirements" sheetId="5" r:id="rId2"/>
    <sheet name="Metadata" sheetId="3" r:id="rId3"/>
    <sheet name="Change Log" sheetId="8" r:id="rId4"/>
    <sheet name="Column Data" sheetId="7" r:id="rId5"/>
  </sheets>
  <definedNames>
    <definedName name="_xlnm._FilterDatabase" localSheetId="1" hidden="1">Requirements!$A$1:$X$656</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585" i="5" l="1"/>
  <c r="P534" i="5"/>
  <c r="P533" i="5"/>
  <c r="P532" i="5"/>
  <c r="P531" i="5"/>
  <c r="P530" i="5"/>
  <c r="P529" i="5"/>
  <c r="P528" i="5"/>
  <c r="P527" i="5"/>
  <c r="P526" i="5"/>
  <c r="P525" i="5"/>
  <c r="P524" i="5"/>
  <c r="P523" i="5"/>
  <c r="P522" i="5"/>
  <c r="P521" i="5"/>
  <c r="P520" i="5"/>
  <c r="P519" i="5"/>
  <c r="P518" i="5"/>
  <c r="P517" i="5"/>
  <c r="P516" i="5"/>
  <c r="P515" i="5"/>
  <c r="P514" i="5"/>
  <c r="P513" i="5"/>
  <c r="P512" i="5"/>
  <c r="P511" i="5"/>
  <c r="P510" i="5"/>
  <c r="P509" i="5"/>
  <c r="P508" i="5"/>
  <c r="P507" i="5"/>
  <c r="P506" i="5"/>
  <c r="P505" i="5"/>
  <c r="P504" i="5"/>
  <c r="P503" i="5"/>
  <c r="P502" i="5"/>
  <c r="P501" i="5"/>
  <c r="P500" i="5"/>
  <c r="P499" i="5"/>
  <c r="P498" i="5"/>
  <c r="P497" i="5"/>
  <c r="P496" i="5"/>
  <c r="P495" i="5"/>
  <c r="P494" i="5"/>
  <c r="P493" i="5"/>
  <c r="P492" i="5"/>
  <c r="P491" i="5"/>
  <c r="P490" i="5"/>
  <c r="P489" i="5"/>
  <c r="P488" i="5"/>
  <c r="P487" i="5"/>
  <c r="P486" i="5"/>
  <c r="P485" i="5"/>
  <c r="P484" i="5"/>
  <c r="P483" i="5"/>
  <c r="P482" i="5"/>
  <c r="P481" i="5"/>
  <c r="P480" i="5"/>
  <c r="P479" i="5"/>
  <c r="P478" i="5"/>
  <c r="P477" i="5"/>
  <c r="P476" i="5"/>
  <c r="P475" i="5"/>
  <c r="P474" i="5"/>
  <c r="P473" i="5"/>
  <c r="P472" i="5"/>
  <c r="P471" i="5"/>
  <c r="P470" i="5"/>
  <c r="P469" i="5"/>
  <c r="P468" i="5"/>
  <c r="P467" i="5"/>
  <c r="P466" i="5"/>
  <c r="P465" i="5"/>
  <c r="P464" i="5"/>
  <c r="P463" i="5"/>
  <c r="P462" i="5"/>
  <c r="P461" i="5"/>
  <c r="P460" i="5"/>
  <c r="P459" i="5"/>
  <c r="P458" i="5"/>
  <c r="P457" i="5"/>
  <c r="P456" i="5"/>
  <c r="P455" i="5"/>
  <c r="P454" i="5"/>
  <c r="P453" i="5"/>
  <c r="P452" i="5"/>
  <c r="P451" i="5"/>
  <c r="P450" i="5"/>
  <c r="P449" i="5"/>
  <c r="P448" i="5"/>
  <c r="P447" i="5"/>
  <c r="P446" i="5"/>
  <c r="P445" i="5"/>
  <c r="P444" i="5"/>
  <c r="P443" i="5"/>
  <c r="P442" i="5"/>
  <c r="P441" i="5"/>
  <c r="P440" i="5"/>
  <c r="P439" i="5"/>
  <c r="P438" i="5"/>
  <c r="P437" i="5"/>
  <c r="P436" i="5"/>
  <c r="P435" i="5"/>
  <c r="P434" i="5"/>
  <c r="P433" i="5"/>
  <c r="P432" i="5"/>
  <c r="P431" i="5"/>
  <c r="P430" i="5"/>
  <c r="P429" i="5"/>
  <c r="P428" i="5"/>
  <c r="P427" i="5"/>
  <c r="P426" i="5"/>
  <c r="P425" i="5"/>
  <c r="P424" i="5"/>
  <c r="P423" i="5"/>
  <c r="P422" i="5"/>
  <c r="P421" i="5"/>
  <c r="P420" i="5"/>
  <c r="P419" i="5"/>
  <c r="P418" i="5"/>
  <c r="P417" i="5"/>
  <c r="P416" i="5"/>
  <c r="P415" i="5"/>
  <c r="P414" i="5"/>
  <c r="P413" i="5"/>
  <c r="P412" i="5"/>
  <c r="P411" i="5"/>
  <c r="P410" i="5"/>
  <c r="P409" i="5"/>
  <c r="P408" i="5"/>
  <c r="P407" i="5"/>
  <c r="P406" i="5"/>
  <c r="P405" i="5"/>
  <c r="P404" i="5"/>
  <c r="P403" i="5"/>
  <c r="P402" i="5"/>
  <c r="P401" i="5"/>
  <c r="P400" i="5"/>
  <c r="P399" i="5"/>
  <c r="P398" i="5"/>
  <c r="P397" i="5"/>
  <c r="P396" i="5"/>
  <c r="P395" i="5"/>
  <c r="P394" i="5"/>
  <c r="P393" i="5"/>
  <c r="P392" i="5"/>
  <c r="P391" i="5"/>
  <c r="P390" i="5"/>
  <c r="P389" i="5"/>
  <c r="P388" i="5"/>
  <c r="P387" i="5"/>
  <c r="P386" i="5"/>
  <c r="P385" i="5"/>
  <c r="P384" i="5"/>
  <c r="P383" i="5"/>
  <c r="P382" i="5"/>
  <c r="P381" i="5"/>
  <c r="P380" i="5"/>
  <c r="P379" i="5"/>
  <c r="P378" i="5"/>
  <c r="P377" i="5"/>
  <c r="P376" i="5"/>
  <c r="P375" i="5"/>
  <c r="P374" i="5"/>
  <c r="P373" i="5"/>
  <c r="P372" i="5"/>
  <c r="P371" i="5"/>
  <c r="P370" i="5"/>
  <c r="P369" i="5"/>
  <c r="P368" i="5"/>
  <c r="P367" i="5"/>
  <c r="P366" i="5"/>
  <c r="P365" i="5"/>
  <c r="P364" i="5"/>
  <c r="P363" i="5"/>
  <c r="P362" i="5"/>
  <c r="P361" i="5"/>
  <c r="P360" i="5"/>
  <c r="P359" i="5"/>
  <c r="P358" i="5"/>
  <c r="P357" i="5"/>
  <c r="P356" i="5"/>
  <c r="P355" i="5"/>
  <c r="P354" i="5"/>
  <c r="P353" i="5"/>
  <c r="P352" i="5"/>
  <c r="P351" i="5"/>
  <c r="P350" i="5"/>
  <c r="P349" i="5"/>
  <c r="P348" i="5"/>
  <c r="P347" i="5"/>
  <c r="P346" i="5"/>
  <c r="P345" i="5"/>
  <c r="P344" i="5"/>
  <c r="P343" i="5"/>
  <c r="P342" i="5"/>
  <c r="P341" i="5"/>
  <c r="P340" i="5"/>
  <c r="P339" i="5"/>
  <c r="P338" i="5"/>
  <c r="P337" i="5"/>
  <c r="P336" i="5"/>
  <c r="P335" i="5"/>
  <c r="P334" i="5"/>
  <c r="P333" i="5"/>
  <c r="P332" i="5"/>
  <c r="P331" i="5"/>
  <c r="P330" i="5"/>
  <c r="P329" i="5"/>
  <c r="P328" i="5"/>
  <c r="P327" i="5"/>
  <c r="P326" i="5"/>
  <c r="P325" i="5"/>
  <c r="P324" i="5"/>
  <c r="P323" i="5"/>
  <c r="P322" i="5"/>
  <c r="P321" i="5"/>
  <c r="P320" i="5"/>
  <c r="P319" i="5"/>
  <c r="P318" i="5"/>
  <c r="P317" i="5"/>
  <c r="P316" i="5"/>
  <c r="P315" i="5"/>
  <c r="P314" i="5"/>
  <c r="P313" i="5"/>
  <c r="P312" i="5"/>
  <c r="P311" i="5"/>
  <c r="P310" i="5"/>
  <c r="P309" i="5"/>
  <c r="P308" i="5"/>
  <c r="P307" i="5"/>
  <c r="P306" i="5"/>
  <c r="P305" i="5"/>
  <c r="P304" i="5"/>
  <c r="P303" i="5"/>
  <c r="P302" i="5"/>
  <c r="P301" i="5"/>
  <c r="P300" i="5"/>
  <c r="P299" i="5"/>
  <c r="P298" i="5"/>
  <c r="P297" i="5"/>
  <c r="P296" i="5"/>
  <c r="P295" i="5"/>
  <c r="P294" i="5"/>
  <c r="P293" i="5"/>
  <c r="P292" i="5"/>
  <c r="P291" i="5"/>
  <c r="P290" i="5"/>
  <c r="P289" i="5"/>
  <c r="P288" i="5"/>
  <c r="P287" i="5"/>
  <c r="P286" i="5"/>
  <c r="P285" i="5"/>
  <c r="P284" i="5"/>
  <c r="P283" i="5"/>
  <c r="P282" i="5"/>
  <c r="P281" i="5"/>
  <c r="P280" i="5"/>
  <c r="P279" i="5"/>
  <c r="P278" i="5"/>
  <c r="P277" i="5"/>
  <c r="P276" i="5"/>
  <c r="P275" i="5"/>
  <c r="P274" i="5"/>
  <c r="P273" i="5"/>
  <c r="P272" i="5"/>
  <c r="P271" i="5"/>
  <c r="P270" i="5"/>
  <c r="P269" i="5"/>
  <c r="P268" i="5"/>
  <c r="P267" i="5"/>
  <c r="P266" i="5"/>
  <c r="P265" i="5"/>
  <c r="P264" i="5"/>
  <c r="P263" i="5"/>
  <c r="P262" i="5"/>
  <c r="P261" i="5"/>
  <c r="P260" i="5"/>
  <c r="P259" i="5"/>
  <c r="P258" i="5"/>
  <c r="P257" i="5"/>
  <c r="P256" i="5"/>
  <c r="P255" i="5"/>
  <c r="P254" i="5"/>
  <c r="P253" i="5"/>
  <c r="P252" i="5"/>
  <c r="P251" i="5"/>
  <c r="P250" i="5"/>
  <c r="P249" i="5"/>
  <c r="P248" i="5"/>
  <c r="P247" i="5"/>
  <c r="P238" i="5"/>
  <c r="P237" i="5"/>
  <c r="P236" i="5"/>
  <c r="P235" i="5"/>
  <c r="P234" i="5"/>
  <c r="P233" i="5"/>
  <c r="P232" i="5"/>
  <c r="P228" i="5"/>
  <c r="P227" i="5"/>
  <c r="P226" i="5"/>
  <c r="P225" i="5"/>
  <c r="P224" i="5"/>
  <c r="P223" i="5"/>
  <c r="P222" i="5"/>
  <c r="P221" i="5"/>
  <c r="P220" i="5"/>
  <c r="P219" i="5"/>
  <c r="P218" i="5"/>
  <c r="P217" i="5"/>
  <c r="P216" i="5"/>
  <c r="P215" i="5"/>
  <c r="P214" i="5"/>
  <c r="P213" i="5"/>
  <c r="P212" i="5"/>
  <c r="P211" i="5"/>
  <c r="P210" i="5"/>
  <c r="P209" i="5"/>
  <c r="P208" i="5"/>
  <c r="P207" i="5"/>
  <c r="P206" i="5"/>
  <c r="P205" i="5"/>
  <c r="P204" i="5"/>
  <c r="P203" i="5"/>
  <c r="P202" i="5"/>
  <c r="P201" i="5"/>
  <c r="P200" i="5"/>
  <c r="P199" i="5"/>
  <c r="P198" i="5"/>
  <c r="P197" i="5"/>
  <c r="P196" i="5"/>
  <c r="P195" i="5"/>
  <c r="P194" i="5"/>
  <c r="P193" i="5"/>
  <c r="P192" i="5"/>
  <c r="P191" i="5"/>
  <c r="P190" i="5"/>
  <c r="P189" i="5"/>
  <c r="P188" i="5"/>
  <c r="P187" i="5"/>
  <c r="P186" i="5"/>
  <c r="P185" i="5"/>
  <c r="P184" i="5"/>
  <c r="P183" i="5"/>
  <c r="P182" i="5"/>
  <c r="P181" i="5"/>
  <c r="P180" i="5"/>
  <c r="P179" i="5"/>
  <c r="P178" i="5"/>
  <c r="P177" i="5"/>
  <c r="P176" i="5"/>
  <c r="P175" i="5"/>
  <c r="P174" i="5"/>
  <c r="P173" i="5"/>
  <c r="P172" i="5"/>
  <c r="P171" i="5"/>
  <c r="P170" i="5"/>
  <c r="P169" i="5"/>
  <c r="P168" i="5"/>
  <c r="P167" i="5"/>
  <c r="P166" i="5"/>
  <c r="P165" i="5"/>
  <c r="P164" i="5"/>
  <c r="P163" i="5"/>
  <c r="P162" i="5"/>
  <c r="P161" i="5"/>
  <c r="P160" i="5"/>
  <c r="P159" i="5"/>
  <c r="P158" i="5"/>
  <c r="P157" i="5"/>
  <c r="P156" i="5"/>
  <c r="P155" i="5"/>
  <c r="P154" i="5"/>
  <c r="P153" i="5"/>
  <c r="P152" i="5"/>
  <c r="P151" i="5"/>
  <c r="P150" i="5"/>
  <c r="P149" i="5"/>
  <c r="P148" i="5"/>
  <c r="P147" i="5"/>
  <c r="P146" i="5"/>
  <c r="P145" i="5"/>
  <c r="P144" i="5"/>
  <c r="P143" i="5"/>
  <c r="P142" i="5"/>
  <c r="P141" i="5"/>
  <c r="P140" i="5"/>
  <c r="P139" i="5"/>
  <c r="P138" i="5"/>
  <c r="P137" i="5"/>
  <c r="P136" i="5"/>
  <c r="P135" i="5"/>
  <c r="P134" i="5"/>
  <c r="P133" i="5"/>
  <c r="P132" i="5"/>
  <c r="P131" i="5"/>
  <c r="P130" i="5"/>
  <c r="P129" i="5"/>
  <c r="P128" i="5"/>
  <c r="P127" i="5"/>
  <c r="P126" i="5"/>
  <c r="P125" i="5"/>
  <c r="P124" i="5"/>
  <c r="P123" i="5"/>
  <c r="P122" i="5"/>
  <c r="P121" i="5"/>
  <c r="P120" i="5"/>
  <c r="P119" i="5"/>
  <c r="P118" i="5"/>
  <c r="P117" i="5"/>
  <c r="P116" i="5"/>
  <c r="P115" i="5"/>
  <c r="P114" i="5"/>
  <c r="P113" i="5"/>
  <c r="P112" i="5"/>
  <c r="P111" i="5"/>
  <c r="P110" i="5"/>
  <c r="P109" i="5"/>
  <c r="P108" i="5"/>
  <c r="P107" i="5"/>
  <c r="P106" i="5"/>
  <c r="P105" i="5"/>
  <c r="P104" i="5"/>
  <c r="P103" i="5"/>
  <c r="P102" i="5"/>
  <c r="P101" i="5"/>
  <c r="P100" i="5"/>
  <c r="P99" i="5"/>
  <c r="P98" i="5"/>
  <c r="P97" i="5"/>
  <c r="P96" i="5"/>
  <c r="P95" i="5"/>
  <c r="P94" i="5"/>
  <c r="P93" i="5"/>
  <c r="P92" i="5"/>
  <c r="P91" i="5"/>
  <c r="P90" i="5"/>
  <c r="P89" i="5"/>
  <c r="P88" i="5"/>
  <c r="P87" i="5"/>
  <c r="P86" i="5"/>
  <c r="P85" i="5"/>
  <c r="P84" i="5"/>
  <c r="P83" i="5"/>
  <c r="P82" i="5"/>
  <c r="P81" i="5"/>
  <c r="P80" i="5"/>
  <c r="P79" i="5"/>
  <c r="P78" i="5"/>
  <c r="P77" i="5"/>
  <c r="P76" i="5"/>
  <c r="P75" i="5"/>
  <c r="P74" i="5"/>
  <c r="P73" i="5"/>
  <c r="P72" i="5"/>
  <c r="P71" i="5"/>
  <c r="P70" i="5"/>
  <c r="P69" i="5"/>
  <c r="P68" i="5"/>
  <c r="P67" i="5"/>
  <c r="P66" i="5"/>
  <c r="P65" i="5"/>
  <c r="P64" i="5"/>
  <c r="P63" i="5"/>
  <c r="P62" i="5"/>
  <c r="P61" i="5"/>
  <c r="P60" i="5"/>
  <c r="P59" i="5"/>
  <c r="P58" i="5"/>
  <c r="P57" i="5"/>
  <c r="P56" i="5"/>
  <c r="P55" i="5"/>
  <c r="P54" i="5"/>
  <c r="P53" i="5"/>
  <c r="P52" i="5"/>
  <c r="P51" i="5"/>
  <c r="P50" i="5"/>
  <c r="P49" i="5"/>
  <c r="P48" i="5"/>
  <c r="P47" i="5"/>
  <c r="P46" i="5"/>
  <c r="P45" i="5"/>
  <c r="P44" i="5"/>
  <c r="P43" i="5"/>
  <c r="P42" i="5"/>
  <c r="P41" i="5"/>
  <c r="P40" i="5"/>
  <c r="P39" i="5"/>
  <c r="P38" i="5"/>
  <c r="P37" i="5"/>
  <c r="P36" i="5"/>
  <c r="P35" i="5"/>
  <c r="P34" i="5"/>
  <c r="P33" i="5"/>
  <c r="P32" i="5"/>
  <c r="P31" i="5"/>
  <c r="P30" i="5"/>
  <c r="P29" i="5"/>
  <c r="P28" i="5"/>
  <c r="P27" i="5"/>
  <c r="P26" i="5"/>
  <c r="P25" i="5"/>
  <c r="P24" i="5"/>
  <c r="P23" i="5"/>
  <c r="P22" i="5"/>
  <c r="P21" i="5"/>
  <c r="P20" i="5"/>
  <c r="P19" i="5"/>
  <c r="P18" i="5"/>
  <c r="P17" i="5"/>
  <c r="P16" i="5"/>
  <c r="P15" i="5"/>
  <c r="P14" i="5"/>
  <c r="P13" i="5"/>
  <c r="P12" i="5"/>
  <c r="P11" i="5"/>
  <c r="P10" i="5"/>
  <c r="P9" i="5"/>
  <c r="P8" i="5"/>
  <c r="P7" i="5"/>
  <c r="P6" i="5"/>
  <c r="P5" i="5"/>
  <c r="P4" i="5"/>
  <c r="P3" i="5"/>
  <c r="P2" i="5"/>
  <c r="O585" i="5" l="1"/>
  <c r="N585" i="5" a="1"/>
  <c r="N585" i="5" s="1"/>
  <c r="M585" i="5" a="1"/>
  <c r="M585" i="5" s="1"/>
  <c r="M583" i="5" a="1"/>
  <c r="M583" i="5" s="1"/>
  <c r="N583" i="5" a="1"/>
  <c r="N583" i="5" s="1"/>
  <c r="M584" i="5" a="1"/>
  <c r="M584" i="5" s="1"/>
  <c r="N584" i="5" a="1"/>
  <c r="N584" i="5" s="1"/>
  <c r="M533" i="5" a="1"/>
  <c r="M533" i="5" s="1"/>
  <c r="N533" i="5" a="1"/>
  <c r="N533" i="5" s="1"/>
  <c r="M534" i="5" a="1"/>
  <c r="M534" i="5" s="1"/>
  <c r="N534" i="5" a="1"/>
  <c r="N534" i="5" s="1"/>
  <c r="M535" i="5" a="1"/>
  <c r="M535" i="5" s="1"/>
  <c r="N535" i="5" a="1"/>
  <c r="N535" i="5" s="1"/>
  <c r="M536" i="5" a="1"/>
  <c r="M536" i="5" s="1"/>
  <c r="N536" i="5" a="1"/>
  <c r="N536" i="5" s="1"/>
  <c r="M537" i="5" a="1"/>
  <c r="M537" i="5" s="1"/>
  <c r="N537" i="5" a="1"/>
  <c r="N537" i="5" s="1"/>
  <c r="M538" i="5" a="1"/>
  <c r="M538" i="5" s="1"/>
  <c r="N538" i="5" a="1"/>
  <c r="N538" i="5" s="1"/>
  <c r="M539" i="5" a="1"/>
  <c r="M539" i="5" s="1"/>
  <c r="N539" i="5" a="1"/>
  <c r="N539" i="5" s="1"/>
  <c r="M540" i="5" a="1"/>
  <c r="M540" i="5" s="1"/>
  <c r="N540" i="5" a="1"/>
  <c r="N540" i="5" s="1"/>
  <c r="M541" i="5" a="1"/>
  <c r="M541" i="5" s="1"/>
  <c r="N541" i="5" a="1"/>
  <c r="N541" i="5" s="1"/>
  <c r="M542" i="5" a="1"/>
  <c r="M542" i="5" s="1"/>
  <c r="N542" i="5" a="1"/>
  <c r="N542" i="5" s="1"/>
  <c r="M543" i="5" a="1"/>
  <c r="M543" i="5" s="1"/>
  <c r="N543" i="5" a="1"/>
  <c r="N543" i="5" s="1"/>
  <c r="M544" i="5" a="1"/>
  <c r="M544" i="5" s="1"/>
  <c r="N544" i="5" a="1"/>
  <c r="N544" i="5" s="1"/>
  <c r="M545" i="5" a="1"/>
  <c r="M545" i="5" s="1"/>
  <c r="N545" i="5" a="1"/>
  <c r="N545" i="5" s="1"/>
  <c r="M546" i="5" a="1"/>
  <c r="M546" i="5" s="1"/>
  <c r="N546" i="5" a="1"/>
  <c r="N546" i="5" s="1"/>
  <c r="M547" i="5" a="1"/>
  <c r="M547" i="5" s="1"/>
  <c r="N547" i="5" a="1"/>
  <c r="N547" i="5" s="1"/>
  <c r="M548" i="5" a="1"/>
  <c r="M548" i="5" s="1"/>
  <c r="N548" i="5" a="1"/>
  <c r="N548" i="5" s="1"/>
  <c r="M549" i="5" a="1"/>
  <c r="M549" i="5" s="1"/>
  <c r="N549" i="5" a="1"/>
  <c r="N549" i="5" s="1"/>
  <c r="M550" i="5" a="1"/>
  <c r="M550" i="5" s="1"/>
  <c r="N550" i="5" a="1"/>
  <c r="N550" i="5" s="1"/>
  <c r="M551" i="5" a="1"/>
  <c r="M551" i="5" s="1"/>
  <c r="N551" i="5" a="1"/>
  <c r="N551" i="5" s="1"/>
  <c r="M552" i="5" a="1"/>
  <c r="M552" i="5" s="1"/>
  <c r="N552" i="5" a="1"/>
  <c r="N552" i="5" s="1"/>
  <c r="M553" i="5" a="1"/>
  <c r="M553" i="5" s="1"/>
  <c r="N553" i="5" a="1"/>
  <c r="N553" i="5" s="1"/>
  <c r="M554" i="5" a="1"/>
  <c r="M554" i="5" s="1"/>
  <c r="N554" i="5" a="1"/>
  <c r="N554" i="5" s="1"/>
  <c r="M555" i="5" a="1"/>
  <c r="M555" i="5" s="1"/>
  <c r="N555" i="5" a="1"/>
  <c r="N555" i="5" s="1"/>
  <c r="M556" i="5" a="1"/>
  <c r="M556" i="5" s="1"/>
  <c r="N556" i="5" a="1"/>
  <c r="N556" i="5" s="1"/>
  <c r="M557" i="5" a="1"/>
  <c r="M557" i="5" s="1"/>
  <c r="N557" i="5" a="1"/>
  <c r="N557" i="5" s="1"/>
  <c r="M558" i="5" a="1"/>
  <c r="M558" i="5" s="1"/>
  <c r="N558" i="5" a="1"/>
  <c r="N558" i="5" s="1"/>
  <c r="M559" i="5" a="1"/>
  <c r="M559" i="5" s="1"/>
  <c r="N559" i="5" a="1"/>
  <c r="N559" i="5" s="1"/>
  <c r="M560" i="5" a="1"/>
  <c r="M560" i="5" s="1"/>
  <c r="N560" i="5" a="1"/>
  <c r="N560" i="5" s="1"/>
  <c r="M561" i="5" a="1"/>
  <c r="M561" i="5" s="1"/>
  <c r="N561" i="5" a="1"/>
  <c r="N561" i="5" s="1"/>
  <c r="M562" i="5" a="1"/>
  <c r="M562" i="5" s="1"/>
  <c r="N562" i="5" a="1"/>
  <c r="N562" i="5" s="1"/>
  <c r="M563" i="5" a="1"/>
  <c r="M563" i="5" s="1"/>
  <c r="N563" i="5" a="1"/>
  <c r="N563" i="5" s="1"/>
  <c r="M564" i="5" a="1"/>
  <c r="M564" i="5" s="1"/>
  <c r="N564" i="5" a="1"/>
  <c r="N564" i="5" s="1"/>
  <c r="M565" i="5" a="1"/>
  <c r="M565" i="5" s="1"/>
  <c r="N565" i="5" a="1"/>
  <c r="N565" i="5" s="1"/>
  <c r="M566" i="5" a="1"/>
  <c r="M566" i="5" s="1"/>
  <c r="N566" i="5" a="1"/>
  <c r="N566" i="5" s="1"/>
  <c r="M567" i="5" a="1"/>
  <c r="M567" i="5" s="1"/>
  <c r="N567" i="5" a="1"/>
  <c r="N567" i="5" s="1"/>
  <c r="M568" i="5" a="1"/>
  <c r="M568" i="5" s="1"/>
  <c r="N568" i="5" a="1"/>
  <c r="N568" i="5" s="1"/>
  <c r="M569" i="5" a="1"/>
  <c r="M569" i="5" s="1"/>
  <c r="N569" i="5" a="1"/>
  <c r="N569" i="5" s="1"/>
  <c r="M570" i="5" a="1"/>
  <c r="M570" i="5" s="1"/>
  <c r="N570" i="5" a="1"/>
  <c r="N570" i="5" s="1"/>
  <c r="M571" i="5" a="1"/>
  <c r="M571" i="5" s="1"/>
  <c r="N571" i="5" a="1"/>
  <c r="N571" i="5" s="1"/>
  <c r="M572" i="5" a="1"/>
  <c r="M572" i="5" s="1"/>
  <c r="N572" i="5" a="1"/>
  <c r="N572" i="5" s="1"/>
  <c r="M573" i="5" a="1"/>
  <c r="M573" i="5" s="1"/>
  <c r="N573" i="5" a="1"/>
  <c r="N573" i="5" s="1"/>
  <c r="M574" i="5" a="1"/>
  <c r="M574" i="5" s="1"/>
  <c r="N574" i="5" a="1"/>
  <c r="N574" i="5" s="1"/>
  <c r="M575" i="5" a="1"/>
  <c r="M575" i="5" s="1"/>
  <c r="N575" i="5" a="1"/>
  <c r="N575" i="5" s="1"/>
  <c r="M576" i="5" a="1"/>
  <c r="M576" i="5" s="1"/>
  <c r="N576" i="5" a="1"/>
  <c r="N576" i="5" s="1"/>
  <c r="M577" i="5" a="1"/>
  <c r="M577" i="5" s="1"/>
  <c r="N577" i="5" a="1"/>
  <c r="N577" i="5" s="1"/>
  <c r="M578" i="5" a="1"/>
  <c r="M578" i="5" s="1"/>
  <c r="N578" i="5" a="1"/>
  <c r="N578" i="5" s="1"/>
  <c r="M579" i="5" a="1"/>
  <c r="M579" i="5" s="1"/>
  <c r="N579" i="5" a="1"/>
  <c r="N579" i="5" s="1"/>
  <c r="M580" i="5" a="1"/>
  <c r="M580" i="5" s="1"/>
  <c r="N580" i="5" a="1"/>
  <c r="N580" i="5" s="1"/>
  <c r="M581" i="5" a="1"/>
  <c r="M581" i="5" s="1"/>
  <c r="N581" i="5" a="1"/>
  <c r="N581" i="5" s="1"/>
  <c r="M582" i="5" a="1"/>
  <c r="M582" i="5" s="1"/>
  <c r="N582" i="5" a="1"/>
  <c r="N582" i="5" s="1"/>
  <c r="N324" i="5" a="1"/>
  <c r="N324" i="5" s="1"/>
  <c r="M324" i="5" a="1"/>
  <c r="M324" i="5" s="1"/>
  <c r="N323" i="5" a="1"/>
  <c r="N323" i="5" s="1"/>
  <c r="M323" i="5" a="1"/>
  <c r="M323" i="5" s="1"/>
  <c r="N322" i="5" a="1"/>
  <c r="N322" i="5" s="1"/>
  <c r="M322" i="5" a="1"/>
  <c r="M322" i="5" s="1"/>
  <c r="N321" i="5" a="1"/>
  <c r="N321" i="5" s="1"/>
  <c r="M321" i="5" a="1"/>
  <c r="M321" i="5" s="1"/>
  <c r="N320" i="5" a="1"/>
  <c r="N320" i="5" s="1"/>
  <c r="M320" i="5" a="1"/>
  <c r="M320" i="5" s="1"/>
  <c r="N319" i="5" a="1"/>
  <c r="N319" i="5" s="1"/>
  <c r="M319" i="5" a="1"/>
  <c r="M319" i="5" s="1"/>
  <c r="N318" i="5" a="1"/>
  <c r="N318" i="5" s="1"/>
  <c r="M318" i="5" a="1"/>
  <c r="M318" i="5" s="1"/>
  <c r="N317" i="5" a="1"/>
  <c r="N317" i="5" s="1"/>
  <c r="M317" i="5" a="1"/>
  <c r="M317" i="5" s="1"/>
  <c r="N316" i="5" a="1"/>
  <c r="N316" i="5" s="1"/>
  <c r="M316" i="5" a="1"/>
  <c r="M316" i="5" s="1"/>
  <c r="N315" i="5" a="1"/>
  <c r="N315" i="5" s="1"/>
  <c r="M315" i="5" a="1"/>
  <c r="M315" i="5" s="1"/>
  <c r="N314" i="5" a="1"/>
  <c r="N314" i="5" s="1"/>
  <c r="M314" i="5" a="1"/>
  <c r="M314" i="5" s="1"/>
  <c r="N313" i="5" a="1"/>
  <c r="N313" i="5" s="1"/>
  <c r="M313" i="5" a="1"/>
  <c r="M313" i="5" s="1"/>
  <c r="N312" i="5" a="1"/>
  <c r="N312" i="5" s="1"/>
  <c r="M312" i="5" a="1"/>
  <c r="M312" i="5" s="1"/>
  <c r="N311" i="5" a="1"/>
  <c r="N311" i="5" s="1"/>
  <c r="M311" i="5" a="1"/>
  <c r="M311" i="5" s="1"/>
  <c r="N310" i="5" a="1"/>
  <c r="N310" i="5" s="1"/>
  <c r="M310" i="5" a="1"/>
  <c r="M310" i="5" s="1"/>
  <c r="N309" i="5" a="1"/>
  <c r="N309" i="5" s="1"/>
  <c r="M309" i="5" a="1"/>
  <c r="M309" i="5" s="1"/>
  <c r="N308" i="5" a="1"/>
  <c r="N308" i="5" s="1"/>
  <c r="M308" i="5" a="1"/>
  <c r="M308" i="5" s="1"/>
  <c r="N307" i="5" a="1"/>
  <c r="N307" i="5" s="1"/>
  <c r="M307" i="5" a="1"/>
  <c r="M307" i="5" s="1"/>
  <c r="N306" i="5" a="1"/>
  <c r="N306" i="5" s="1"/>
  <c r="M306" i="5" a="1"/>
  <c r="M306" i="5" s="1"/>
  <c r="N305" i="5" a="1"/>
  <c r="N305" i="5" s="1"/>
  <c r="M305" i="5" a="1"/>
  <c r="M305" i="5" s="1"/>
  <c r="N304" i="5" a="1"/>
  <c r="N304" i="5" s="1"/>
  <c r="M304" i="5" a="1"/>
  <c r="M304" i="5" s="1"/>
  <c r="N303" i="5" a="1"/>
  <c r="N303" i="5" s="1"/>
  <c r="M303" i="5" a="1"/>
  <c r="M303" i="5" s="1"/>
  <c r="N302" i="5" a="1"/>
  <c r="N302" i="5" s="1"/>
  <c r="M302" i="5" a="1"/>
  <c r="M302" i="5" s="1"/>
  <c r="N301" i="5" a="1"/>
  <c r="N301" i="5" s="1"/>
  <c r="M301" i="5" a="1"/>
  <c r="M301" i="5" s="1"/>
  <c r="N300" i="5" a="1"/>
  <c r="N300" i="5" s="1"/>
  <c r="M300" i="5" a="1"/>
  <c r="M300" i="5" s="1"/>
  <c r="N299" i="5" a="1"/>
  <c r="N299" i="5" s="1"/>
  <c r="M299" i="5" a="1"/>
  <c r="M299" i="5" s="1"/>
  <c r="N298" i="5" a="1"/>
  <c r="N298" i="5" s="1"/>
  <c r="M298" i="5" a="1"/>
  <c r="M298" i="5" s="1"/>
  <c r="N297" i="5" a="1"/>
  <c r="N297" i="5" s="1"/>
  <c r="M297" i="5" a="1"/>
  <c r="M297" i="5" s="1"/>
  <c r="N296" i="5" a="1"/>
  <c r="N296" i="5" s="1"/>
  <c r="M296" i="5" a="1"/>
  <c r="M296" i="5" s="1"/>
  <c r="N295" i="5" a="1"/>
  <c r="N295" i="5" s="1"/>
  <c r="M295" i="5" a="1"/>
  <c r="M295" i="5" s="1"/>
  <c r="N294" i="5" a="1"/>
  <c r="N294" i="5" s="1"/>
  <c r="M294" i="5" a="1"/>
  <c r="M294" i="5" s="1"/>
  <c r="N293" i="5" a="1"/>
  <c r="N293" i="5" s="1"/>
  <c r="M293" i="5" a="1"/>
  <c r="M293" i="5" s="1"/>
  <c r="N292" i="5" a="1"/>
  <c r="N292" i="5" s="1"/>
  <c r="M292" i="5" a="1"/>
  <c r="M292" i="5" s="1"/>
  <c r="N291" i="5" a="1"/>
  <c r="N291" i="5" s="1"/>
  <c r="M291" i="5" a="1"/>
  <c r="M291" i="5" s="1"/>
  <c r="N290" i="5" a="1"/>
  <c r="N290" i="5" s="1"/>
  <c r="M290" i="5" a="1"/>
  <c r="M290" i="5" s="1"/>
  <c r="N289" i="5" a="1"/>
  <c r="N289" i="5" s="1"/>
  <c r="M289" i="5" a="1"/>
  <c r="M289" i="5" s="1"/>
  <c r="N288" i="5" a="1"/>
  <c r="N288" i="5" s="1"/>
  <c r="M288" i="5" a="1"/>
  <c r="M288" i="5" s="1"/>
  <c r="N287" i="5" a="1"/>
  <c r="N287" i="5" s="1"/>
  <c r="M287" i="5" a="1"/>
  <c r="M287" i="5" s="1"/>
  <c r="N286" i="5" a="1"/>
  <c r="N286" i="5" s="1"/>
  <c r="M286" i="5" a="1"/>
  <c r="M286" i="5" s="1"/>
  <c r="N285" i="5" a="1"/>
  <c r="N285" i="5" s="1"/>
  <c r="M285" i="5" a="1"/>
  <c r="M285" i="5" s="1"/>
  <c r="N284" i="5" a="1"/>
  <c r="N284" i="5" s="1"/>
  <c r="M284" i="5" a="1"/>
  <c r="M284" i="5" s="1"/>
  <c r="N283" i="5" a="1"/>
  <c r="N283" i="5" s="1"/>
  <c r="M283" i="5" a="1"/>
  <c r="M283" i="5" s="1"/>
  <c r="N282" i="5" a="1"/>
  <c r="N282" i="5" s="1"/>
  <c r="M282" i="5" a="1"/>
  <c r="M282" i="5" s="1"/>
  <c r="N281" i="5" a="1"/>
  <c r="N281" i="5" s="1"/>
  <c r="M281" i="5" a="1"/>
  <c r="M281" i="5" s="1"/>
  <c r="N280" i="5" a="1"/>
  <c r="N280" i="5" s="1"/>
  <c r="M280" i="5" a="1"/>
  <c r="M280" i="5" s="1"/>
  <c r="N279" i="5" a="1"/>
  <c r="N279" i="5" s="1"/>
  <c r="M279" i="5" a="1"/>
  <c r="M279" i="5" s="1"/>
  <c r="N278" i="5" a="1"/>
  <c r="N278" i="5" s="1"/>
  <c r="M278" i="5" a="1"/>
  <c r="M278" i="5" s="1"/>
  <c r="N277" i="5" a="1"/>
  <c r="N277" i="5" s="1"/>
  <c r="M277" i="5" a="1"/>
  <c r="M277" i="5" s="1"/>
  <c r="N276" i="5" a="1"/>
  <c r="N276" i="5" s="1"/>
  <c r="M276" i="5" a="1"/>
  <c r="M276" i="5" s="1"/>
  <c r="N275" i="5" a="1"/>
  <c r="N275" i="5" s="1"/>
  <c r="M275" i="5" a="1"/>
  <c r="M275" i="5" s="1"/>
  <c r="N274" i="5" a="1"/>
  <c r="N274" i="5" s="1"/>
  <c r="M274" i="5" a="1"/>
  <c r="M274" i="5" s="1"/>
  <c r="N273" i="5" a="1"/>
  <c r="N273" i="5" s="1"/>
  <c r="M273" i="5" a="1"/>
  <c r="M273" i="5" s="1"/>
  <c r="N272" i="5" a="1"/>
  <c r="N272" i="5" s="1"/>
  <c r="M272" i="5" a="1"/>
  <c r="M272" i="5" s="1"/>
  <c r="N271" i="5" a="1"/>
  <c r="N271" i="5" s="1"/>
  <c r="M271" i="5" a="1"/>
  <c r="M271" i="5" s="1"/>
  <c r="N270" i="5" a="1"/>
  <c r="N270" i="5" s="1"/>
  <c r="M270" i="5" a="1"/>
  <c r="M270" i="5" s="1"/>
  <c r="N269" i="5" a="1"/>
  <c r="N269" i="5" s="1"/>
  <c r="M269" i="5" a="1"/>
  <c r="M269" i="5" s="1"/>
  <c r="N268" i="5" a="1"/>
  <c r="N268" i="5" s="1"/>
  <c r="M268" i="5" a="1"/>
  <c r="M268" i="5" s="1"/>
  <c r="N267" i="5" a="1"/>
  <c r="N267" i="5" s="1"/>
  <c r="M267" i="5" a="1"/>
  <c r="M267" i="5" s="1"/>
  <c r="N266" i="5" a="1"/>
  <c r="N266" i="5" s="1"/>
  <c r="M266" i="5" a="1"/>
  <c r="M266" i="5" s="1"/>
  <c r="N265" i="5" a="1"/>
  <c r="N265" i="5" s="1"/>
  <c r="M265" i="5" a="1"/>
  <c r="M265" i="5" s="1"/>
  <c r="N264" i="5" a="1"/>
  <c r="N264" i="5" s="1"/>
  <c r="M264" i="5" a="1"/>
  <c r="M264" i="5" s="1"/>
  <c r="N263" i="5" a="1"/>
  <c r="N263" i="5" s="1"/>
  <c r="M263" i="5" a="1"/>
  <c r="M263" i="5" s="1"/>
  <c r="N262" i="5" a="1"/>
  <c r="N262" i="5" s="1"/>
  <c r="M262" i="5" a="1"/>
  <c r="M262" i="5" s="1"/>
  <c r="N261" i="5" a="1"/>
  <c r="N261" i="5" s="1"/>
  <c r="M261" i="5" a="1"/>
  <c r="M261" i="5" s="1"/>
  <c r="N260" i="5" a="1"/>
  <c r="N260" i="5" s="1"/>
  <c r="M260" i="5" a="1"/>
  <c r="M260" i="5" s="1"/>
  <c r="N259" i="5" a="1"/>
  <c r="N259" i="5" s="1"/>
  <c r="M259" i="5" a="1"/>
  <c r="M259" i="5" s="1"/>
  <c r="N258" i="5" a="1"/>
  <c r="N258" i="5" s="1"/>
  <c r="M258" i="5" a="1"/>
  <c r="M258" i="5" s="1"/>
  <c r="N257" i="5" a="1"/>
  <c r="N257" i="5" s="1"/>
  <c r="M257" i="5" a="1"/>
  <c r="M257" i="5" s="1"/>
  <c r="N256" i="5" a="1"/>
  <c r="N256" i="5" s="1"/>
  <c r="M256" i="5" a="1"/>
  <c r="M256" i="5" s="1"/>
  <c r="N255" i="5" a="1"/>
  <c r="N255" i="5" s="1"/>
  <c r="M255" i="5" a="1"/>
  <c r="M255" i="5" s="1"/>
  <c r="N254" i="5" a="1"/>
  <c r="N254" i="5" s="1"/>
  <c r="M254" i="5" a="1"/>
  <c r="M254" i="5" s="1"/>
  <c r="N253" i="5" a="1"/>
  <c r="N253" i="5" s="1"/>
  <c r="M253" i="5" a="1"/>
  <c r="M253" i="5" s="1"/>
  <c r="N252" i="5" a="1"/>
  <c r="N252" i="5" s="1"/>
  <c r="M252" i="5" a="1"/>
  <c r="M252" i="5" s="1"/>
  <c r="N251" i="5" a="1"/>
  <c r="N251" i="5" s="1"/>
  <c r="M251" i="5" a="1"/>
  <c r="M251" i="5" s="1"/>
  <c r="N250" i="5" a="1"/>
  <c r="N250" i="5" s="1"/>
  <c r="M250" i="5" a="1"/>
  <c r="M250" i="5" s="1"/>
  <c r="N249" i="5" a="1"/>
  <c r="N249" i="5" s="1"/>
  <c r="M249" i="5" a="1"/>
  <c r="M249" i="5" s="1"/>
  <c r="N248" i="5" a="1"/>
  <c r="N248" i="5" s="1"/>
  <c r="M248" i="5" a="1"/>
  <c r="M248" i="5" s="1"/>
  <c r="N247" i="5" a="1"/>
  <c r="N247" i="5" s="1"/>
  <c r="M247" i="5" a="1"/>
  <c r="M247" i="5" s="1"/>
  <c r="N246" i="5" a="1"/>
  <c r="N246" i="5" s="1"/>
  <c r="M246" i="5" a="1"/>
  <c r="M246" i="5" s="1"/>
  <c r="N245" i="5" a="1"/>
  <c r="N245" i="5" s="1"/>
  <c r="M245" i="5" a="1"/>
  <c r="M245" i="5" s="1"/>
  <c r="N244" i="5" a="1"/>
  <c r="N244" i="5" s="1"/>
  <c r="M244" i="5" a="1"/>
  <c r="M244" i="5" s="1"/>
  <c r="N243" i="5" a="1"/>
  <c r="N243" i="5" s="1"/>
  <c r="M243" i="5" a="1"/>
  <c r="M243" i="5" s="1"/>
  <c r="N242" i="5" a="1"/>
  <c r="N242" i="5" s="1"/>
  <c r="M242" i="5" a="1"/>
  <c r="M242" i="5" s="1"/>
  <c r="N241" i="5" a="1"/>
  <c r="N241" i="5" s="1"/>
  <c r="M241" i="5" a="1"/>
  <c r="M241" i="5" s="1"/>
  <c r="N240" i="5" a="1"/>
  <c r="N240" i="5" s="1"/>
  <c r="M240" i="5" a="1"/>
  <c r="M240" i="5" s="1"/>
  <c r="N239" i="5" a="1"/>
  <c r="N239" i="5" s="1"/>
  <c r="M239" i="5" a="1"/>
  <c r="M239" i="5" s="1"/>
  <c r="N238" i="5" a="1"/>
  <c r="N238" i="5" s="1"/>
  <c r="M238" i="5" a="1"/>
  <c r="M238" i="5" s="1"/>
  <c r="N237" i="5" a="1"/>
  <c r="N237" i="5" s="1"/>
  <c r="M237" i="5" a="1"/>
  <c r="M237" i="5" s="1"/>
  <c r="N236" i="5" a="1"/>
  <c r="N236" i="5" s="1"/>
  <c r="M236" i="5" a="1"/>
  <c r="M236" i="5" s="1"/>
  <c r="N235" i="5" a="1"/>
  <c r="N235" i="5" s="1"/>
  <c r="M235" i="5" a="1"/>
  <c r="M235" i="5" s="1"/>
  <c r="N234" i="5" a="1"/>
  <c r="N234" i="5" s="1"/>
  <c r="M234" i="5" a="1"/>
  <c r="M234" i="5" s="1"/>
  <c r="N233" i="5" a="1"/>
  <c r="N233" i="5" s="1"/>
  <c r="M233" i="5" a="1"/>
  <c r="M233" i="5" s="1"/>
  <c r="N232" i="5" a="1"/>
  <c r="N232" i="5" s="1"/>
  <c r="M232" i="5" a="1"/>
  <c r="M232" i="5" s="1"/>
  <c r="N231" i="5" a="1"/>
  <c r="N231" i="5" s="1"/>
  <c r="M231" i="5" a="1"/>
  <c r="M231" i="5" s="1"/>
  <c r="N230" i="5" a="1"/>
  <c r="N230" i="5" s="1"/>
  <c r="M230" i="5" a="1"/>
  <c r="M230" i="5" s="1"/>
  <c r="N229" i="5" a="1"/>
  <c r="N229" i="5" s="1"/>
  <c r="M229" i="5" a="1"/>
  <c r="M229" i="5" s="1"/>
  <c r="O307" i="5"/>
  <c r="O237" i="5"/>
  <c r="O238" i="5"/>
  <c r="O235" i="5"/>
  <c r="O236" i="5"/>
  <c r="O534" i="5"/>
  <c r="O533" i="5"/>
  <c r="N466" i="5" a="1"/>
  <c r="N466" i="5" s="1"/>
  <c r="M466" i="5" a="1"/>
  <c r="M466" i="5" s="1"/>
  <c r="N532" i="5" a="1"/>
  <c r="N532" i="5" s="1"/>
  <c r="M532" i="5" a="1"/>
  <c r="M532" i="5" s="1"/>
  <c r="N531" i="5" a="1"/>
  <c r="N531" i="5" s="1"/>
  <c r="M531" i="5" a="1"/>
  <c r="M531" i="5" s="1"/>
  <c r="N530" i="5" a="1"/>
  <c r="N530" i="5" s="1"/>
  <c r="M530" i="5" a="1"/>
  <c r="M530" i="5" s="1"/>
  <c r="N529" i="5" a="1"/>
  <c r="N529" i="5" s="1"/>
  <c r="M529" i="5" a="1"/>
  <c r="M529" i="5" s="1"/>
  <c r="N528" i="5" a="1"/>
  <c r="N528" i="5" s="1"/>
  <c r="M528" i="5" a="1"/>
  <c r="M528" i="5" s="1"/>
  <c r="N527" i="5" a="1"/>
  <c r="N527" i="5" s="1"/>
  <c r="M527" i="5" a="1"/>
  <c r="M527" i="5" s="1"/>
  <c r="N526" i="5" a="1"/>
  <c r="N526" i="5" s="1"/>
  <c r="M526" i="5" a="1"/>
  <c r="M526" i="5" s="1"/>
  <c r="N525" i="5" a="1"/>
  <c r="N525" i="5" s="1"/>
  <c r="M525" i="5" a="1"/>
  <c r="M525" i="5" s="1"/>
  <c r="N524" i="5" a="1"/>
  <c r="N524" i="5" s="1"/>
  <c r="M524" i="5" a="1"/>
  <c r="M524" i="5" s="1"/>
  <c r="N523" i="5" a="1"/>
  <c r="N523" i="5" s="1"/>
  <c r="M523" i="5" a="1"/>
  <c r="M523" i="5" s="1"/>
  <c r="N522" i="5" a="1"/>
  <c r="N522" i="5" s="1"/>
  <c r="M522" i="5" a="1"/>
  <c r="M522" i="5" s="1"/>
  <c r="N521" i="5" a="1"/>
  <c r="N521" i="5" s="1"/>
  <c r="M521" i="5" a="1"/>
  <c r="M521" i="5" s="1"/>
  <c r="N520" i="5" a="1"/>
  <c r="N520" i="5" s="1"/>
  <c r="M520" i="5" a="1"/>
  <c r="M520" i="5" s="1"/>
  <c r="N519" i="5" a="1"/>
  <c r="N519" i="5" s="1"/>
  <c r="M519" i="5" a="1"/>
  <c r="M519" i="5" s="1"/>
  <c r="N518" i="5" a="1"/>
  <c r="N518" i="5" s="1"/>
  <c r="M518" i="5" a="1"/>
  <c r="M518" i="5" s="1"/>
  <c r="N517" i="5" a="1"/>
  <c r="N517" i="5" s="1"/>
  <c r="M517" i="5" a="1"/>
  <c r="M517" i="5" s="1"/>
  <c r="N516" i="5" a="1"/>
  <c r="N516" i="5" s="1"/>
  <c r="M516" i="5" a="1"/>
  <c r="M516" i="5" s="1"/>
  <c r="N515" i="5" a="1"/>
  <c r="N515" i="5" s="1"/>
  <c r="M515" i="5" a="1"/>
  <c r="M515" i="5" s="1"/>
  <c r="N514" i="5" a="1"/>
  <c r="N514" i="5" s="1"/>
  <c r="M514" i="5" a="1"/>
  <c r="M514" i="5" s="1"/>
  <c r="N513" i="5" a="1"/>
  <c r="N513" i="5" s="1"/>
  <c r="M513" i="5" a="1"/>
  <c r="M513" i="5" s="1"/>
  <c r="N512" i="5" a="1"/>
  <c r="N512" i="5" s="1"/>
  <c r="M512" i="5" a="1"/>
  <c r="M512" i="5" s="1"/>
  <c r="N511" i="5" a="1"/>
  <c r="N511" i="5" s="1"/>
  <c r="M511" i="5" a="1"/>
  <c r="M511" i="5" s="1"/>
  <c r="N510" i="5" a="1"/>
  <c r="N510" i="5" s="1"/>
  <c r="M510" i="5" a="1"/>
  <c r="M510" i="5" s="1"/>
  <c r="N509" i="5" a="1"/>
  <c r="N509" i="5" s="1"/>
  <c r="M509" i="5" a="1"/>
  <c r="M509" i="5" s="1"/>
  <c r="N508" i="5" a="1"/>
  <c r="N508" i="5" s="1"/>
  <c r="M508" i="5" a="1"/>
  <c r="M508" i="5" s="1"/>
  <c r="N507" i="5" a="1"/>
  <c r="N507" i="5" s="1"/>
  <c r="M507" i="5" a="1"/>
  <c r="M507" i="5" s="1"/>
  <c r="N506" i="5" a="1"/>
  <c r="N506" i="5" s="1"/>
  <c r="M506" i="5" a="1"/>
  <c r="M506" i="5" s="1"/>
  <c r="N505" i="5" a="1"/>
  <c r="N505" i="5" s="1"/>
  <c r="M505" i="5" a="1"/>
  <c r="M505" i="5" s="1"/>
  <c r="N504" i="5" a="1"/>
  <c r="N504" i="5" s="1"/>
  <c r="M504" i="5" a="1"/>
  <c r="M504" i="5" s="1"/>
  <c r="N503" i="5" a="1"/>
  <c r="N503" i="5" s="1"/>
  <c r="M503" i="5" a="1"/>
  <c r="M503" i="5" s="1"/>
  <c r="N502" i="5" a="1"/>
  <c r="N502" i="5" s="1"/>
  <c r="M502" i="5" a="1"/>
  <c r="M502" i="5" s="1"/>
  <c r="N501" i="5" a="1"/>
  <c r="N501" i="5" s="1"/>
  <c r="M501" i="5" a="1"/>
  <c r="M501" i="5" s="1"/>
  <c r="N500" i="5" a="1"/>
  <c r="N500" i="5" s="1"/>
  <c r="M500" i="5" a="1"/>
  <c r="M500" i="5" s="1"/>
  <c r="N499" i="5" a="1"/>
  <c r="N499" i="5" s="1"/>
  <c r="M499" i="5" a="1"/>
  <c r="M499" i="5" s="1"/>
  <c r="N498" i="5" a="1"/>
  <c r="N498" i="5" s="1"/>
  <c r="M498" i="5" a="1"/>
  <c r="M498" i="5" s="1"/>
  <c r="N497" i="5" a="1"/>
  <c r="N497" i="5" s="1"/>
  <c r="M497" i="5" a="1"/>
  <c r="M497" i="5" s="1"/>
  <c r="N496" i="5" a="1"/>
  <c r="N496" i="5" s="1"/>
  <c r="M496" i="5" a="1"/>
  <c r="M496" i="5" s="1"/>
  <c r="N495" i="5" a="1"/>
  <c r="N495" i="5" s="1"/>
  <c r="M495" i="5" a="1"/>
  <c r="M495" i="5" s="1"/>
  <c r="N494" i="5" a="1"/>
  <c r="N494" i="5" s="1"/>
  <c r="M494" i="5" a="1"/>
  <c r="M494" i="5" s="1"/>
  <c r="N493" i="5" a="1"/>
  <c r="N493" i="5" s="1"/>
  <c r="M493" i="5" a="1"/>
  <c r="M493" i="5" s="1"/>
  <c r="N492" i="5" a="1"/>
  <c r="N492" i="5" s="1"/>
  <c r="M492" i="5" a="1"/>
  <c r="M492" i="5" s="1"/>
  <c r="N491" i="5" a="1"/>
  <c r="N491" i="5" s="1"/>
  <c r="M491" i="5" a="1"/>
  <c r="M491" i="5" s="1"/>
  <c r="N490" i="5" a="1"/>
  <c r="N490" i="5" s="1"/>
  <c r="M490" i="5" a="1"/>
  <c r="M490" i="5" s="1"/>
  <c r="N489" i="5" a="1"/>
  <c r="N489" i="5" s="1"/>
  <c r="M489" i="5" a="1"/>
  <c r="M489" i="5" s="1"/>
  <c r="N488" i="5" a="1"/>
  <c r="N488" i="5" s="1"/>
  <c r="M488" i="5" a="1"/>
  <c r="M488" i="5" s="1"/>
  <c r="N487" i="5" a="1"/>
  <c r="N487" i="5" s="1"/>
  <c r="M487" i="5" a="1"/>
  <c r="M487" i="5" s="1"/>
  <c r="N486" i="5" a="1"/>
  <c r="N486" i="5" s="1"/>
  <c r="M486" i="5" a="1"/>
  <c r="M486" i="5" s="1"/>
  <c r="N485" i="5" a="1"/>
  <c r="N485" i="5" s="1"/>
  <c r="M485" i="5" a="1"/>
  <c r="M485" i="5" s="1"/>
  <c r="N484" i="5" a="1"/>
  <c r="N484" i="5" s="1"/>
  <c r="M484" i="5" a="1"/>
  <c r="M484" i="5" s="1"/>
  <c r="N483" i="5" a="1"/>
  <c r="N483" i="5" s="1"/>
  <c r="M483" i="5" a="1"/>
  <c r="M483" i="5" s="1"/>
  <c r="N482" i="5" a="1"/>
  <c r="N482" i="5" s="1"/>
  <c r="M482" i="5" a="1"/>
  <c r="M482" i="5" s="1"/>
  <c r="N481" i="5" a="1"/>
  <c r="N481" i="5" s="1"/>
  <c r="M481" i="5" a="1"/>
  <c r="M481" i="5" s="1"/>
  <c r="N480" i="5" a="1"/>
  <c r="N480" i="5" s="1"/>
  <c r="M480" i="5" a="1"/>
  <c r="M480" i="5" s="1"/>
  <c r="N479" i="5" a="1"/>
  <c r="N479" i="5" s="1"/>
  <c r="M479" i="5" a="1"/>
  <c r="M479" i="5" s="1"/>
  <c r="N478" i="5" a="1"/>
  <c r="N478" i="5" s="1"/>
  <c r="M478" i="5" a="1"/>
  <c r="M478" i="5" s="1"/>
  <c r="N477" i="5" a="1"/>
  <c r="N477" i="5" s="1"/>
  <c r="M477" i="5" a="1"/>
  <c r="M477" i="5" s="1"/>
  <c r="N476" i="5" a="1"/>
  <c r="N476" i="5" s="1"/>
  <c r="M476" i="5" a="1"/>
  <c r="M476" i="5" s="1"/>
  <c r="N475" i="5" a="1"/>
  <c r="N475" i="5" s="1"/>
  <c r="M475" i="5" a="1"/>
  <c r="M475" i="5" s="1"/>
  <c r="N474" i="5" a="1"/>
  <c r="N474" i="5" s="1"/>
  <c r="M474" i="5" a="1"/>
  <c r="M474" i="5" s="1"/>
  <c r="N473" i="5" a="1"/>
  <c r="N473" i="5" s="1"/>
  <c r="M473" i="5" a="1"/>
  <c r="M473" i="5" s="1"/>
  <c r="N472" i="5" a="1"/>
  <c r="N472" i="5" s="1"/>
  <c r="M472" i="5" a="1"/>
  <c r="M472" i="5" s="1"/>
  <c r="N471" i="5" a="1"/>
  <c r="N471" i="5" s="1"/>
  <c r="M471" i="5" a="1"/>
  <c r="M471" i="5" s="1"/>
  <c r="N470" i="5" a="1"/>
  <c r="N470" i="5" s="1"/>
  <c r="M470" i="5" a="1"/>
  <c r="M470" i="5" s="1"/>
  <c r="N469" i="5" a="1"/>
  <c r="N469" i="5" s="1"/>
  <c r="M469" i="5" a="1"/>
  <c r="M469" i="5" s="1"/>
  <c r="N468" i="5" a="1"/>
  <c r="N468" i="5" s="1"/>
  <c r="M468" i="5" a="1"/>
  <c r="M468" i="5" s="1"/>
  <c r="N465" i="5" a="1"/>
  <c r="N465" i="5" s="1"/>
  <c r="M465" i="5" a="1"/>
  <c r="M465" i="5" s="1"/>
  <c r="N464" i="5" a="1"/>
  <c r="N464" i="5" s="1"/>
  <c r="M464" i="5" a="1"/>
  <c r="M464" i="5" s="1"/>
  <c r="N463" i="5" a="1"/>
  <c r="N463" i="5" s="1"/>
  <c r="M463" i="5" a="1"/>
  <c r="M463" i="5" s="1"/>
  <c r="N462" i="5" a="1"/>
  <c r="N462" i="5" s="1"/>
  <c r="M462" i="5" a="1"/>
  <c r="M462" i="5" s="1"/>
  <c r="N461" i="5" a="1"/>
  <c r="N461" i="5" s="1"/>
  <c r="M461" i="5" a="1"/>
  <c r="M461" i="5" s="1"/>
  <c r="N460" i="5" a="1"/>
  <c r="N460" i="5" s="1"/>
  <c r="M460" i="5" a="1"/>
  <c r="M460" i="5" s="1"/>
  <c r="N459" i="5" a="1"/>
  <c r="N459" i="5" s="1"/>
  <c r="M459" i="5" a="1"/>
  <c r="M459" i="5" s="1"/>
  <c r="N458" i="5" a="1"/>
  <c r="N458" i="5" s="1"/>
  <c r="M458" i="5" a="1"/>
  <c r="M458" i="5" s="1"/>
  <c r="N457" i="5" a="1"/>
  <c r="N457" i="5" s="1"/>
  <c r="M457" i="5" a="1"/>
  <c r="M457" i="5" s="1"/>
  <c r="N456" i="5" a="1"/>
  <c r="N456" i="5" s="1"/>
  <c r="M456" i="5" a="1"/>
  <c r="M456" i="5" s="1"/>
  <c r="N455" i="5" a="1"/>
  <c r="N455" i="5" s="1"/>
  <c r="M455" i="5" a="1"/>
  <c r="M455" i="5" s="1"/>
  <c r="N454" i="5" a="1"/>
  <c r="N454" i="5" s="1"/>
  <c r="M454" i="5" a="1"/>
  <c r="M454" i="5" s="1"/>
  <c r="N453" i="5" a="1"/>
  <c r="N453" i="5" s="1"/>
  <c r="M453" i="5" a="1"/>
  <c r="M453" i="5" s="1"/>
  <c r="N452" i="5" a="1"/>
  <c r="N452" i="5" s="1"/>
  <c r="M452" i="5" a="1"/>
  <c r="M452" i="5" s="1"/>
  <c r="N451" i="5" a="1"/>
  <c r="N451" i="5" s="1"/>
  <c r="M451" i="5" a="1"/>
  <c r="M451" i="5" s="1"/>
  <c r="N450" i="5" a="1"/>
  <c r="N450" i="5" s="1"/>
  <c r="M450" i="5" a="1"/>
  <c r="M450" i="5" s="1"/>
  <c r="N449" i="5" a="1"/>
  <c r="N449" i="5" s="1"/>
  <c r="M449" i="5" a="1"/>
  <c r="M449" i="5" s="1"/>
  <c r="N448" i="5" a="1"/>
  <c r="N448" i="5" s="1"/>
  <c r="M448" i="5" a="1"/>
  <c r="M448" i="5" s="1"/>
  <c r="N447" i="5" a="1"/>
  <c r="N447" i="5" s="1"/>
  <c r="M447" i="5" a="1"/>
  <c r="M447" i="5" s="1"/>
  <c r="N446" i="5" a="1"/>
  <c r="N446" i="5" s="1"/>
  <c r="M446" i="5" a="1"/>
  <c r="M446" i="5" s="1"/>
  <c r="N445" i="5" a="1"/>
  <c r="N445" i="5" s="1"/>
  <c r="M445" i="5" a="1"/>
  <c r="M445" i="5" s="1"/>
  <c r="N444" i="5" a="1"/>
  <c r="N444" i="5" s="1"/>
  <c r="M444" i="5" a="1"/>
  <c r="M444" i="5" s="1"/>
  <c r="N443" i="5" a="1"/>
  <c r="N443" i="5" s="1"/>
  <c r="M443" i="5" a="1"/>
  <c r="M443" i="5" s="1"/>
  <c r="N442" i="5" a="1"/>
  <c r="N442" i="5" s="1"/>
  <c r="M442" i="5" a="1"/>
  <c r="M442" i="5" s="1"/>
  <c r="N441" i="5" a="1"/>
  <c r="N441" i="5" s="1"/>
  <c r="M441" i="5" a="1"/>
  <c r="M441" i="5" s="1"/>
  <c r="N440" i="5" a="1"/>
  <c r="N440" i="5" s="1"/>
  <c r="M440" i="5" a="1"/>
  <c r="M440" i="5" s="1"/>
  <c r="N439" i="5" a="1"/>
  <c r="N439" i="5" s="1"/>
  <c r="M439" i="5" a="1"/>
  <c r="M439" i="5" s="1"/>
  <c r="N438" i="5" a="1"/>
  <c r="N438" i="5" s="1"/>
  <c r="M438" i="5" a="1"/>
  <c r="M438" i="5" s="1"/>
  <c r="N437" i="5" a="1"/>
  <c r="N437" i="5" s="1"/>
  <c r="M437" i="5" a="1"/>
  <c r="M437" i="5" s="1"/>
  <c r="N436" i="5" a="1"/>
  <c r="N436" i="5" s="1"/>
  <c r="M436" i="5" a="1"/>
  <c r="M436" i="5" s="1"/>
  <c r="N435" i="5" a="1"/>
  <c r="N435" i="5" s="1"/>
  <c r="M435" i="5" a="1"/>
  <c r="M435" i="5" s="1"/>
  <c r="N434" i="5" a="1"/>
  <c r="N434" i="5" s="1"/>
  <c r="M434" i="5" a="1"/>
  <c r="M434" i="5" s="1"/>
  <c r="N433" i="5" a="1"/>
  <c r="N433" i="5" s="1"/>
  <c r="M433" i="5" a="1"/>
  <c r="M433" i="5" s="1"/>
  <c r="N432" i="5" a="1"/>
  <c r="N432" i="5" s="1"/>
  <c r="M432" i="5" a="1"/>
  <c r="M432" i="5" s="1"/>
  <c r="N431" i="5" a="1"/>
  <c r="N431" i="5" s="1"/>
  <c r="M431" i="5" a="1"/>
  <c r="M431" i="5" s="1"/>
  <c r="N430" i="5" a="1"/>
  <c r="N430" i="5" s="1"/>
  <c r="M430" i="5" a="1"/>
  <c r="M430" i="5" s="1"/>
  <c r="N429" i="5" a="1"/>
  <c r="N429" i="5" s="1"/>
  <c r="M429" i="5" a="1"/>
  <c r="M429" i="5" s="1"/>
  <c r="N428" i="5" a="1"/>
  <c r="N428" i="5" s="1"/>
  <c r="M428" i="5" a="1"/>
  <c r="M428" i="5" s="1"/>
  <c r="N427" i="5" a="1"/>
  <c r="N427" i="5" s="1"/>
  <c r="M427" i="5" a="1"/>
  <c r="M427" i="5" s="1"/>
  <c r="N426" i="5" a="1"/>
  <c r="N426" i="5" s="1"/>
  <c r="M426" i="5" a="1"/>
  <c r="M426" i="5" s="1"/>
  <c r="N425" i="5" a="1"/>
  <c r="N425" i="5" s="1"/>
  <c r="M425" i="5" a="1"/>
  <c r="M425" i="5" s="1"/>
  <c r="N424" i="5" a="1"/>
  <c r="N424" i="5" s="1"/>
  <c r="M424" i="5" a="1"/>
  <c r="M424" i="5" s="1"/>
  <c r="N423" i="5" a="1"/>
  <c r="N423" i="5" s="1"/>
  <c r="M423" i="5" a="1"/>
  <c r="M423" i="5" s="1"/>
  <c r="N422" i="5" a="1"/>
  <c r="N422" i="5" s="1"/>
  <c r="M422" i="5" a="1"/>
  <c r="M422" i="5" s="1"/>
  <c r="N421" i="5" a="1"/>
  <c r="N421" i="5" s="1"/>
  <c r="M421" i="5" a="1"/>
  <c r="M421" i="5" s="1"/>
  <c r="N420" i="5" a="1"/>
  <c r="N420" i="5" s="1"/>
  <c r="M420" i="5" a="1"/>
  <c r="M420" i="5" s="1"/>
  <c r="N419" i="5" a="1"/>
  <c r="N419" i="5" s="1"/>
  <c r="M419" i="5" a="1"/>
  <c r="M419" i="5" s="1"/>
  <c r="N418" i="5" a="1"/>
  <c r="N418" i="5" s="1"/>
  <c r="M418" i="5" a="1"/>
  <c r="M418" i="5" s="1"/>
  <c r="N417" i="5" a="1"/>
  <c r="N417" i="5" s="1"/>
  <c r="M417" i="5" a="1"/>
  <c r="M417" i="5" s="1"/>
  <c r="N416" i="5" a="1"/>
  <c r="N416" i="5" s="1"/>
  <c r="M416" i="5" a="1"/>
  <c r="M416" i="5" s="1"/>
  <c r="N415" i="5" a="1"/>
  <c r="N415" i="5" s="1"/>
  <c r="M415" i="5" a="1"/>
  <c r="M415" i="5" s="1"/>
  <c r="N414" i="5" a="1"/>
  <c r="N414" i="5" s="1"/>
  <c r="M414" i="5" a="1"/>
  <c r="M414" i="5" s="1"/>
  <c r="N413" i="5" a="1"/>
  <c r="N413" i="5" s="1"/>
  <c r="M413" i="5" a="1"/>
  <c r="M413" i="5" s="1"/>
  <c r="N412" i="5" a="1"/>
  <c r="N412" i="5" s="1"/>
  <c r="M412" i="5" a="1"/>
  <c r="M412" i="5" s="1"/>
  <c r="N411" i="5" a="1"/>
  <c r="N411" i="5" s="1"/>
  <c r="M411" i="5" a="1"/>
  <c r="M411" i="5" s="1"/>
  <c r="N410" i="5" a="1"/>
  <c r="N410" i="5" s="1"/>
  <c r="M410" i="5" a="1"/>
  <c r="M410" i="5" s="1"/>
  <c r="N409" i="5" a="1"/>
  <c r="N409" i="5" s="1"/>
  <c r="M409" i="5" a="1"/>
  <c r="M409" i="5" s="1"/>
  <c r="N408" i="5" a="1"/>
  <c r="N408" i="5" s="1"/>
  <c r="M408" i="5" a="1"/>
  <c r="M408" i="5" s="1"/>
  <c r="N407" i="5" a="1"/>
  <c r="N407" i="5" s="1"/>
  <c r="M407" i="5" a="1"/>
  <c r="M407" i="5" s="1"/>
  <c r="N406" i="5" a="1"/>
  <c r="N406" i="5" s="1"/>
  <c r="M406" i="5" a="1"/>
  <c r="M406" i="5" s="1"/>
  <c r="N405" i="5" a="1"/>
  <c r="N405" i="5" s="1"/>
  <c r="M405" i="5" a="1"/>
  <c r="M405" i="5" s="1"/>
  <c r="N404" i="5" a="1"/>
  <c r="N404" i="5" s="1"/>
  <c r="M404" i="5" a="1"/>
  <c r="M404" i="5" s="1"/>
  <c r="N403" i="5" a="1"/>
  <c r="N403" i="5" s="1"/>
  <c r="M403" i="5" a="1"/>
  <c r="M403" i="5" s="1"/>
  <c r="N402" i="5" a="1"/>
  <c r="N402" i="5" s="1"/>
  <c r="M402" i="5" a="1"/>
  <c r="M402" i="5" s="1"/>
  <c r="N401" i="5" a="1"/>
  <c r="N401" i="5" s="1"/>
  <c r="M401" i="5" a="1"/>
  <c r="M401" i="5" s="1"/>
  <c r="N400" i="5" a="1"/>
  <c r="N400" i="5" s="1"/>
  <c r="M400" i="5" a="1"/>
  <c r="M400" i="5" s="1"/>
  <c r="N399" i="5" a="1"/>
  <c r="N399" i="5" s="1"/>
  <c r="M399" i="5" a="1"/>
  <c r="M399" i="5" s="1"/>
  <c r="N398" i="5" a="1"/>
  <c r="N398" i="5" s="1"/>
  <c r="M398" i="5" a="1"/>
  <c r="M398" i="5" s="1"/>
  <c r="N397" i="5" a="1"/>
  <c r="N397" i="5" s="1"/>
  <c r="M397" i="5" a="1"/>
  <c r="M397" i="5" s="1"/>
  <c r="N396" i="5" a="1"/>
  <c r="N396" i="5" s="1"/>
  <c r="M396" i="5" a="1"/>
  <c r="M396" i="5" s="1"/>
  <c r="N395" i="5" a="1"/>
  <c r="N395" i="5" s="1"/>
  <c r="M395" i="5" a="1"/>
  <c r="M395" i="5" s="1"/>
  <c r="N394" i="5" a="1"/>
  <c r="N394" i="5" s="1"/>
  <c r="M394" i="5" a="1"/>
  <c r="M394" i="5" s="1"/>
  <c r="N393" i="5" a="1"/>
  <c r="N393" i="5" s="1"/>
  <c r="M393" i="5" a="1"/>
  <c r="M393" i="5" s="1"/>
  <c r="N392" i="5" a="1"/>
  <c r="N392" i="5" s="1"/>
  <c r="M392" i="5" a="1"/>
  <c r="M392" i="5" s="1"/>
  <c r="N391" i="5" a="1"/>
  <c r="N391" i="5" s="1"/>
  <c r="M391" i="5" a="1"/>
  <c r="M391" i="5" s="1"/>
  <c r="N390" i="5" a="1"/>
  <c r="N390" i="5" s="1"/>
  <c r="M390" i="5" a="1"/>
  <c r="M390" i="5" s="1"/>
  <c r="N389" i="5" a="1"/>
  <c r="N389" i="5" s="1"/>
  <c r="M389" i="5" a="1"/>
  <c r="M389" i="5" s="1"/>
  <c r="N388" i="5" a="1"/>
  <c r="N388" i="5" s="1"/>
  <c r="M388" i="5" a="1"/>
  <c r="M388" i="5" s="1"/>
  <c r="N387" i="5" a="1"/>
  <c r="N387" i="5" s="1"/>
  <c r="M387" i="5" a="1"/>
  <c r="M387" i="5" s="1"/>
  <c r="N386" i="5" a="1"/>
  <c r="N386" i="5" s="1"/>
  <c r="M386" i="5" a="1"/>
  <c r="M386" i="5" s="1"/>
  <c r="N385" i="5" a="1"/>
  <c r="N385" i="5" s="1"/>
  <c r="M385" i="5" a="1"/>
  <c r="M385" i="5" s="1"/>
  <c r="N384" i="5" a="1"/>
  <c r="N384" i="5" s="1"/>
  <c r="M384" i="5" a="1"/>
  <c r="M384" i="5" s="1"/>
  <c r="N383" i="5" a="1"/>
  <c r="N383" i="5" s="1"/>
  <c r="M383" i="5" a="1"/>
  <c r="M383" i="5" s="1"/>
  <c r="N382" i="5" a="1"/>
  <c r="N382" i="5" s="1"/>
  <c r="M382" i="5" a="1"/>
  <c r="M382" i="5" s="1"/>
  <c r="N381" i="5" a="1"/>
  <c r="N381" i="5" s="1"/>
  <c r="M381" i="5" a="1"/>
  <c r="M381" i="5" s="1"/>
  <c r="N380" i="5" a="1"/>
  <c r="N380" i="5" s="1"/>
  <c r="M380" i="5" a="1"/>
  <c r="M380" i="5" s="1"/>
  <c r="N379" i="5" a="1"/>
  <c r="N379" i="5" s="1"/>
  <c r="M379" i="5" a="1"/>
  <c r="M379" i="5" s="1"/>
  <c r="N378" i="5" a="1"/>
  <c r="N378" i="5" s="1"/>
  <c r="M378" i="5" a="1"/>
  <c r="M378" i="5" s="1"/>
  <c r="N377" i="5" a="1"/>
  <c r="N377" i="5" s="1"/>
  <c r="M377" i="5" a="1"/>
  <c r="M377" i="5" s="1"/>
  <c r="N376" i="5" a="1"/>
  <c r="N376" i="5" s="1"/>
  <c r="M376" i="5" a="1"/>
  <c r="M376" i="5" s="1"/>
  <c r="N375" i="5" a="1"/>
  <c r="N375" i="5" s="1"/>
  <c r="M375" i="5" a="1"/>
  <c r="M375" i="5" s="1"/>
  <c r="N374" i="5" a="1"/>
  <c r="N374" i="5" s="1"/>
  <c r="M374" i="5" a="1"/>
  <c r="M374" i="5" s="1"/>
  <c r="N373" i="5" a="1"/>
  <c r="N373" i="5" s="1"/>
  <c r="M373" i="5" a="1"/>
  <c r="M373" i="5" s="1"/>
  <c r="N372" i="5" a="1"/>
  <c r="N372" i="5" s="1"/>
  <c r="M372" i="5" a="1"/>
  <c r="M372" i="5" s="1"/>
  <c r="N371" i="5" a="1"/>
  <c r="N371" i="5" s="1"/>
  <c r="M371" i="5" a="1"/>
  <c r="M371" i="5" s="1"/>
  <c r="N370" i="5" a="1"/>
  <c r="N370" i="5" s="1"/>
  <c r="M370" i="5" a="1"/>
  <c r="M370" i="5" s="1"/>
  <c r="N369" i="5" a="1"/>
  <c r="N369" i="5" s="1"/>
  <c r="M369" i="5" a="1"/>
  <c r="M369" i="5" s="1"/>
  <c r="N368" i="5" a="1"/>
  <c r="N368" i="5" s="1"/>
  <c r="M368" i="5" a="1"/>
  <c r="M368" i="5" s="1"/>
  <c r="N367" i="5" a="1"/>
  <c r="N367" i="5" s="1"/>
  <c r="M367" i="5" a="1"/>
  <c r="M367" i="5" s="1"/>
  <c r="N366" i="5" a="1"/>
  <c r="N366" i="5" s="1"/>
  <c r="M366" i="5" a="1"/>
  <c r="M366" i="5" s="1"/>
  <c r="N365" i="5" a="1"/>
  <c r="N365" i="5" s="1"/>
  <c r="M365" i="5" a="1"/>
  <c r="M365" i="5" s="1"/>
  <c r="N364" i="5" a="1"/>
  <c r="N364" i="5" s="1"/>
  <c r="M364" i="5" a="1"/>
  <c r="M364" i="5" s="1"/>
  <c r="N363" i="5" a="1"/>
  <c r="N363" i="5" s="1"/>
  <c r="M363" i="5" a="1"/>
  <c r="M363" i="5" s="1"/>
  <c r="N362" i="5" a="1"/>
  <c r="N362" i="5" s="1"/>
  <c r="M362" i="5" a="1"/>
  <c r="M362" i="5" s="1"/>
  <c r="N361" i="5" a="1"/>
  <c r="N361" i="5" s="1"/>
  <c r="M361" i="5" a="1"/>
  <c r="M361" i="5" s="1"/>
  <c r="N360" i="5" a="1"/>
  <c r="N360" i="5" s="1"/>
  <c r="M360" i="5" a="1"/>
  <c r="M360" i="5" s="1"/>
  <c r="N359" i="5" a="1"/>
  <c r="N359" i="5" s="1"/>
  <c r="M359" i="5" a="1"/>
  <c r="M359" i="5" s="1"/>
  <c r="N358" i="5" a="1"/>
  <c r="N358" i="5" s="1"/>
  <c r="M358" i="5" a="1"/>
  <c r="M358" i="5" s="1"/>
  <c r="N357" i="5" a="1"/>
  <c r="N357" i="5" s="1"/>
  <c r="M357" i="5" a="1"/>
  <c r="M357" i="5" s="1"/>
  <c r="N356" i="5" a="1"/>
  <c r="N356" i="5" s="1"/>
  <c r="M356" i="5" a="1"/>
  <c r="M356" i="5" s="1"/>
  <c r="N355" i="5" a="1"/>
  <c r="N355" i="5" s="1"/>
  <c r="M355" i="5" a="1"/>
  <c r="M355" i="5" s="1"/>
  <c r="N354" i="5" a="1"/>
  <c r="N354" i="5" s="1"/>
  <c r="M354" i="5" a="1"/>
  <c r="M354" i="5" s="1"/>
  <c r="N353" i="5" a="1"/>
  <c r="N353" i="5" s="1"/>
  <c r="M353" i="5" a="1"/>
  <c r="M353" i="5" s="1"/>
  <c r="N352" i="5" a="1"/>
  <c r="N352" i="5" s="1"/>
  <c r="M352" i="5" a="1"/>
  <c r="M352" i="5" s="1"/>
  <c r="N351" i="5" a="1"/>
  <c r="N351" i="5" s="1"/>
  <c r="M351" i="5" a="1"/>
  <c r="M351" i="5" s="1"/>
  <c r="N350" i="5" a="1"/>
  <c r="N350" i="5" s="1"/>
  <c r="M350" i="5" a="1"/>
  <c r="M350" i="5" s="1"/>
  <c r="N349" i="5" a="1"/>
  <c r="N349" i="5" s="1"/>
  <c r="M349" i="5" a="1"/>
  <c r="M349" i="5" s="1"/>
  <c r="N348" i="5" a="1"/>
  <c r="N348" i="5" s="1"/>
  <c r="M348" i="5" a="1"/>
  <c r="M348" i="5" s="1"/>
  <c r="N347" i="5" a="1"/>
  <c r="N347" i="5" s="1"/>
  <c r="M347" i="5" a="1"/>
  <c r="M347" i="5" s="1"/>
  <c r="N346" i="5" a="1"/>
  <c r="N346" i="5" s="1"/>
  <c r="M346" i="5" a="1"/>
  <c r="M346" i="5" s="1"/>
  <c r="N345" i="5" a="1"/>
  <c r="N345" i="5" s="1"/>
  <c r="M345" i="5" a="1"/>
  <c r="M345" i="5" s="1"/>
  <c r="N344" i="5" a="1"/>
  <c r="N344" i="5" s="1"/>
  <c r="M344" i="5" a="1"/>
  <c r="M344" i="5" s="1"/>
  <c r="N343" i="5" a="1"/>
  <c r="N343" i="5" s="1"/>
  <c r="M343" i="5" a="1"/>
  <c r="M343" i="5" s="1"/>
  <c r="N342" i="5" a="1"/>
  <c r="N342" i="5" s="1"/>
  <c r="M342" i="5" a="1"/>
  <c r="M342" i="5" s="1"/>
  <c r="N341" i="5" a="1"/>
  <c r="N341" i="5" s="1"/>
  <c r="M341" i="5" a="1"/>
  <c r="M341" i="5" s="1"/>
  <c r="N340" i="5" a="1"/>
  <c r="N340" i="5" s="1"/>
  <c r="M340" i="5" a="1"/>
  <c r="M340" i="5" s="1"/>
  <c r="N339" i="5" a="1"/>
  <c r="N339" i="5" s="1"/>
  <c r="M339" i="5" a="1"/>
  <c r="M339" i="5" s="1"/>
  <c r="N338" i="5" a="1"/>
  <c r="N338" i="5" s="1"/>
  <c r="M338" i="5" a="1"/>
  <c r="M338" i="5" s="1"/>
  <c r="N337" i="5" a="1"/>
  <c r="N337" i="5" s="1"/>
  <c r="M337" i="5" a="1"/>
  <c r="M337" i="5" s="1"/>
  <c r="N336" i="5" a="1"/>
  <c r="N336" i="5" s="1"/>
  <c r="M336" i="5" a="1"/>
  <c r="M336" i="5" s="1"/>
  <c r="N335" i="5" a="1"/>
  <c r="N335" i="5" s="1"/>
  <c r="M335" i="5" a="1"/>
  <c r="M335" i="5" s="1"/>
  <c r="N334" i="5" a="1"/>
  <c r="N334" i="5" s="1"/>
  <c r="M334" i="5" a="1"/>
  <c r="M334" i="5" s="1"/>
  <c r="N333" i="5" a="1"/>
  <c r="N333" i="5" s="1"/>
  <c r="M333" i="5" a="1"/>
  <c r="M333" i="5" s="1"/>
  <c r="N332" i="5" a="1"/>
  <c r="N332" i="5" s="1"/>
  <c r="M332" i="5" a="1"/>
  <c r="M332" i="5" s="1"/>
  <c r="N331" i="5" a="1"/>
  <c r="N331" i="5" s="1"/>
  <c r="M331" i="5" a="1"/>
  <c r="M331" i="5" s="1"/>
  <c r="N330" i="5" a="1"/>
  <c r="N330" i="5" s="1"/>
  <c r="M330" i="5" a="1"/>
  <c r="M330" i="5" s="1"/>
  <c r="N329" i="5" a="1"/>
  <c r="N329" i="5" s="1"/>
  <c r="M329" i="5" a="1"/>
  <c r="M329" i="5" s="1"/>
  <c r="N328" i="5" a="1"/>
  <c r="N328" i="5" s="1"/>
  <c r="M328" i="5" a="1"/>
  <c r="M328" i="5" s="1"/>
  <c r="N327" i="5" a="1"/>
  <c r="N327" i="5" s="1"/>
  <c r="M327" i="5" a="1"/>
  <c r="M327" i="5" s="1"/>
  <c r="N326" i="5" a="1"/>
  <c r="N326" i="5" s="1"/>
  <c r="M326" i="5" a="1"/>
  <c r="M326" i="5" s="1"/>
  <c r="N325" i="5" a="1"/>
  <c r="N325" i="5" s="1"/>
  <c r="M325" i="5" a="1"/>
  <c r="M325" i="5" s="1"/>
  <c r="N228" i="5" a="1"/>
  <c r="N228" i="5" s="1"/>
  <c r="M228" i="5" a="1"/>
  <c r="M228" i="5" s="1"/>
  <c r="N227" i="5" a="1"/>
  <c r="N227" i="5" s="1"/>
  <c r="M227" i="5" a="1"/>
  <c r="M227" i="5" s="1"/>
  <c r="N226" i="5" a="1"/>
  <c r="N226" i="5" s="1"/>
  <c r="M226" i="5" a="1"/>
  <c r="M226" i="5" s="1"/>
  <c r="N225" i="5" a="1"/>
  <c r="N225" i="5" s="1"/>
  <c r="M225" i="5" a="1"/>
  <c r="M225" i="5" s="1"/>
  <c r="N224" i="5" a="1"/>
  <c r="N224" i="5" s="1"/>
  <c r="M224" i="5" a="1"/>
  <c r="M224" i="5" s="1"/>
  <c r="N223" i="5" a="1"/>
  <c r="N223" i="5" s="1"/>
  <c r="M223" i="5" a="1"/>
  <c r="M223" i="5" s="1"/>
  <c r="N222" i="5" a="1"/>
  <c r="N222" i="5" s="1"/>
  <c r="M222" i="5" a="1"/>
  <c r="M222" i="5" s="1"/>
  <c r="N221" i="5" a="1"/>
  <c r="N221" i="5" s="1"/>
  <c r="M221" i="5" a="1"/>
  <c r="M221" i="5" s="1"/>
  <c r="N220" i="5" a="1"/>
  <c r="N220" i="5" s="1"/>
  <c r="M220" i="5" a="1"/>
  <c r="M220" i="5" s="1"/>
  <c r="N219" i="5" a="1"/>
  <c r="N219" i="5" s="1"/>
  <c r="M219" i="5" a="1"/>
  <c r="M219" i="5" s="1"/>
  <c r="N218" i="5" a="1"/>
  <c r="N218" i="5" s="1"/>
  <c r="M218" i="5" a="1"/>
  <c r="M218" i="5" s="1"/>
  <c r="N217" i="5" a="1"/>
  <c r="N217" i="5" s="1"/>
  <c r="M217" i="5" a="1"/>
  <c r="M217" i="5" s="1"/>
  <c r="N216" i="5" a="1"/>
  <c r="N216" i="5" s="1"/>
  <c r="M216" i="5" a="1"/>
  <c r="M216" i="5" s="1"/>
  <c r="N215" i="5" a="1"/>
  <c r="N215" i="5" s="1"/>
  <c r="M215" i="5" a="1"/>
  <c r="M215" i="5" s="1"/>
  <c r="N214" i="5" a="1"/>
  <c r="N214" i="5" s="1"/>
  <c r="M214" i="5" a="1"/>
  <c r="M214" i="5" s="1"/>
  <c r="N213" i="5" a="1"/>
  <c r="N213" i="5" s="1"/>
  <c r="M213" i="5" a="1"/>
  <c r="M213" i="5" s="1"/>
  <c r="N212" i="5" a="1"/>
  <c r="N212" i="5" s="1"/>
  <c r="M212" i="5" a="1"/>
  <c r="M212" i="5" s="1"/>
  <c r="N211" i="5" a="1"/>
  <c r="N211" i="5" s="1"/>
  <c r="M211" i="5" a="1"/>
  <c r="M211" i="5" s="1"/>
  <c r="N210" i="5" a="1"/>
  <c r="N210" i="5" s="1"/>
  <c r="M210" i="5" a="1"/>
  <c r="M210" i="5" s="1"/>
  <c r="N209" i="5" a="1"/>
  <c r="N209" i="5" s="1"/>
  <c r="M209" i="5" a="1"/>
  <c r="M209" i="5" s="1"/>
  <c r="N208" i="5" a="1"/>
  <c r="N208" i="5" s="1"/>
  <c r="M208" i="5" a="1"/>
  <c r="M208" i="5" s="1"/>
  <c r="N207" i="5" a="1"/>
  <c r="N207" i="5" s="1"/>
  <c r="M207" i="5" a="1"/>
  <c r="M207" i="5" s="1"/>
  <c r="N206" i="5" a="1"/>
  <c r="N206" i="5" s="1"/>
  <c r="M206" i="5" a="1"/>
  <c r="M206" i="5" s="1"/>
  <c r="N205" i="5" a="1"/>
  <c r="N205" i="5" s="1"/>
  <c r="M205" i="5" a="1"/>
  <c r="M205" i="5" s="1"/>
  <c r="N204" i="5" a="1"/>
  <c r="N204" i="5" s="1"/>
  <c r="M204" i="5" a="1"/>
  <c r="M204" i="5" s="1"/>
  <c r="N203" i="5" a="1"/>
  <c r="N203" i="5" s="1"/>
  <c r="M203" i="5" a="1"/>
  <c r="M203" i="5" s="1"/>
  <c r="N202" i="5" a="1"/>
  <c r="N202" i="5" s="1"/>
  <c r="M202" i="5" a="1"/>
  <c r="M202" i="5" s="1"/>
  <c r="N201" i="5" a="1"/>
  <c r="N201" i="5" s="1"/>
  <c r="M201" i="5" a="1"/>
  <c r="M201" i="5" s="1"/>
  <c r="N200" i="5" a="1"/>
  <c r="N200" i="5" s="1"/>
  <c r="M200" i="5" a="1"/>
  <c r="M200" i="5" s="1"/>
  <c r="N199" i="5" a="1"/>
  <c r="N199" i="5" s="1"/>
  <c r="M199" i="5" a="1"/>
  <c r="M199" i="5" s="1"/>
  <c r="N198" i="5" a="1"/>
  <c r="N198" i="5" s="1"/>
  <c r="M198" i="5" a="1"/>
  <c r="M198" i="5" s="1"/>
  <c r="N197" i="5" a="1"/>
  <c r="N197" i="5" s="1"/>
  <c r="M197" i="5" a="1"/>
  <c r="M197" i="5" s="1"/>
  <c r="N196" i="5" a="1"/>
  <c r="N196" i="5" s="1"/>
  <c r="M196" i="5" a="1"/>
  <c r="M196" i="5" s="1"/>
  <c r="N195" i="5" a="1"/>
  <c r="N195" i="5" s="1"/>
  <c r="M195" i="5" a="1"/>
  <c r="M195" i="5" s="1"/>
  <c r="N194" i="5" a="1"/>
  <c r="N194" i="5" s="1"/>
  <c r="M194" i="5" a="1"/>
  <c r="M194" i="5" s="1"/>
  <c r="N193" i="5" a="1"/>
  <c r="N193" i="5" s="1"/>
  <c r="M193" i="5" a="1"/>
  <c r="M193" i="5" s="1"/>
  <c r="N192" i="5" a="1"/>
  <c r="N192" i="5" s="1"/>
  <c r="M192" i="5" a="1"/>
  <c r="M192" i="5" s="1"/>
  <c r="N191" i="5" a="1"/>
  <c r="N191" i="5" s="1"/>
  <c r="M191" i="5" a="1"/>
  <c r="M191" i="5" s="1"/>
  <c r="N190" i="5" a="1"/>
  <c r="N190" i="5" s="1"/>
  <c r="M190" i="5" a="1"/>
  <c r="M190" i="5" s="1"/>
  <c r="N189" i="5" a="1"/>
  <c r="N189" i="5" s="1"/>
  <c r="M189" i="5" a="1"/>
  <c r="M189" i="5" s="1"/>
  <c r="N188" i="5" a="1"/>
  <c r="N188" i="5" s="1"/>
  <c r="M188" i="5" a="1"/>
  <c r="M188" i="5" s="1"/>
  <c r="N187" i="5" a="1"/>
  <c r="N187" i="5" s="1"/>
  <c r="M187" i="5" a="1"/>
  <c r="M187" i="5" s="1"/>
  <c r="N186" i="5" a="1"/>
  <c r="N186" i="5" s="1"/>
  <c r="M186" i="5" a="1"/>
  <c r="M186" i="5" s="1"/>
  <c r="N185" i="5" a="1"/>
  <c r="N185" i="5" s="1"/>
  <c r="M185" i="5" a="1"/>
  <c r="M185" i="5" s="1"/>
  <c r="N184" i="5" a="1"/>
  <c r="N184" i="5" s="1"/>
  <c r="M184" i="5" a="1"/>
  <c r="M184" i="5" s="1"/>
  <c r="N183" i="5" a="1"/>
  <c r="N183" i="5" s="1"/>
  <c r="M183" i="5" a="1"/>
  <c r="M183" i="5" s="1"/>
  <c r="N182" i="5" a="1"/>
  <c r="N182" i="5" s="1"/>
  <c r="M182" i="5" a="1"/>
  <c r="M182" i="5" s="1"/>
  <c r="N181" i="5" a="1"/>
  <c r="N181" i="5" s="1"/>
  <c r="M181" i="5" a="1"/>
  <c r="M181" i="5" s="1"/>
  <c r="N180" i="5" a="1"/>
  <c r="N180" i="5" s="1"/>
  <c r="M180" i="5" a="1"/>
  <c r="M180" i="5" s="1"/>
  <c r="N179" i="5" a="1"/>
  <c r="N179" i="5" s="1"/>
  <c r="M179" i="5" a="1"/>
  <c r="M179" i="5" s="1"/>
  <c r="N178" i="5" a="1"/>
  <c r="N178" i="5" s="1"/>
  <c r="M178" i="5" a="1"/>
  <c r="M178" i="5" s="1"/>
  <c r="N177" i="5" a="1"/>
  <c r="N177" i="5" s="1"/>
  <c r="M177" i="5" a="1"/>
  <c r="M177" i="5" s="1"/>
  <c r="N176" i="5" a="1"/>
  <c r="N176" i="5" s="1"/>
  <c r="M176" i="5" a="1"/>
  <c r="M176" i="5" s="1"/>
  <c r="N175" i="5" a="1"/>
  <c r="N175" i="5" s="1"/>
  <c r="M175" i="5" a="1"/>
  <c r="M175" i="5" s="1"/>
  <c r="N174" i="5" a="1"/>
  <c r="N174" i="5" s="1"/>
  <c r="M174" i="5" a="1"/>
  <c r="M174" i="5" s="1"/>
  <c r="N173" i="5" a="1"/>
  <c r="N173" i="5" s="1"/>
  <c r="M173" i="5" a="1"/>
  <c r="M173" i="5" s="1"/>
  <c r="N172" i="5" a="1"/>
  <c r="N172" i="5" s="1"/>
  <c r="M172" i="5" a="1"/>
  <c r="M172" i="5" s="1"/>
  <c r="N171" i="5" a="1"/>
  <c r="N171" i="5" s="1"/>
  <c r="M171" i="5" a="1"/>
  <c r="M171" i="5" s="1"/>
  <c r="N170" i="5" a="1"/>
  <c r="N170" i="5" s="1"/>
  <c r="M170" i="5" a="1"/>
  <c r="M170" i="5" s="1"/>
  <c r="N169" i="5" a="1"/>
  <c r="N169" i="5" s="1"/>
  <c r="M169" i="5" a="1"/>
  <c r="M169" i="5" s="1"/>
  <c r="N168" i="5" a="1"/>
  <c r="N168" i="5" s="1"/>
  <c r="M168" i="5" a="1"/>
  <c r="M168" i="5" s="1"/>
  <c r="N167" i="5" a="1"/>
  <c r="N167" i="5" s="1"/>
  <c r="M167" i="5" a="1"/>
  <c r="M167" i="5" s="1"/>
  <c r="N166" i="5" a="1"/>
  <c r="N166" i="5" s="1"/>
  <c r="M166" i="5" a="1"/>
  <c r="M166" i="5" s="1"/>
  <c r="N165" i="5" a="1"/>
  <c r="N165" i="5" s="1"/>
  <c r="M165" i="5" a="1"/>
  <c r="M165" i="5" s="1"/>
  <c r="N164" i="5" a="1"/>
  <c r="N164" i="5" s="1"/>
  <c r="M164" i="5" a="1"/>
  <c r="M164" i="5" s="1"/>
  <c r="N163" i="5" a="1"/>
  <c r="N163" i="5" s="1"/>
  <c r="M163" i="5" a="1"/>
  <c r="M163" i="5" s="1"/>
  <c r="N162" i="5" a="1"/>
  <c r="N162" i="5" s="1"/>
  <c r="M162" i="5" a="1"/>
  <c r="M162" i="5" s="1"/>
  <c r="N161" i="5" a="1"/>
  <c r="N161" i="5" s="1"/>
  <c r="M161" i="5" a="1"/>
  <c r="M161" i="5" s="1"/>
  <c r="N160" i="5" a="1"/>
  <c r="N160" i="5" s="1"/>
  <c r="M160" i="5" a="1"/>
  <c r="M160" i="5" s="1"/>
  <c r="N159" i="5" a="1"/>
  <c r="N159" i="5" s="1"/>
  <c r="M159" i="5" a="1"/>
  <c r="M159" i="5" s="1"/>
  <c r="N158" i="5" a="1"/>
  <c r="N158" i="5" s="1"/>
  <c r="M158" i="5" a="1"/>
  <c r="M158" i="5" s="1"/>
  <c r="N157" i="5" a="1"/>
  <c r="N157" i="5" s="1"/>
  <c r="M157" i="5" a="1"/>
  <c r="M157" i="5" s="1"/>
  <c r="N156" i="5" a="1"/>
  <c r="N156" i="5" s="1"/>
  <c r="M156" i="5" a="1"/>
  <c r="M156" i="5" s="1"/>
  <c r="N155" i="5" a="1"/>
  <c r="N155" i="5" s="1"/>
  <c r="M155" i="5" a="1"/>
  <c r="M155" i="5" s="1"/>
  <c r="N154" i="5" a="1"/>
  <c r="N154" i="5" s="1"/>
  <c r="M154" i="5" a="1"/>
  <c r="M154" i="5" s="1"/>
  <c r="N153" i="5" a="1"/>
  <c r="N153" i="5" s="1"/>
  <c r="M153" i="5" a="1"/>
  <c r="M153" i="5" s="1"/>
  <c r="N152" i="5" a="1"/>
  <c r="N152" i="5" s="1"/>
  <c r="M152" i="5" a="1"/>
  <c r="M152" i="5" s="1"/>
  <c r="N151" i="5" a="1"/>
  <c r="N151" i="5" s="1"/>
  <c r="M151" i="5" a="1"/>
  <c r="M151" i="5" s="1"/>
  <c r="N150" i="5" a="1"/>
  <c r="N150" i="5" s="1"/>
  <c r="M150" i="5" a="1"/>
  <c r="M150" i="5" s="1"/>
  <c r="N149" i="5" a="1"/>
  <c r="N149" i="5" s="1"/>
  <c r="M149" i="5" a="1"/>
  <c r="M149" i="5" s="1"/>
  <c r="N148" i="5" a="1"/>
  <c r="N148" i="5" s="1"/>
  <c r="M148" i="5" a="1"/>
  <c r="M148" i="5" s="1"/>
  <c r="N147" i="5" a="1"/>
  <c r="N147" i="5" s="1"/>
  <c r="M147" i="5" a="1"/>
  <c r="M147" i="5" s="1"/>
  <c r="N146" i="5" a="1"/>
  <c r="N146" i="5" s="1"/>
  <c r="M146" i="5" a="1"/>
  <c r="M146" i="5" s="1"/>
  <c r="N145" i="5" a="1"/>
  <c r="N145" i="5" s="1"/>
  <c r="M145" i="5" a="1"/>
  <c r="M145" i="5" s="1"/>
  <c r="N144" i="5" a="1"/>
  <c r="N144" i="5" s="1"/>
  <c r="M144" i="5" a="1"/>
  <c r="M144" i="5" s="1"/>
  <c r="N143" i="5" a="1"/>
  <c r="N143" i="5" s="1"/>
  <c r="M143" i="5" a="1"/>
  <c r="M143" i="5" s="1"/>
  <c r="N142" i="5" a="1"/>
  <c r="N142" i="5" s="1"/>
  <c r="M142" i="5" a="1"/>
  <c r="M142" i="5" s="1"/>
  <c r="N141" i="5" a="1"/>
  <c r="N141" i="5" s="1"/>
  <c r="M141" i="5" a="1"/>
  <c r="M141" i="5" s="1"/>
  <c r="N140" i="5" a="1"/>
  <c r="N140" i="5" s="1"/>
  <c r="M140" i="5" a="1"/>
  <c r="M140" i="5" s="1"/>
  <c r="N139" i="5" a="1"/>
  <c r="N139" i="5" s="1"/>
  <c r="M139" i="5" a="1"/>
  <c r="M139" i="5" s="1"/>
  <c r="N138" i="5" a="1"/>
  <c r="N138" i="5" s="1"/>
  <c r="M138" i="5" a="1"/>
  <c r="M138" i="5" s="1"/>
  <c r="N137" i="5" a="1"/>
  <c r="N137" i="5" s="1"/>
  <c r="M137" i="5" a="1"/>
  <c r="M137" i="5" s="1"/>
  <c r="N136" i="5" a="1"/>
  <c r="N136" i="5" s="1"/>
  <c r="M136" i="5" a="1"/>
  <c r="M136" i="5" s="1"/>
  <c r="N135" i="5" a="1"/>
  <c r="N135" i="5" s="1"/>
  <c r="M135" i="5" a="1"/>
  <c r="M135" i="5" s="1"/>
  <c r="N134" i="5" a="1"/>
  <c r="N134" i="5" s="1"/>
  <c r="M134" i="5" a="1"/>
  <c r="M134" i="5" s="1"/>
  <c r="N133" i="5" a="1"/>
  <c r="N133" i="5" s="1"/>
  <c r="M133" i="5" a="1"/>
  <c r="M133" i="5" s="1"/>
  <c r="N132" i="5" a="1"/>
  <c r="N132" i="5" s="1"/>
  <c r="M132" i="5" a="1"/>
  <c r="M132" i="5" s="1"/>
  <c r="N131" i="5" a="1"/>
  <c r="N131" i="5" s="1"/>
  <c r="M131" i="5" a="1"/>
  <c r="M131" i="5" s="1"/>
  <c r="N130" i="5" a="1"/>
  <c r="N130" i="5" s="1"/>
  <c r="M130" i="5" a="1"/>
  <c r="M130" i="5" s="1"/>
  <c r="N129" i="5" a="1"/>
  <c r="N129" i="5" s="1"/>
  <c r="M129" i="5" a="1"/>
  <c r="M129" i="5" s="1"/>
  <c r="N128" i="5" a="1"/>
  <c r="N128" i="5" s="1"/>
  <c r="M128" i="5" a="1"/>
  <c r="M128" i="5" s="1"/>
  <c r="N127" i="5" a="1"/>
  <c r="N127" i="5" s="1"/>
  <c r="M127" i="5" a="1"/>
  <c r="M127" i="5" s="1"/>
  <c r="N126" i="5" a="1"/>
  <c r="N126" i="5" s="1"/>
  <c r="M126" i="5" a="1"/>
  <c r="M126" i="5" s="1"/>
  <c r="N125" i="5" a="1"/>
  <c r="N125" i="5" s="1"/>
  <c r="M125" i="5" a="1"/>
  <c r="M125" i="5" s="1"/>
  <c r="N124" i="5" a="1"/>
  <c r="N124" i="5" s="1"/>
  <c r="M124" i="5" a="1"/>
  <c r="M124" i="5" s="1"/>
  <c r="N123" i="5" a="1"/>
  <c r="N123" i="5" s="1"/>
  <c r="M123" i="5" a="1"/>
  <c r="M123" i="5" s="1"/>
  <c r="N122" i="5" a="1"/>
  <c r="N122" i="5" s="1"/>
  <c r="M122" i="5" a="1"/>
  <c r="M122" i="5" s="1"/>
  <c r="N121" i="5" a="1"/>
  <c r="N121" i="5" s="1"/>
  <c r="M121" i="5" a="1"/>
  <c r="M121" i="5" s="1"/>
  <c r="N120" i="5" a="1"/>
  <c r="N120" i="5" s="1"/>
  <c r="M120" i="5" a="1"/>
  <c r="M120" i="5" s="1"/>
  <c r="N119" i="5" a="1"/>
  <c r="N119" i="5" s="1"/>
  <c r="M119" i="5" a="1"/>
  <c r="M119" i="5" s="1"/>
  <c r="N118" i="5" a="1"/>
  <c r="N118" i="5" s="1"/>
  <c r="M118" i="5" a="1"/>
  <c r="M118" i="5" s="1"/>
  <c r="N117" i="5" a="1"/>
  <c r="N117" i="5" s="1"/>
  <c r="M117" i="5" a="1"/>
  <c r="M117" i="5" s="1"/>
  <c r="N116" i="5" a="1"/>
  <c r="N116" i="5" s="1"/>
  <c r="M116" i="5" a="1"/>
  <c r="M116" i="5" s="1"/>
  <c r="N115" i="5" a="1"/>
  <c r="N115" i="5" s="1"/>
  <c r="M115" i="5" a="1"/>
  <c r="M115" i="5" s="1"/>
  <c r="N114" i="5" a="1"/>
  <c r="N114" i="5" s="1"/>
  <c r="M114" i="5" a="1"/>
  <c r="M114" i="5" s="1"/>
  <c r="N113" i="5" a="1"/>
  <c r="N113" i="5" s="1"/>
  <c r="M113" i="5" a="1"/>
  <c r="M113" i="5" s="1"/>
  <c r="N112" i="5" a="1"/>
  <c r="N112" i="5" s="1"/>
  <c r="M112" i="5" a="1"/>
  <c r="M112" i="5" s="1"/>
  <c r="N111" i="5" a="1"/>
  <c r="N111" i="5" s="1"/>
  <c r="M111" i="5" a="1"/>
  <c r="M111" i="5" s="1"/>
  <c r="N110" i="5" a="1"/>
  <c r="N110" i="5" s="1"/>
  <c r="M110" i="5" a="1"/>
  <c r="M110" i="5" s="1"/>
  <c r="N109" i="5" a="1"/>
  <c r="N109" i="5" s="1"/>
  <c r="M109" i="5" a="1"/>
  <c r="M109" i="5" s="1"/>
  <c r="N108" i="5" a="1"/>
  <c r="N108" i="5" s="1"/>
  <c r="M108" i="5" a="1"/>
  <c r="M108" i="5" s="1"/>
  <c r="N107" i="5" a="1"/>
  <c r="N107" i="5" s="1"/>
  <c r="M107" i="5" a="1"/>
  <c r="M107" i="5" s="1"/>
  <c r="N106" i="5" a="1"/>
  <c r="N106" i="5" s="1"/>
  <c r="M106" i="5" a="1"/>
  <c r="M106" i="5" s="1"/>
  <c r="N105" i="5" a="1"/>
  <c r="N105" i="5" s="1"/>
  <c r="M105" i="5" a="1"/>
  <c r="M105" i="5" s="1"/>
  <c r="N104" i="5" a="1"/>
  <c r="N104" i="5" s="1"/>
  <c r="M104" i="5" a="1"/>
  <c r="M104" i="5" s="1"/>
  <c r="N103" i="5" a="1"/>
  <c r="N103" i="5" s="1"/>
  <c r="M103" i="5" a="1"/>
  <c r="M103" i="5" s="1"/>
  <c r="N102" i="5" a="1"/>
  <c r="N102" i="5" s="1"/>
  <c r="M102" i="5" a="1"/>
  <c r="M102" i="5" s="1"/>
  <c r="N101" i="5" a="1"/>
  <c r="N101" i="5" s="1"/>
  <c r="M101" i="5" a="1"/>
  <c r="M101" i="5" s="1"/>
  <c r="N100" i="5" a="1"/>
  <c r="N100" i="5" s="1"/>
  <c r="M100" i="5" a="1"/>
  <c r="M100" i="5" s="1"/>
  <c r="N99" i="5" a="1"/>
  <c r="N99" i="5" s="1"/>
  <c r="M99" i="5" a="1"/>
  <c r="M99" i="5" s="1"/>
  <c r="N98" i="5" a="1"/>
  <c r="N98" i="5" s="1"/>
  <c r="M98" i="5" a="1"/>
  <c r="M98" i="5" s="1"/>
  <c r="N97" i="5" a="1"/>
  <c r="N97" i="5" s="1"/>
  <c r="M97" i="5" a="1"/>
  <c r="M97" i="5" s="1"/>
  <c r="N96" i="5" a="1"/>
  <c r="N96" i="5" s="1"/>
  <c r="M96" i="5" a="1"/>
  <c r="M96" i="5" s="1"/>
  <c r="N95" i="5" a="1"/>
  <c r="N95" i="5" s="1"/>
  <c r="M95" i="5" a="1"/>
  <c r="M95" i="5" s="1"/>
  <c r="N94" i="5" a="1"/>
  <c r="N94" i="5" s="1"/>
  <c r="M94" i="5" a="1"/>
  <c r="M94" i="5" s="1"/>
  <c r="N93" i="5" a="1"/>
  <c r="N93" i="5" s="1"/>
  <c r="M93" i="5" a="1"/>
  <c r="M93" i="5" s="1"/>
  <c r="N92" i="5" a="1"/>
  <c r="N92" i="5" s="1"/>
  <c r="M92" i="5" a="1"/>
  <c r="M92" i="5" s="1"/>
  <c r="N91" i="5" a="1"/>
  <c r="N91" i="5" s="1"/>
  <c r="M91" i="5" a="1"/>
  <c r="M91" i="5" s="1"/>
  <c r="N90" i="5" a="1"/>
  <c r="N90" i="5" s="1"/>
  <c r="M90" i="5" a="1"/>
  <c r="M90" i="5" s="1"/>
  <c r="N89" i="5" a="1"/>
  <c r="N89" i="5" s="1"/>
  <c r="M89" i="5" a="1"/>
  <c r="M89" i="5" s="1"/>
  <c r="N88" i="5" a="1"/>
  <c r="N88" i="5" s="1"/>
  <c r="M88" i="5" a="1"/>
  <c r="M88" i="5" s="1"/>
  <c r="N87" i="5" a="1"/>
  <c r="N87" i="5" s="1"/>
  <c r="M87" i="5" a="1"/>
  <c r="M87" i="5" s="1"/>
  <c r="N86" i="5" a="1"/>
  <c r="N86" i="5" s="1"/>
  <c r="M86" i="5" a="1"/>
  <c r="M86" i="5" s="1"/>
  <c r="N85" i="5" a="1"/>
  <c r="N85" i="5" s="1"/>
  <c r="M85" i="5" a="1"/>
  <c r="M85" i="5" s="1"/>
  <c r="N84" i="5" a="1"/>
  <c r="N84" i="5" s="1"/>
  <c r="M84" i="5" a="1"/>
  <c r="M84" i="5" s="1"/>
  <c r="N83" i="5" a="1"/>
  <c r="N83" i="5" s="1"/>
  <c r="M83" i="5" a="1"/>
  <c r="M83" i="5" s="1"/>
  <c r="N82" i="5" a="1"/>
  <c r="N82" i="5" s="1"/>
  <c r="M82" i="5" a="1"/>
  <c r="M82" i="5" s="1"/>
  <c r="N81" i="5" a="1"/>
  <c r="N81" i="5" s="1"/>
  <c r="M81" i="5" a="1"/>
  <c r="M81" i="5" s="1"/>
  <c r="N80" i="5" a="1"/>
  <c r="N80" i="5" s="1"/>
  <c r="M80" i="5" a="1"/>
  <c r="M80" i="5" s="1"/>
  <c r="N79" i="5" a="1"/>
  <c r="N79" i="5" s="1"/>
  <c r="M79" i="5" a="1"/>
  <c r="M79" i="5" s="1"/>
  <c r="N78" i="5" a="1"/>
  <c r="N78" i="5" s="1"/>
  <c r="M78" i="5" a="1"/>
  <c r="M78" i="5" s="1"/>
  <c r="N77" i="5" a="1"/>
  <c r="N77" i="5" s="1"/>
  <c r="M77" i="5" a="1"/>
  <c r="M77" i="5" s="1"/>
  <c r="N76" i="5" a="1"/>
  <c r="N76" i="5" s="1"/>
  <c r="M76" i="5" a="1"/>
  <c r="M76" i="5" s="1"/>
  <c r="N75" i="5" a="1"/>
  <c r="N75" i="5" s="1"/>
  <c r="M75" i="5" a="1"/>
  <c r="M75" i="5" s="1"/>
  <c r="N74" i="5" a="1"/>
  <c r="N74" i="5" s="1"/>
  <c r="M74" i="5" a="1"/>
  <c r="M74" i="5" s="1"/>
  <c r="N73" i="5" a="1"/>
  <c r="N73" i="5" s="1"/>
  <c r="M73" i="5" a="1"/>
  <c r="M73" i="5" s="1"/>
  <c r="N72" i="5" a="1"/>
  <c r="N72" i="5" s="1"/>
  <c r="M72" i="5" a="1"/>
  <c r="M72" i="5" s="1"/>
  <c r="N71" i="5" a="1"/>
  <c r="N71" i="5" s="1"/>
  <c r="M71" i="5" a="1"/>
  <c r="M71" i="5" s="1"/>
  <c r="N70" i="5" a="1"/>
  <c r="N70" i="5" s="1"/>
  <c r="M70" i="5" a="1"/>
  <c r="M70" i="5" s="1"/>
  <c r="N69" i="5" a="1"/>
  <c r="N69" i="5" s="1"/>
  <c r="M69" i="5" a="1"/>
  <c r="M69" i="5" s="1"/>
  <c r="N68" i="5" a="1"/>
  <c r="N68" i="5" s="1"/>
  <c r="M68" i="5" a="1"/>
  <c r="M68" i="5" s="1"/>
  <c r="N67" i="5" a="1"/>
  <c r="N67" i="5" s="1"/>
  <c r="M67" i="5" a="1"/>
  <c r="M67" i="5" s="1"/>
  <c r="N66" i="5" a="1"/>
  <c r="N66" i="5" s="1"/>
  <c r="M66" i="5" a="1"/>
  <c r="M66" i="5" s="1"/>
  <c r="N65" i="5" a="1"/>
  <c r="N65" i="5" s="1"/>
  <c r="M65" i="5" a="1"/>
  <c r="M65" i="5" s="1"/>
  <c r="N64" i="5" a="1"/>
  <c r="N64" i="5" s="1"/>
  <c r="M64" i="5" a="1"/>
  <c r="M64" i="5" s="1"/>
  <c r="N63" i="5" a="1"/>
  <c r="N63" i="5" s="1"/>
  <c r="M63" i="5" a="1"/>
  <c r="M63" i="5" s="1"/>
  <c r="N62" i="5" a="1"/>
  <c r="N62" i="5" s="1"/>
  <c r="M62" i="5" a="1"/>
  <c r="M62" i="5" s="1"/>
  <c r="N61" i="5" a="1"/>
  <c r="N61" i="5" s="1"/>
  <c r="M61" i="5" a="1"/>
  <c r="M61" i="5" s="1"/>
  <c r="N60" i="5" a="1"/>
  <c r="N60" i="5" s="1"/>
  <c r="M60" i="5" a="1"/>
  <c r="M60" i="5" s="1"/>
  <c r="N59" i="5" a="1"/>
  <c r="N59" i="5" s="1"/>
  <c r="M59" i="5" a="1"/>
  <c r="M59" i="5" s="1"/>
  <c r="N58" i="5" a="1"/>
  <c r="N58" i="5" s="1"/>
  <c r="M58" i="5" a="1"/>
  <c r="M58" i="5" s="1"/>
  <c r="N57" i="5" a="1"/>
  <c r="N57" i="5" s="1"/>
  <c r="M57" i="5" a="1"/>
  <c r="M57" i="5" s="1"/>
  <c r="N56" i="5" a="1"/>
  <c r="N56" i="5" s="1"/>
  <c r="M56" i="5" a="1"/>
  <c r="M56" i="5" s="1"/>
  <c r="N55" i="5" a="1"/>
  <c r="N55" i="5" s="1"/>
  <c r="M55" i="5" a="1"/>
  <c r="M55" i="5" s="1"/>
  <c r="N54" i="5" a="1"/>
  <c r="N54" i="5" s="1"/>
  <c r="M54" i="5" a="1"/>
  <c r="M54" i="5" s="1"/>
  <c r="N53" i="5" a="1"/>
  <c r="N53" i="5" s="1"/>
  <c r="M53" i="5" a="1"/>
  <c r="M53" i="5" s="1"/>
  <c r="N52" i="5" a="1"/>
  <c r="N52" i="5" s="1"/>
  <c r="M52" i="5" a="1"/>
  <c r="M52" i="5" s="1"/>
  <c r="N51" i="5" a="1"/>
  <c r="N51" i="5" s="1"/>
  <c r="M51" i="5" a="1"/>
  <c r="M51" i="5" s="1"/>
  <c r="N50" i="5" a="1"/>
  <c r="N50" i="5" s="1"/>
  <c r="M50" i="5" a="1"/>
  <c r="M50" i="5" s="1"/>
  <c r="N49" i="5" a="1"/>
  <c r="N49" i="5" s="1"/>
  <c r="M49" i="5" a="1"/>
  <c r="M49" i="5" s="1"/>
  <c r="N48" i="5" a="1"/>
  <c r="N48" i="5" s="1"/>
  <c r="M48" i="5" a="1"/>
  <c r="M48" i="5" s="1"/>
  <c r="N47" i="5" a="1"/>
  <c r="N47" i="5" s="1"/>
  <c r="M47" i="5" a="1"/>
  <c r="M47" i="5" s="1"/>
  <c r="N46" i="5" a="1"/>
  <c r="N46" i="5" s="1"/>
  <c r="M46" i="5" a="1"/>
  <c r="M46" i="5" s="1"/>
  <c r="N45" i="5" a="1"/>
  <c r="N45" i="5" s="1"/>
  <c r="M45" i="5" a="1"/>
  <c r="M45" i="5" s="1"/>
  <c r="N44" i="5" a="1"/>
  <c r="N44" i="5" s="1"/>
  <c r="M44" i="5" a="1"/>
  <c r="M44" i="5" s="1"/>
  <c r="N43" i="5" a="1"/>
  <c r="N43" i="5" s="1"/>
  <c r="M43" i="5" a="1"/>
  <c r="M43" i="5" s="1"/>
  <c r="N42" i="5" a="1"/>
  <c r="N42" i="5" s="1"/>
  <c r="M42" i="5" a="1"/>
  <c r="M42" i="5" s="1"/>
  <c r="N41" i="5" a="1"/>
  <c r="N41" i="5" s="1"/>
  <c r="M41" i="5" a="1"/>
  <c r="M41" i="5" s="1"/>
  <c r="N40" i="5" a="1"/>
  <c r="N40" i="5" s="1"/>
  <c r="M40" i="5" a="1"/>
  <c r="M40" i="5" s="1"/>
  <c r="N39" i="5" a="1"/>
  <c r="N39" i="5" s="1"/>
  <c r="M39" i="5" a="1"/>
  <c r="M39" i="5" s="1"/>
  <c r="N38" i="5" a="1"/>
  <c r="N38" i="5" s="1"/>
  <c r="M38" i="5" a="1"/>
  <c r="M38" i="5" s="1"/>
  <c r="N37" i="5" a="1"/>
  <c r="N37" i="5" s="1"/>
  <c r="M37" i="5" a="1"/>
  <c r="M37" i="5" s="1"/>
  <c r="N36" i="5" a="1"/>
  <c r="N36" i="5" s="1"/>
  <c r="M36" i="5" a="1"/>
  <c r="M36" i="5" s="1"/>
  <c r="O36" i="5"/>
  <c r="O37" i="5"/>
  <c r="O38" i="5"/>
  <c r="O39" i="5"/>
  <c r="O40" i="5"/>
  <c r="O41" i="5"/>
  <c r="O42" i="5"/>
  <c r="O43" i="5"/>
  <c r="O44" i="5"/>
  <c r="O45" i="5"/>
  <c r="O46" i="5"/>
  <c r="O47" i="5"/>
  <c r="O48" i="5"/>
  <c r="O49" i="5"/>
  <c r="O50" i="5"/>
  <c r="O51" i="5"/>
  <c r="O52" i="5"/>
  <c r="O53" i="5"/>
  <c r="O54" i="5"/>
  <c r="O55" i="5"/>
  <c r="O56" i="5"/>
  <c r="O57" i="5"/>
  <c r="O58" i="5"/>
  <c r="O59" i="5"/>
  <c r="O60" i="5"/>
  <c r="O61" i="5"/>
  <c r="O62" i="5"/>
  <c r="O63" i="5"/>
  <c r="O64" i="5"/>
  <c r="O65" i="5"/>
  <c r="O66" i="5"/>
  <c r="O67" i="5"/>
  <c r="O68" i="5"/>
  <c r="O69" i="5"/>
  <c r="O70" i="5"/>
  <c r="O71" i="5"/>
  <c r="O72" i="5"/>
  <c r="O73" i="5"/>
  <c r="O74" i="5"/>
  <c r="O75" i="5"/>
  <c r="O76" i="5"/>
  <c r="O77" i="5"/>
  <c r="O78" i="5"/>
  <c r="O79" i="5"/>
  <c r="O80" i="5"/>
  <c r="O81" i="5"/>
  <c r="O82" i="5"/>
  <c r="O83" i="5"/>
  <c r="O84" i="5"/>
  <c r="O85" i="5"/>
  <c r="O86" i="5"/>
  <c r="O87" i="5"/>
  <c r="O88" i="5"/>
  <c r="O89" i="5"/>
  <c r="O90" i="5"/>
  <c r="O91" i="5"/>
  <c r="O92" i="5"/>
  <c r="O93" i="5"/>
  <c r="O94" i="5"/>
  <c r="O95" i="5"/>
  <c r="O96" i="5"/>
  <c r="O97" i="5"/>
  <c r="O98" i="5"/>
  <c r="O99" i="5"/>
  <c r="O100" i="5"/>
  <c r="O101" i="5"/>
  <c r="O102" i="5"/>
  <c r="O103" i="5"/>
  <c r="O104" i="5"/>
  <c r="O105" i="5"/>
  <c r="O106" i="5"/>
  <c r="O107" i="5"/>
  <c r="O108" i="5"/>
  <c r="O109" i="5"/>
  <c r="O110" i="5"/>
  <c r="O111" i="5"/>
  <c r="O112" i="5"/>
  <c r="O113" i="5"/>
  <c r="O114" i="5"/>
  <c r="O115" i="5"/>
  <c r="O116" i="5"/>
  <c r="O117" i="5"/>
  <c r="O118" i="5"/>
  <c r="O119" i="5"/>
  <c r="O120" i="5"/>
  <c r="O121" i="5"/>
  <c r="O122" i="5"/>
  <c r="O123" i="5"/>
  <c r="O124" i="5"/>
  <c r="O125" i="5"/>
  <c r="O126" i="5"/>
  <c r="O127" i="5"/>
  <c r="O128" i="5"/>
  <c r="O129" i="5"/>
  <c r="O130" i="5"/>
  <c r="O131" i="5"/>
  <c r="O132" i="5"/>
  <c r="O133" i="5"/>
  <c r="O134" i="5"/>
  <c r="O135" i="5"/>
  <c r="O136" i="5"/>
  <c r="O137" i="5"/>
  <c r="O138" i="5"/>
  <c r="O139" i="5"/>
  <c r="O140" i="5"/>
  <c r="O141" i="5"/>
  <c r="O142" i="5"/>
  <c r="O143" i="5"/>
  <c r="O144" i="5"/>
  <c r="O145" i="5"/>
  <c r="O146" i="5"/>
  <c r="O147" i="5"/>
  <c r="O148" i="5"/>
  <c r="O149" i="5"/>
  <c r="O150" i="5"/>
  <c r="O151" i="5"/>
  <c r="O152" i="5"/>
  <c r="O153" i="5"/>
  <c r="O154" i="5"/>
  <c r="O155" i="5"/>
  <c r="O156" i="5"/>
  <c r="O157" i="5"/>
  <c r="O158" i="5"/>
  <c r="O159" i="5"/>
  <c r="O160" i="5"/>
  <c r="O161" i="5"/>
  <c r="O162" i="5"/>
  <c r="O163" i="5"/>
  <c r="O164" i="5"/>
  <c r="O165" i="5"/>
  <c r="O166" i="5"/>
  <c r="O167" i="5"/>
  <c r="O168" i="5"/>
  <c r="O169" i="5"/>
  <c r="O170" i="5"/>
  <c r="O171" i="5"/>
  <c r="O172" i="5"/>
  <c r="O173" i="5"/>
  <c r="O174" i="5"/>
  <c r="O175" i="5"/>
  <c r="O176" i="5"/>
  <c r="O177" i="5"/>
  <c r="O178" i="5"/>
  <c r="O179" i="5"/>
  <c r="O180" i="5"/>
  <c r="O181" i="5"/>
  <c r="O182" i="5"/>
  <c r="O183" i="5"/>
  <c r="O184" i="5"/>
  <c r="O185" i="5"/>
  <c r="O186" i="5"/>
  <c r="O187" i="5"/>
  <c r="O188" i="5"/>
  <c r="O189" i="5"/>
  <c r="O190" i="5"/>
  <c r="O191" i="5"/>
  <c r="O192" i="5"/>
  <c r="O193" i="5"/>
  <c r="O194" i="5"/>
  <c r="O195" i="5"/>
  <c r="O196" i="5"/>
  <c r="O197" i="5"/>
  <c r="O198" i="5"/>
  <c r="O199" i="5"/>
  <c r="O200" i="5"/>
  <c r="O201" i="5"/>
  <c r="O202" i="5"/>
  <c r="O203" i="5"/>
  <c r="O204" i="5"/>
  <c r="O205" i="5"/>
  <c r="O206" i="5"/>
  <c r="O207" i="5"/>
  <c r="O208" i="5"/>
  <c r="O209" i="5"/>
  <c r="O210" i="5"/>
  <c r="O211" i="5"/>
  <c r="O212" i="5"/>
  <c r="O213" i="5"/>
  <c r="O214" i="5"/>
  <c r="O215" i="5"/>
  <c r="O216" i="5"/>
  <c r="O217" i="5"/>
  <c r="O218" i="5"/>
  <c r="O219" i="5"/>
  <c r="O220" i="5"/>
  <c r="O221" i="5"/>
  <c r="O222" i="5"/>
  <c r="O223" i="5"/>
  <c r="O224" i="5"/>
  <c r="O225" i="5"/>
  <c r="O226" i="5"/>
  <c r="O227" i="5"/>
  <c r="O228" i="5"/>
  <c r="O232" i="5"/>
  <c r="O233" i="5"/>
  <c r="O234" i="5"/>
  <c r="O247" i="5"/>
  <c r="O248" i="5"/>
  <c r="O249" i="5"/>
  <c r="O250" i="5"/>
  <c r="O251" i="5"/>
  <c r="O252" i="5"/>
  <c r="O253" i="5"/>
  <c r="O254" i="5"/>
  <c r="O255" i="5"/>
  <c r="O256" i="5"/>
  <c r="O257" i="5"/>
  <c r="O258" i="5"/>
  <c r="O259" i="5"/>
  <c r="O260" i="5"/>
  <c r="O261" i="5"/>
  <c r="O262" i="5"/>
  <c r="O263" i="5"/>
  <c r="O264" i="5"/>
  <c r="O265" i="5"/>
  <c r="O266" i="5"/>
  <c r="O267" i="5"/>
  <c r="O268" i="5"/>
  <c r="O269" i="5"/>
  <c r="O270" i="5"/>
  <c r="O271" i="5"/>
  <c r="O272" i="5"/>
  <c r="O273" i="5"/>
  <c r="O274" i="5"/>
  <c r="O275" i="5"/>
  <c r="O276" i="5"/>
  <c r="O277" i="5"/>
  <c r="O278" i="5"/>
  <c r="O279" i="5"/>
  <c r="O280" i="5"/>
  <c r="O281" i="5"/>
  <c r="O282" i="5"/>
  <c r="O283" i="5"/>
  <c r="O284" i="5"/>
  <c r="O285" i="5"/>
  <c r="O286" i="5"/>
  <c r="O287" i="5"/>
  <c r="O288" i="5"/>
  <c r="O289" i="5"/>
  <c r="O290" i="5"/>
  <c r="O291" i="5"/>
  <c r="O292" i="5"/>
  <c r="O293" i="5"/>
  <c r="O294" i="5"/>
  <c r="O295" i="5"/>
  <c r="O296" i="5"/>
  <c r="O297" i="5"/>
  <c r="O298" i="5"/>
  <c r="O299" i="5"/>
  <c r="O300" i="5"/>
  <c r="O301" i="5"/>
  <c r="O302" i="5"/>
  <c r="O303" i="5"/>
  <c r="O304" i="5"/>
  <c r="O305" i="5"/>
  <c r="O306" i="5"/>
  <c r="O308" i="5"/>
  <c r="O309" i="5"/>
  <c r="O310" i="5"/>
  <c r="O311" i="5"/>
  <c r="O312" i="5"/>
  <c r="O313" i="5"/>
  <c r="O314" i="5"/>
  <c r="O315" i="5"/>
  <c r="O316" i="5"/>
  <c r="O317" i="5"/>
  <c r="O318" i="5"/>
  <c r="O319" i="5"/>
  <c r="O320" i="5"/>
  <c r="O321" i="5"/>
  <c r="O322" i="5"/>
  <c r="O323" i="5"/>
  <c r="O324" i="5"/>
  <c r="O325" i="5"/>
  <c r="O326" i="5"/>
  <c r="O327" i="5"/>
  <c r="O328" i="5"/>
  <c r="O329" i="5"/>
  <c r="O330" i="5"/>
  <c r="O331" i="5"/>
  <c r="O332" i="5"/>
  <c r="O333" i="5"/>
  <c r="O334" i="5"/>
  <c r="O335" i="5"/>
  <c r="O336" i="5"/>
  <c r="O337" i="5"/>
  <c r="O338" i="5"/>
  <c r="O339" i="5"/>
  <c r="O340" i="5"/>
  <c r="O341" i="5"/>
  <c r="O342" i="5"/>
  <c r="O343" i="5"/>
  <c r="O344" i="5"/>
  <c r="O345" i="5"/>
  <c r="O346" i="5"/>
  <c r="O347" i="5"/>
  <c r="O348" i="5"/>
  <c r="O349" i="5"/>
  <c r="O350" i="5"/>
  <c r="O351" i="5"/>
  <c r="O352" i="5"/>
  <c r="O353" i="5"/>
  <c r="O354" i="5"/>
  <c r="O355" i="5"/>
  <c r="O356" i="5"/>
  <c r="O357" i="5"/>
  <c r="O358" i="5"/>
  <c r="O359" i="5"/>
  <c r="O360" i="5"/>
  <c r="O361" i="5"/>
  <c r="O362" i="5"/>
  <c r="O363" i="5"/>
  <c r="O364" i="5"/>
  <c r="O365" i="5"/>
  <c r="O366" i="5"/>
  <c r="O367" i="5"/>
  <c r="O368" i="5"/>
  <c r="O369" i="5"/>
  <c r="O370" i="5"/>
  <c r="O371" i="5"/>
  <c r="O372" i="5"/>
  <c r="O373" i="5"/>
  <c r="O374" i="5"/>
  <c r="O375" i="5"/>
  <c r="O376" i="5"/>
  <c r="O377" i="5"/>
  <c r="O378" i="5"/>
  <c r="O379" i="5"/>
  <c r="O380" i="5"/>
  <c r="O381" i="5"/>
  <c r="O382" i="5"/>
  <c r="O383" i="5"/>
  <c r="O384" i="5"/>
  <c r="O385" i="5"/>
  <c r="O386" i="5"/>
  <c r="O387" i="5"/>
  <c r="O388" i="5"/>
  <c r="O389" i="5"/>
  <c r="O390" i="5"/>
  <c r="O391" i="5"/>
  <c r="O392" i="5"/>
  <c r="O393" i="5"/>
  <c r="O394" i="5"/>
  <c r="O395" i="5"/>
  <c r="O396" i="5"/>
  <c r="O397" i="5"/>
  <c r="O398" i="5"/>
  <c r="O399" i="5"/>
  <c r="O400" i="5"/>
  <c r="O401" i="5"/>
  <c r="O402" i="5"/>
  <c r="O403" i="5"/>
  <c r="O404" i="5"/>
  <c r="O405" i="5"/>
  <c r="O406" i="5"/>
  <c r="O407" i="5"/>
  <c r="O408" i="5"/>
  <c r="O409" i="5"/>
  <c r="O410" i="5"/>
  <c r="O411" i="5"/>
  <c r="O412" i="5"/>
  <c r="O413" i="5"/>
  <c r="O414" i="5"/>
  <c r="O415" i="5"/>
  <c r="O416" i="5"/>
  <c r="O417" i="5"/>
  <c r="O418" i="5"/>
  <c r="O419" i="5"/>
  <c r="O420" i="5"/>
  <c r="O421" i="5"/>
  <c r="O422" i="5"/>
  <c r="O423" i="5"/>
  <c r="O424" i="5"/>
  <c r="O425" i="5"/>
  <c r="O426" i="5"/>
  <c r="O427" i="5"/>
  <c r="O428" i="5"/>
  <c r="O429" i="5"/>
  <c r="O430" i="5"/>
  <c r="O431" i="5"/>
  <c r="O432" i="5"/>
  <c r="O433" i="5"/>
  <c r="O434" i="5"/>
  <c r="O435" i="5"/>
  <c r="O436" i="5"/>
  <c r="O437" i="5"/>
  <c r="O438" i="5"/>
  <c r="O439" i="5"/>
  <c r="O440" i="5"/>
  <c r="O441" i="5"/>
  <c r="O442" i="5"/>
  <c r="O443" i="5"/>
  <c r="O444" i="5"/>
  <c r="O445" i="5"/>
  <c r="O446" i="5"/>
  <c r="O447" i="5"/>
  <c r="O448" i="5"/>
  <c r="O449" i="5"/>
  <c r="O450" i="5"/>
  <c r="O451" i="5"/>
  <c r="O452" i="5"/>
  <c r="O453" i="5"/>
  <c r="O454" i="5"/>
  <c r="O455" i="5"/>
  <c r="O456" i="5"/>
  <c r="O457" i="5"/>
  <c r="O458" i="5"/>
  <c r="O459" i="5"/>
  <c r="O460" i="5"/>
  <c r="O461" i="5"/>
  <c r="O462" i="5"/>
  <c r="O463" i="5"/>
  <c r="O464" i="5"/>
  <c r="O465" i="5"/>
  <c r="O466" i="5"/>
  <c r="O467" i="5"/>
  <c r="O468" i="5"/>
  <c r="O469" i="5"/>
  <c r="O470" i="5"/>
  <c r="O471" i="5"/>
  <c r="O472" i="5"/>
  <c r="O473" i="5"/>
  <c r="O474" i="5"/>
  <c r="O475" i="5"/>
  <c r="O476" i="5"/>
  <c r="O477" i="5"/>
  <c r="O478" i="5"/>
  <c r="O479" i="5"/>
  <c r="O480" i="5"/>
  <c r="O481" i="5"/>
  <c r="O482" i="5"/>
  <c r="O483" i="5"/>
  <c r="O484" i="5"/>
  <c r="O485" i="5"/>
  <c r="O486" i="5"/>
  <c r="O487" i="5"/>
  <c r="O488" i="5"/>
  <c r="O489" i="5"/>
  <c r="O490" i="5"/>
  <c r="O491" i="5"/>
  <c r="O492" i="5"/>
  <c r="O493" i="5"/>
  <c r="O494" i="5"/>
  <c r="O495" i="5"/>
  <c r="O496" i="5"/>
  <c r="O497" i="5"/>
  <c r="O498" i="5"/>
  <c r="O499" i="5"/>
  <c r="O500" i="5"/>
  <c r="O501" i="5"/>
  <c r="O502" i="5"/>
  <c r="O503" i="5"/>
  <c r="O504" i="5"/>
  <c r="O505" i="5"/>
  <c r="O506" i="5"/>
  <c r="O507" i="5"/>
  <c r="O508" i="5"/>
  <c r="O509" i="5"/>
  <c r="O510" i="5"/>
  <c r="O511" i="5"/>
  <c r="O512" i="5"/>
  <c r="O513" i="5"/>
  <c r="O514" i="5"/>
  <c r="O515" i="5"/>
  <c r="O516" i="5"/>
  <c r="O517" i="5"/>
  <c r="O518" i="5"/>
  <c r="O519" i="5"/>
  <c r="O520" i="5"/>
  <c r="O521" i="5"/>
  <c r="O522" i="5"/>
  <c r="O523" i="5"/>
  <c r="O524" i="5"/>
  <c r="O525" i="5"/>
  <c r="O526" i="5"/>
  <c r="O527" i="5"/>
  <c r="O528" i="5"/>
  <c r="O529" i="5"/>
  <c r="O530" i="5"/>
  <c r="O531" i="5"/>
  <c r="O532" i="5"/>
  <c r="N35" i="5" a="1"/>
  <c r="N35" i="5" s="1"/>
  <c r="M35" i="5" a="1"/>
  <c r="M35" i="5" s="1"/>
  <c r="N34" i="5" a="1"/>
  <c r="N34" i="5" s="1"/>
  <c r="M34" i="5" a="1"/>
  <c r="M34" i="5" s="1"/>
  <c r="O34" i="5"/>
  <c r="O35" i="5"/>
  <c r="N33" i="5" a="1"/>
  <c r="N33" i="5" s="1"/>
  <c r="M33" i="5" a="1"/>
  <c r="M33" i="5" s="1"/>
  <c r="N32" i="5" a="1"/>
  <c r="N32" i="5" s="1"/>
  <c r="M32" i="5" a="1"/>
  <c r="M32" i="5" s="1"/>
  <c r="N31" i="5" a="1"/>
  <c r="N31" i="5" s="1"/>
  <c r="M31" i="5" a="1"/>
  <c r="M31" i="5" s="1"/>
  <c r="O31" i="5"/>
  <c r="O32" i="5"/>
  <c r="O33" i="5"/>
  <c r="N30" i="5" a="1"/>
  <c r="N30" i="5" s="1"/>
  <c r="M30" i="5" a="1"/>
  <c r="M30" i="5" s="1"/>
  <c r="O30" i="5"/>
  <c r="N29" i="5" a="1"/>
  <c r="N29" i="5" s="1"/>
  <c r="M29" i="5" a="1"/>
  <c r="M29" i="5" s="1"/>
  <c r="N28" i="5" a="1"/>
  <c r="N28" i="5" s="1"/>
  <c r="M28" i="5" a="1"/>
  <c r="M28" i="5" s="1"/>
  <c r="O28" i="5"/>
  <c r="O29" i="5"/>
  <c r="N27" i="5" a="1"/>
  <c r="N27" i="5" s="1"/>
  <c r="M27" i="5" a="1"/>
  <c r="M27" i="5" s="1"/>
  <c r="N26" i="5" a="1"/>
  <c r="N26" i="5" s="1"/>
  <c r="M26" i="5" a="1"/>
  <c r="M26" i="5" s="1"/>
  <c r="N25" i="5" a="1"/>
  <c r="N25" i="5" s="1"/>
  <c r="M25" i="5" a="1"/>
  <c r="M25" i="5" s="1"/>
  <c r="N24" i="5" a="1"/>
  <c r="N24" i="5" s="1"/>
  <c r="M24" i="5" a="1"/>
  <c r="M24" i="5" s="1"/>
  <c r="N23" i="5" a="1"/>
  <c r="N23" i="5" s="1"/>
  <c r="M23" i="5" a="1"/>
  <c r="M23" i="5" s="1"/>
  <c r="N22" i="5" a="1"/>
  <c r="N22" i="5" s="1"/>
  <c r="M22" i="5" a="1"/>
  <c r="M22" i="5" s="1"/>
  <c r="O22" i="5"/>
  <c r="O23" i="5"/>
  <c r="O24" i="5"/>
  <c r="O25" i="5"/>
  <c r="O26" i="5"/>
  <c r="O27" i="5"/>
  <c r="N21" i="5" a="1"/>
  <c r="N21" i="5" s="1"/>
  <c r="M21" i="5" a="1"/>
  <c r="M21" i="5" s="1"/>
  <c r="N20" i="5" a="1"/>
  <c r="N20" i="5" s="1"/>
  <c r="M20" i="5" a="1"/>
  <c r="M20" i="5" s="1"/>
  <c r="O20" i="5"/>
  <c r="O21" i="5"/>
  <c r="N19" i="5" a="1"/>
  <c r="N19" i="5" s="1"/>
  <c r="M19" i="5" a="1"/>
  <c r="M19" i="5" s="1"/>
  <c r="N18" i="5" a="1"/>
  <c r="N18" i="5" s="1"/>
  <c r="M18" i="5" a="1"/>
  <c r="M18" i="5" s="1"/>
  <c r="N17" i="5" a="1"/>
  <c r="N17" i="5" s="1"/>
  <c r="M17" i="5" a="1"/>
  <c r="M17" i="5" s="1"/>
  <c r="N16" i="5" a="1"/>
  <c r="N16" i="5" s="1"/>
  <c r="M16" i="5" a="1"/>
  <c r="M16" i="5" s="1"/>
  <c r="N15" i="5" a="1"/>
  <c r="N15" i="5" s="1"/>
  <c r="M15" i="5" a="1"/>
  <c r="M15" i="5" s="1"/>
  <c r="N14" i="5" a="1"/>
  <c r="N14" i="5" s="1"/>
  <c r="M14" i="5" a="1"/>
  <c r="M14" i="5" s="1"/>
  <c r="N13" i="5" a="1"/>
  <c r="N13" i="5" s="1"/>
  <c r="M13" i="5" a="1"/>
  <c r="M13" i="5" s="1"/>
  <c r="N12" i="5" a="1"/>
  <c r="N12" i="5" s="1"/>
  <c r="M12" i="5" a="1"/>
  <c r="M12" i="5" s="1"/>
  <c r="N11" i="5" a="1"/>
  <c r="N11" i="5" s="1"/>
  <c r="M11" i="5" a="1"/>
  <c r="M11" i="5" s="1"/>
  <c r="N10" i="5" a="1"/>
  <c r="N10" i="5" s="1"/>
  <c r="M10" i="5" a="1"/>
  <c r="M10" i="5" s="1"/>
  <c r="N9" i="5" a="1"/>
  <c r="N9" i="5" s="1"/>
  <c r="M9" i="5" a="1"/>
  <c r="M9" i="5" s="1"/>
  <c r="N8" i="5" a="1"/>
  <c r="N8" i="5" s="1"/>
  <c r="M8" i="5" a="1"/>
  <c r="M8" i="5" s="1"/>
  <c r="N7" i="5" a="1"/>
  <c r="N7" i="5" s="1"/>
  <c r="M7" i="5" a="1"/>
  <c r="M7" i="5" s="1"/>
  <c r="N6" i="5" a="1"/>
  <c r="N6" i="5" s="1"/>
  <c r="M6" i="5" a="1"/>
  <c r="M6" i="5" s="1"/>
  <c r="N5" i="5" a="1"/>
  <c r="N5" i="5" s="1"/>
  <c r="M5" i="5" a="1"/>
  <c r="M5" i="5" s="1"/>
  <c r="N4" i="5" a="1"/>
  <c r="N4" i="5" s="1"/>
  <c r="M4" i="5" a="1"/>
  <c r="M4" i="5" s="1"/>
  <c r="N3" i="5" a="1"/>
  <c r="N3" i="5" s="1"/>
  <c r="M3" i="5" a="1"/>
  <c r="M3" i="5" s="1"/>
  <c r="O3" i="5"/>
  <c r="O4" i="5"/>
  <c r="O5" i="5"/>
  <c r="O6" i="5"/>
  <c r="O7" i="5"/>
  <c r="O8" i="5"/>
  <c r="O9" i="5"/>
  <c r="O10" i="5"/>
  <c r="O11" i="5"/>
  <c r="O12" i="5"/>
  <c r="O13" i="5"/>
  <c r="O14" i="5"/>
  <c r="O15" i="5"/>
  <c r="O16" i="5"/>
  <c r="O17" i="5"/>
  <c r="O18" i="5"/>
  <c r="O19" i="5"/>
  <c r="O2" i="5" l="1"/>
  <c r="M2" i="5" l="1" a="1"/>
  <c r="M2" i="5" s="1"/>
  <c r="N2" i="5" a="1"/>
  <c r="N2"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<sst xmlns="http://schemas.openxmlformats.org/spreadsheetml/2006/main" count="3575" uniqueCount="1161">
  <si>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</si>
  <si>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</si>
  <si>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</si>
  <si>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</si>
  <si>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1"/>
        <color rgb="FF000000"/>
        <rFont val="Aptos Narrow"/>
        <scheme val="minor"/>
      </rP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</si>
  <si>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</si>
  <si>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</si>
  <si>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</si>
  <si>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</si>
  <si>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</si>
  <si>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</si>
  <si>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</si>
  <si>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Actors*</t>
  </si>
  <si>
    <t>Sub-Requirement(s)</t>
  </si>
  <si>
    <t>Conditionality</t>
  </si>
  <si>
    <t>Conditionality Details</t>
  </si>
  <si>
    <t>Verifiable?</t>
  </si>
  <si>
    <t>Verifiability Details</t>
  </si>
  <si>
    <t>Planning To Test?</t>
  </si>
  <si>
    <t>Planning To Test Details</t>
  </si>
  <si>
    <t>Page</t>
  </si>
  <si>
    <t>Section</t>
  </si>
  <si>
    <t>Verb Guess</t>
  </si>
  <si>
    <t>Actor Guess</t>
  </si>
  <si>
    <t>Section #</t>
  </si>
  <si>
    <t>Grouping</t>
  </si>
  <si>
    <t>Priority</t>
  </si>
  <si>
    <t>Test Plan</t>
  </si>
  <si>
    <t>Questions</t>
  </si>
  <si>
    <t>Notes</t>
  </si>
  <si>
    <t>SHALL</t>
  </si>
  <si>
    <t>Server</t>
  </si>
  <si>
    <t>2.1.2.1</t>
  </si>
  <si>
    <t>SHOULD</t>
  </si>
  <si>
    <t>2.1.2.2</t>
  </si>
  <si>
    <t>Servers may deploy and support one or more US Core Profiles to represent clinical information</t>
  </si>
  <si>
    <t>MAY</t>
  </si>
  <si>
    <t>This has an AND logic with one OR more of 4-8.  Restated: Servers MAY support requirement 3 and any requirement 4-8</t>
  </si>
  <si>
    <t>Server may deploy and support ... the following US Core interaction: “Quick Start” defined for each Profile</t>
  </si>
  <si>
    <t>Server may deploy and support ... the following US Core interaction: [Clinical Notes](https://hl7.org/fhir/us/core/clinical-notes.html)</t>
  </si>
  <si>
    <t>Server may deploy and support ... the following US Core interaction: [Medication List](https://hl7.org/fhir/us/core/medication-list.html)</t>
  </si>
  <si>
    <t>Server may deploy and support ... the following US Core interaction: [Basic Provenance](https://hl7.org/fhir/us/core/basic-provenance.html)</t>
  </si>
  <si>
    <t>Server may deploy and support ... the following US Core interaction: [Screening and Assessments](https://hl7.org/fhir/us/core/screening-and-assessments.html)</t>
  </si>
  <si>
    <t>Servers implementing ... [clinical information representation] can claim conformance to the US Core Profile content structure ... by implementing all or parts of the US Core CapabilityStatement into their capabilities.</t>
  </si>
  <si>
    <t>Servers implementing ... [interactions] can claim conformance to the ... RESTful interactions defined by implementing all or parts of the US Core CapabilityStatement into their capabilities</t>
  </si>
  <si>
    <t>Yes</t>
  </si>
  <si>
    <t>No</t>
  </si>
  <si>
    <t>This requirement is specific to testing for the 21st Century Cures Act and is not relevant to the IG tests</t>
  </si>
  <si>
    <t>This requirement is re-stated as a part of (g)(10) and is not tested as a part of US Core</t>
  </si>
  <si>
    <t>Both requirements 16 and 17 must be met</t>
  </si>
  <si>
    <t>[Required binding](http://hl7.org/fhir/R4/terminologies.html#required) to a ValueSet definition means that one of the codes from the specified ValueSet **SHALL** be used.</t>
  </si>
  <si>
    <t>Both 21 and 22 should be true</t>
  </si>
  <si>
    <t>2.1.3.1</t>
  </si>
  <si>
    <t>For `CodeableConcept`, which permits multiple codings and a text element, this [[Required binding](http://hl7.org/fhir/R4/terminologies.html#required) to a ValueSet definition] rule applies to at least one of the codings</t>
  </si>
  <si>
    <t>For a [[required binding](http://hl7.org/fhir/R4/terminologies.html#required) to a ValueSet definition], a `CodeableConcept`which permits multiple codings and a text element … [using] only text is not valid.</t>
  </si>
  <si>
    <t>SHALL NOT</t>
  </si>
  <si>
    <t>[When populating a coded element with a [required binding](http://hl7.org/fhir/R4/terminologies.html#required] to a ValueSet definition] US Core Responders **SHALL** provide a code exclusively from [the required binding] ValueSet</t>
  </si>
  <si>
    <t>when populating a code element with a required binding</t>
  </si>
  <si>
    <t>[When populating a coded element with a [required binding](http://hl7.org/fhir/R4/terminologies.html#required) to a ValueSet definition] US Core Requestors **SHALL** be capable of processing the code [from the required binding ValueSet]</t>
  </si>
  <si>
    <t>Client</t>
  </si>
  <si>
    <t>[Extensible binding] (http://hl7.org/fhir/R4/terminologies.html#extensible) means that one of the codes from the specified ValueSet **SHALL** be used if an applicable concept is present.</t>
  </si>
  <si>
    <t>when populating a coded element with an extensible binding</t>
  </si>
  <si>
    <t>2.1.3.3</t>
  </si>
  <si>
    <t>[When using an [extensible Binding] (http://hl7.org/fhir/R4/terminologies.html#extensible)] If no suitable code exists in the [extensible] ValueSet, alternate code(s) may be provided.</t>
  </si>
  <si>
    <t>For `CodeableConcept`, which permits multiple codings and a text element, [the [extensible binding] (http://hl7.org/fhir/R4/terminologies.html#extensible)] rule applies to at least one of the codings.</t>
  </si>
  <si>
    <t>DEPRECATED</t>
  </si>
  <si>
    <t>This is definitional, so marking as DEPRECATED</t>
  </si>
  <si>
    <t>For `CodeableConcept` [with an [extensible binding] (http://hl7.org/fhir/R4/terminologies.html#extensible) … If only text is available and it has no conceptual overlap with the bound coded values, then just text may be used.</t>
  </si>
  <si>
    <t>When claiming conformance to ... [to a US Core profile extensible binding rule, a] US Core Responders Shall provide:
A code from … [the] valueset 'DataElement.code.code' if the concept exists in the valueset [for a DataElement.code that has an extensible binding]
Or an alternative code if the concept does not exist in the valueset [for a DataElement.code that has an extensible binding]
Or text in ... `[DataElement.code.text]’ if only text is available [for a DataElement.code that has an extensible binding]</t>
  </si>
  <si>
    <t>One of the provisions (code, alt code, or text) Shall be met</t>
  </si>
  <si>
    <t>US Core Requestors SHALL be capable of processing the code in ['DataElement.code.code' or text in 'DataElement.code.text' for a DataElement.code that has an extensible binding]</t>
  </si>
  <si>
    <t>Servers ... SHALL be able to process [elements that are] [Mandatory](https://hl7.org/fhir/us/core/must-support.html) or [Must Support elements](https://hl7.org/fhir/us/core/must-support.html)</t>
  </si>
  <si>
    <t>Clients SHALL be able to process [elements that are] [Mandatory](https://hl7.org/fhir/us/core/must-support.html) or [Must Support elements](https://hl7.org/fhir/us/core/must-support.html)</t>
  </si>
  <si>
    <t>Not all modifier elements are Mandatory or Must Support, and there is no requirement for supporting them</t>
  </si>
  <si>
    <t>Servers **MAY** communicate a system-wide profile in their CapabilityStatement to identify which additional elements, including modifier elements, they support</t>
  </si>
  <si>
    <t>receivers SHOULD accept instances that ... contain unexpected data elements  [[definition](http://hl7.org/fhir/R4/conformance-rules.html#isModifier)]</t>
  </si>
  <si>
    <t>receivers SHOULD [NOT] accept instances that ... contain unexpected data elements … when those elements are modifier elements [[definition](http://hl7.org/fhir/R4/conformance-rules.html#isModifier)]</t>
  </si>
  <si>
    <t>SHOULD NOT</t>
  </si>
  <si>
    <t>Implementers SHOULD review the “Key Elements Tab” on the US Core profile pages.</t>
  </si>
  <si>
    <t>SHOULD requirement for implementers not systems themselves, so marking as deprecated</t>
  </si>
  <si>
    <t>If the source system does not have data for an element with a minimum cardinality = 0 (including elements labeled Must Support), the data element **SHALL** be omitted from the resource.</t>
  </si>
  <si>
    <t>If the source system does not have data for an element with a minimum cardinality = 0 (including elements labeled Must Support),</t>
  </si>
  <si>
    <t>2.1.6</t>
  </si>
  <si>
    <t>If the data element is a Mandatory element (in other words, where the minimum cardinality is &gt; 0), it **SHALL** be present even if the source system does not have data.</t>
  </si>
  <si>
    <t xml:space="preserve"> if the data element is a Mandatory element (in other words, where the minimum cardinality is &gt; 0)</t>
  </si>
  <si>
    <t>For [mandatory] non-coded data elements [where data is not available], use the [DataAbsentReason Extension](http://hl7.org/fhir/R4/extension-data-absent-reason.html) in the data type ... [with] the code `unknown` - The value is expected to exist but is not known.</t>
  </si>
  <si>
    <t>If the source system does not have data for a Mandatory element, the following must occur</t>
  </si>
  <si>
    <t>[In situations where data is not available] for [mandatory] coded data elements … [with] *example*, *preferred*, or *extensible* binding strengths (CodeableConcept or Coding datatypes) If the source system has text but no coded data, only the text element is used.</t>
  </si>
  <si>
    <t>[In situations where data is not available] for [mandatory] coded data elements… [with] *example*, *preferred*, or *extensible* binding strengths (CodeableConcept or Coding datatypes):
For Coding datatypes, the text-only data is represented as a display element</t>
  </si>
  <si>
    <t>This test should be conducted if requirement 42 is true. If the source system does not have data for a Mandatory element, the following must occur.</t>
  </si>
  <si>
    <t>[In situations where data is not available] for [mandatory] coded data elements… [with] *example*, *preferred*, or *extensible* binding strengths (CodeableConcept or Coding datatypes): … If there is neither text nor coded data ... [then] use the appropriate “unknown” concept code from the ValueSet if available.</t>
  </si>
  <si>
    <t>[In situations where data is not available] for [mandatory] coded data elements… [with] *example*, *preferred*, or *extensible* binding strengths (CodeableConcept or Coding datatypes): … If there is neither text nor coded data ... [then] if the ValueSet does not have the appropriate “unknown” concept code, use unknown from the [DataAbsentReason Code System](http://hl7.org/fhir/R4/codesystem-data-absent-reason.html).</t>
  </si>
  <si>
    <t>[In situations where data is not available] for [mandatory] coded data elements… [with] *required* binding strength (CodeableConcept or code datatypes): use the appropriate “unknown” concept code from the ValueSet if available</t>
  </si>
  <si>
    <t>[In situations where data is not available] for [mandatory] coded data elements… [with] *required* binding strength (CodeableConcept or code datatypes): If the ValueSet does not have the appropriate “unknown” concept code, you must use a concept from the ValueSet. Otherwise, the instance will not be conformant</t>
  </si>
  <si>
    <t xml:space="preserve">Logic: Is status element (AllergyIntolerance.clinicalStatus OR Condition.clinicalStatus OR DocumentReference.status OR
Immunization.status OR
Goal.lifecycleStatus) AND is this status element Mandatory for this resource-specific test AND the source system does not have data for a Mandatory element THEN must use ValueSet. </t>
  </si>
  <si>
    <t>[If the source system does not have data for a Mandatory element for a coded data element with *required* binding strength] If any of these status codes is missing [meaning it lacks an "unknown" or otherwise appropriate concept code from the ValueSet, a] 404 HTTP error code and an OperationOutcome **SHALL** be returned in response to a read transaction on the resource.</t>
  </si>
  <si>
    <t>If the source system does not have data for a Mandatory element for a coded data element with *required* binding strength, and the ValueSet does not have the appropriate "unknown" or otherwise appropriate concept code from the ValueSet</t>
  </si>
  <si>
    <t>[If the source system does not have data for a Mandatory element for a coded data element with *required* binding strength, and the ValueSet does not have the appropriate "unknown" concept code, then] if returning a response to a search, the problematic resource **SHALL** be excluded from the search set</t>
  </si>
  <si>
    <t>[If the source system does not have data for a Mandatory element for a coded data element with *required* binding strength, and the ValueSet does not have the appropriate "unknown" concept code, then] if returning a response to a search, … a *warning* OperationOutcome **SHOULD** be included indicating that other search results were found but could not be compliantly expressed and have been suppressed.</t>
  </si>
  <si>
    <t>Servers are strongly encouraged to support a query for resources without requiring a status parameter.</t>
  </si>
  <si>
    <t>If business requirements prohibit [querying a resource without a status parameter], they **SHALL** follow the guidelines here.</t>
  </si>
  <si>
    <t>If business requirements prohibit [querying a resource without a status parameter], requirements 65-73 must be met.</t>
  </si>
  <si>
    <t>[For systems that require a status parameter to be provided,] if a system doesn’t support a specific status code value that is queried, it **SHOULD** return an HTTP 200 status with a search bundle.</t>
  </si>
  <si>
    <t>If a system doesn’t support a specific status code value that is queried</t>
  </si>
  <si>
    <t>[For systems that require a status parameter to be provided,] if a system doesn’t support a specific status code value that is queried [and returns a search bundle],... [t]he search bundle **SHOULD** contain resources matching the search criteria</t>
  </si>
  <si>
    <t>If a system doesn’t support a specific status code value that is queried [and returns a search bundle]</t>
  </si>
  <si>
    <t>When an element is Mandatory, the data is expected always to be present.</t>
  </si>
  <si>
    <t>2.2.0.2</t>
  </si>
  <si>
    <t>For section 2.2, the text uses "US Core Responders" and "US Core Requestors". We are interpreting these as "Server" and "Client" respectively.</t>
  </si>
  <si>
    <t>For querying and reading US Core Profiles, Must Support on any profile data element **SHALL** be interpreted as follows…:
US Core Requestors **SHALL** be capable of processing resource instances containing the data elements without generating an error or causing the application to fail.</t>
  </si>
  <si>
    <t>For querying and reading US Core Profiles, Must Support on any profile data element **SHALL** be interpreted as follows…:
US Core Requestors **SHOULD** be capable of displaying the data elements for human use or storing it for other purposes.</t>
  </si>
  <si>
    <t>For querying and reading US Core Profiles, Must Support on any profile data element **SHALL** be interpreted as follows…:
When information on a particular data element is not present, and the reason for absence is unknown, US Core Responders **SHALL NOT** include the data elements in the resource instance returned as part of the query results.</t>
  </si>
  <si>
    <t>When information on a particular data element is not present, and the reason for absence is unknown,</t>
  </si>
  <si>
    <t>For querying and reading US Core Profiles, Must Support on any profile data element **SHALL** be interpreted as follows…:
When querying US Core Responders, US Core Requestors **SHALL** interpret missing data elements within resource instances as data not present in the US Core Responder’s system.</t>
  </si>
  <si>
    <t>For querying and reading US Core Profiles, Must Support on any profile data element **SHALL** be interpreted as follows…:
In cases where information on a specific data element is missing, and the US Core Responder knows the precise reason for the absence of data (other than suppressed data), US Core Responders **SHOULD** send the reason for the missing information.</t>
  </si>
  <si>
    <t>In cases where information on a specific data element is missing, and the US Core Responder knows the precise reason for the absence of data (other than suppressed data)</t>
  </si>
  <si>
    <t>Test missing-data section requirements 39-50, excluding requirements around using an 'unknown' reason code 44-47. For this test using an unknown code is not allowed.</t>
  </si>
  <si>
    <t>For querying and reading US Core Profiles, Must Support on any profile data element **SHALL** be interpreted as follows…:
US Core Requestors **SHALL** be able to process resource instances containing data elements asserting missing information.</t>
  </si>
  <si>
    <t>[US Core Requestors] seeking ONC certification</t>
  </si>
  <si>
    <t>2.2.0.3</t>
  </si>
  <si>
    <t>[US Core Responders] seeking ONC certification</t>
  </si>
  <si>
    <t>This requirement is specific to certification testing and is not relevant to the IG tests</t>
  </si>
  <si>
    <t>Implementors [US Core Requestors] [not] seeking ONC certification [in the ONC IT Health Certification program] **SHALL** interpret Additional USCDI Requirements as … optional.</t>
  </si>
  <si>
    <t>[US Core Requestors]  [not] seeking ONC certification</t>
  </si>
  <si>
    <t>Implementors [US Core Responders] [not] seeking ONC certification [in the ONC IT Health Certification program] **SHALL** interpret Additional USCDI Requirements as … optional.</t>
  </si>
  <si>
    <t>[US Core Responders] [not] seeking ONC certification</t>
  </si>
  <si>
    <t>2.2.0.4.4</t>
  </si>
  <si>
    <t>When claiming conformance to … [a profile with a category element defined by a pattern as described by [ElementDefinition.pattern](http://hl7.org/fhir/R4/elementdefinition-definitions.html#ElementDefinition.pattern_x_) requiring fixed values in profile.category.coding.system and profile.category.coding.code for a coding element] US Core Responders Shall provide these values in a profile.category</t>
  </si>
  <si>
    <t>When Conforming to ElementDefinition.pattern</t>
  </si>
  <si>
    <t>When claiming conformance to … [a profile with a category element defined by a pattern as described by [ElementDefinition.pattern](http://hl7.org/fhir/R4/elementdefinition-definitions.html#ElementDefinition.pattern_x_) requiring fixed values in profile.category.coding.system and profile.category.coding.code for a coding element] US Core Requestors Shall be capable of processing these values in profile.category</t>
  </si>
  <si>
    <t>2.2.0.4.5</t>
  </si>
  <si>
    <t>[W]hen claiming conformance [to a profile with a must support primitive element] … US Core responders SHALL be capable of providing the value [of the primitive element]</t>
  </si>
  <si>
    <t>[W]hen claiming conformance [to a profile with a must support primitive element] … US Core requestors SHALL be capable of processing the value [of the primitive element]</t>
  </si>
  <si>
    <t>2.2.0.4.6</t>
  </si>
  <si>
    <t>If any sub-element is marked as Must Support [for a complex element], it must also meet the Must Support requirements and satisfy the Must Support requirements for the parent element.</t>
  </si>
  <si>
    <t>When claiming conformance [to a must support complex element with no must support sub-elements] … US Core Responders SHALL be capable of providing a value in [the] sub-element</t>
  </si>
  <si>
    <t>When claiming conformance [to a must support complex element with no must support sub-elements] … US Core Requestors SHALL be capable of processing a value in [the complex element]</t>
  </si>
  <si>
    <t>When claiming conformance [to a must support complex element with one or more must support sub-elements] … US Core Responders SHALL be capable of providing a value in [each must support sub-element]</t>
  </si>
  <si>
    <t>When claiming conformance [to a must support complex element with one or more must support sub-elements] … US Core Requestors SHALL be capable of processing a values in [each must support sub-element]</t>
  </si>
  <si>
    <t>Systems [US Core Responders] can support the other elements [of a complex element, not labeled as a Must Support], but this is not a requirement of US Core</t>
  </si>
  <si>
    <t>Systems [US Core Requestors] can support the other elements [of a complex element, not labeled as a Must Support], but this is not a requirement of US Core</t>
  </si>
  <si>
    <t>The U.S. Core Data for Interoperability (USCDI) may require additional elements, [which is a requirement for certification in the ONC IT Health Certification program, but not a requirement of US Core conformance for US Core Responders]</t>
  </si>
  <si>
    <t>The U.S. Core Data for Interoperability (USCDI) may require additional elements, [which is a requirement for certification in the ONC IT Health Certification program, but not a requirement of US Core conformance for US Core Requestors]</t>
  </si>
  <si>
    <t>In certain profiles, only specific resource references are labeled as Must Support.
...
- US Core Responders **SHALL** be capable of providing [such an element] with a valid reference to [all listed Must Support profile(s).]</t>
  </si>
  <si>
    <t>2.2.0.4.7</t>
  </si>
  <si>
    <t>In certain profiles, only specific resource references are labeled as Must Support.
...
- US Core Requestors **SHALL** be capable of processing [such an element] with a valid reference to [all listed Must Support profile(s).]</t>
  </si>
  <si>
    <t>Systems [US Core Responders] can support other [resource] references [other than those labeled as Must Support], but this is not a requirement of US Core</t>
  </si>
  <si>
    <t>Systems [US Core Requestors] can support other [resource] references [other than those labeled as Must Support], but this is not a requirement of US Core</t>
  </si>
  <si>
    <t>In specific profiles, only a single resource reference is present on an element labeled Must Support.
...
- US Core Responders **SHALL** be capable of providing [such an element] with a valid reference to [the Must Support Profile.]</t>
  </si>
  <si>
    <t>In specific profiles, only a single resource reference is present on an element labeled Must Support.
…
- US Core Requestors **SHALL** be capable of processing [such an element] with a valid reference to [the Must Support Profile.]</t>
  </si>
  <si>
    <t>2.2.0.4.8</t>
  </si>
  <si>
    <t>2.2.0.4.9</t>
  </si>
  <si>
    <t>2.3.1.1</t>
  </si>
  <si>
    <t>At least one of the following SMART on FHIR Capability Sets SHOULD be supported for US Core Servers that support User-Facing Applications ...
[Patient Access Standalone Apps](http://hl7.org/fhir/smart-app-launch/STU2/conformance.html#patient-access-for-standalone-apps)
[Clinician Access for EHR Launch](http://hl7.org/fhir/smart-app-launch/STU2/conformance.html#clinician-access-for-standalone)</t>
  </si>
  <si>
    <t>Either Patient access or clinician access should be supported when support User facing applications</t>
  </si>
  <si>
    <t>2.3.1.2</t>
  </si>
  <si>
    <t>For certified systems[, those participating in the ONC IT Health Certification program], both SHALL be supported:
[Patient Access Standalone Apps](http://hl7.org/fhir/smart-app-launch/STU2/conformance.html#patient-access-for-standalone-apps)
[Clinician Access for EHR Launch](http://hl7.org/fhir/smart-app-launch/STU2/conformance.html#clinician-access-for-standalone)</t>
  </si>
  <si>
    <t>Both patient access and clinician shall be supported, when participating in ONC certification program</t>
  </si>
  <si>
    <t>2.3.2</t>
  </si>
  <si>
    <t>2.3.3.1</t>
  </si>
  <si>
    <t>Implementations [US Core Responders] supporting Backend Services ... SHALL include support for the ... system/scopes.</t>
  </si>
  <si>
    <t>US Core Server[s] SHALL support token introspection defined by the SMART App Launch Guide. For more details and additional consideration, see SMART App Launch’s [Token Introspection](http://hl7.org/fhir/smart-app-launch/STU2/token-introspection.html#token-introspection).</t>
  </si>
  <si>
    <t>Implementations meeting US EHR certification [of the ONC IT Health Certification program] requirements must support all US Core’s required scopes.</t>
  </si>
  <si>
    <t>Other systems only need to support scopes for the US Core APIs they support [instead of all US Core's required scopes]</t>
  </si>
  <si>
    <t>Servers MAY support other scopes in addition to those listed below and in the Quick Start sections.</t>
  </si>
  <si>
    <t>2.3.3.1.3</t>
  </si>
  <si>
    <t>2.3.4</t>
  </si>
  <si>
    <t>If AllergyIntolerance is a supported resource type</t>
  </si>
  <si>
    <t>2.3.4.1</t>
  </si>
  <si>
    <t>If CarePlan is a supported resource type</t>
  </si>
  <si>
    <t>If CareTeam is a supported resource type</t>
  </si>
  <si>
    <t>If Condition is a supported resource type</t>
  </si>
  <si>
    <t>If Coverage is a supported resource type</t>
  </si>
  <si>
    <t>If Device is a supported resource type</t>
  </si>
  <si>
    <t>If DiagnosticReport is a supported resource type</t>
  </si>
  <si>
    <t>If DocumentReference is a supported resource type</t>
  </si>
  <si>
    <t>If Encounter is a supported resource type</t>
  </si>
  <si>
    <t>If Goal is a supported resource type</t>
  </si>
  <si>
    <t>If Immunization is a supported resource type</t>
  </si>
  <si>
    <t>If MedicationDispense is a supported resource type</t>
  </si>
  <si>
    <t>If MedicationRequest is a supported resource type</t>
  </si>
  <si>
    <t>If Observation is a supported resource type</t>
  </si>
  <si>
    <t>If Organization is a supported resource type</t>
  </si>
  <si>
    <t>If Patient is a supported resource type</t>
  </si>
  <si>
    <t>If Practitioner is a supported resource type</t>
  </si>
  <si>
    <t>If PractitionerRole is a supported resource type</t>
  </si>
  <si>
    <t>If Procedure is a supported resource type</t>
  </si>
  <si>
    <t>If Provenance is a supported resource type</t>
  </si>
  <si>
    <t>If QuestionnaireResponse is a supported resource type</t>
  </si>
  <si>
    <t>If RelatedPerson is a supported resource type</t>
  </si>
  <si>
    <t>If ServiceRequest is a supported resource type</t>
  </si>
  <si>
    <t>If Specimen is a supported resource type</t>
  </si>
  <si>
    <t>2.3.4.2</t>
  </si>
  <si>
    <t>hl7.fhir.uv.smart-app-launch_2.0.0@372-374,376,377</t>
  </si>
  <si>
    <t>3.2.13</t>
  </si>
  <si>
    <t>subrequirements: points to SMART STU 2 requirements on the well-known endpoint</t>
  </si>
  <si>
    <t>3.3.1</t>
  </si>
  <si>
    <t>3.3.2</t>
  </si>
  <si>
    <t>Therefore, a [reference](http://hl7.org/fhir/R4/references.html) to a US Core resource SHOULD include a logical id (Reference.reference), not an identifier (Reference.identifier).</t>
  </si>
  <si>
    <t>3.4.1.4</t>
  </si>
  <si>
    <t>For all references, US Core Responders SHOULD return resources that conform to a US Core profile if a US Core profile exists for the resource type.</t>
  </si>
  <si>
    <t>3.4.2</t>
  </si>
  <si>
    <t>[I]f referencing a contained resource in a US Core Profile, the contained resource SHOULD be a US Core Profile if a US Core Profile exists for the resource type.</t>
  </si>
  <si>
    <t>3.6.3.1</t>
  </si>
  <si>
    <t>[M]asking data [where a specific piece of data is hidden for security and privacy reasons] SHOULD be handled based on implemented policies.</t>
  </si>
  <si>
    <t>3.6.3.2</t>
  </si>
  <si>
    <t>[When masking data] elements with a minimum cardinality = 0 (including elements labeled Must Support) [for security and privacy reasons], the element SHOULD be omitted from the resource.</t>
  </si>
  <si>
    <t>When masking data</t>
  </si>
  <si>
    <t>13.123.1.1</t>
  </si>
  <si>
    <t>[When masking] Mandatory elements (in other words, where the minimum cardinality is &gt; 0) [for security and privacy reasons, use the code “unknown” following the guidance on Missing Data in the Conformance Sections.</t>
  </si>
  <si>
    <t xml:space="preserve">It could be argued that this is a shall, but putting this requirement as a should in keeping with similar conformance designations of the other general guidance requirements. </t>
  </si>
  <si>
    <t>[When using SNOMED codes in US Core Profiles I]mplementers MAY use the default system URI [of [SNOMED CT](http://snomed.info/sct)], which refers to an unspecified edition/version [of SNOMED]</t>
  </si>
  <si>
    <t>When using SNOMED codes in US core profiles</t>
  </si>
  <si>
    <t>13.124.1.1</t>
  </si>
  <si>
    <t>13.125.1.1</t>
  </si>
  <si>
    <t>[If a] US Core Profiles binds the Quantity.code element in the Quantity datatype to the [UCUM](http://unitsofmeasure.org/) code system, [then] systems should also use UCUM for the optional valueRange and valueRatio datatypes (which are complex datatypes with Quantity elements)</t>
  </si>
  <si>
    <t>When using the quantity datatype with UCUM codes</t>
  </si>
  <si>
    <t>13.135.1.1</t>
  </si>
  <si>
    <t>[If a] US Core Profiles binds the Quantity.code element in the Quantity datatype to the [UCUM](http://unitsofmeasure.org/) code system, [when] UCUM code [is] provided [it SHOULD be indicated in the Quantity.unit and Quantity.code elements with Quantity.system = "http://unitsofmeasure.org"]</t>
  </si>
  <si>
    <t>13.129.1.1</t>
  </si>
  <si>
    <t>[If a] US Core Profiles binds the Quantity.code element in the Quantity datatype to the [UCUM](http://unitsofmeasure.org/) code system, [then] if UCUM units are unavailable, represent units in the unit element</t>
  </si>
  <si>
    <t>When using the quantity datatype and UCUM units are not available, but units are available</t>
  </si>
  <si>
    <t>[If a] US Core Profiles binds the Quantity.code element in the Quantity datatype to the [UCUM](http://unitsofmeasure.org/) code system, [when]
no units [are available systems SHOULD NOT supply the unit field]</t>
  </si>
  <si>
    <t>When using the quantity datatype and no units are available</t>
  </si>
  <si>
    <t>A FHIR Server SHOULD not delete records.</t>
  </si>
  <si>
    <t>If a system supports the deletion of records, they SHOULD refer to the [Deletion Safety Checks](http://hl7.org/fhir/R4/safety.html#conformance) in the FHIR specification.</t>
  </si>
  <si>
    <t>If system supports deletion of records</t>
  </si>
  <si>
    <t>13.130.1.1</t>
  </si>
  <si>
    <t>If entered in error</t>
  </si>
  <si>
    <t>13.131.1.1</t>
  </si>
  <si>
    <t>13.139.1.1</t>
  </si>
  <si>
    <t>the data provider SHOULD do their best to translate (safely) to the requested language [when accessing records in a native or requested language]</t>
  </si>
  <si>
    <t xml:space="preserve">When requesting a resource in a specifc language </t>
  </si>
  <si>
    <t>13.140.1.1</t>
  </si>
  <si>
    <t>Servers SHOULD support the [_lastUpdated](http://hl7.org/fhir/R4/search.html#lastUpdated) search parameter for US Core Profiles</t>
  </si>
  <si>
    <t>13.115.1.1</t>
  </si>
  <si>
    <t>13.141.1.1</t>
  </si>
  <si>
    <t>Servers SHALL document in CapabilityStatement.rest.resource.searchParam.documentation the types of changes that can be detected using the _lastUpdated search parameter</t>
  </si>
  <si>
    <t>13.136.1.1</t>
  </si>
  <si>
    <t>Servers can [MAY] choose to return the results in a series of pages to manage the number of search results returned.</t>
  </si>
  <si>
    <t>Servers SHALL support, at minimum, these … "Common Clinical Notes":
[Consultation Note (11488-4)](https://loinc.org/11488-4.html)</t>
  </si>
  <si>
    <t>13.145.1.1</t>
  </si>
  <si>
    <t>Servers SHALL support, at minimum, these … "Common Clinical Notes":
[Discharge Summary (18842-5)](https://loinc.org/18842-5.html)</t>
  </si>
  <si>
    <t>Servers SHALL support, at minimum, these … "Common Clinical Notes":
[History &amp; Physical Note (34117-2)](https://loinc.org/34117-2.html)</t>
  </si>
  <si>
    <t>Servers SHALL support, at minimum, these … "Common Clinical Notes":
[Procedures Note (28570-0)](https://loinc.org/28570-0.html)</t>
  </si>
  <si>
    <t>13.161.1.1</t>
  </si>
  <si>
    <t>Servers SHALL support, at minimum, these … "Common Clinical Notes":
[Progress Note (11506-3)](https://loinc.org/11506-3.html)</t>
  </si>
  <si>
    <t>13.165.1.1</t>
  </si>
  <si>
    <t>Servers SHALL support, at minimum, these … "Common Clinical Notes":
[Imaging Narrative (18748-4)](https://loinc.org/18748-4.html)</t>
  </si>
  <si>
    <t>Servers SHALL support, at minimum, these … "Common Clinical Notes":
[Laboratory Report Narrative (11502-2)](https://loinc.org/11502-2.html)</t>
  </si>
  <si>
    <t>13.149.1.1</t>
  </si>
  <si>
    <t>Servers SHALL support, at minimum, these … "Common Clinical Notes":
[Pathology Report Narrative (11526-1)](https://loinc.org/11526-1.html)</t>
  </si>
  <si>
    <t>Servers SHALL support, at minimum, these … DiagnosticReport categories:
[Cardiology (LP29708-2)](https://loinc.org/LP29708-2)</t>
  </si>
  <si>
    <t>13.151.1.1</t>
  </si>
  <si>
    <t>Servers SHALL support, at minimum, these … DiagnosticReport categories:
[Pathology (LP7839-6)](https://loinc.org/LP7839-6)</t>
  </si>
  <si>
    <t>Servers SHALL support, at minimum, these … DiagnosticReport categories:
[Radiology (LP29684-5)](https://loinc.org/LP29684-5)</t>
  </si>
  <si>
    <t>13.116.1.1</t>
  </si>
  <si>
    <t>systems are encouraged to support other common notes types, such as:
[Referral Note (57133-1)](https://loinc.org/57133-1.html)</t>
  </si>
  <si>
    <t>13.117.1.1</t>
  </si>
  <si>
    <t>systems are encouraged to support other common notes types, such as:
[Surgical Operation Note (11504-8)](https://loinc.org/11504-8.html)</t>
  </si>
  <si>
    <t>systems are encouraged to support other common notes types, such as:
[Nurse Note (34746-8)](https://loinc.org/34746-8.html)</t>
  </si>
  <si>
    <t>13.118.1.1</t>
  </si>
  <si>
    <t>To enable consistent access to scanned DiagnosticReport clinical reports, the FHIR Server SHALL expose these overlapping scanned or narrative-only reports through both DiagnosticReport and DocumentReference by representing the same attachment URL [as] DocumentReference.content.attachment.url [and] 
DiagnosticReport.presentedForm.url</t>
  </si>
  <si>
    <t>when DiagnosticReport.presentedForm.url references a Scan (PDF), that Attachment SHALL also be accessible through DocumentReference.content.attachment.url</t>
  </si>
  <si>
    <t>13.119.1.1</t>
  </si>
  <si>
    <t>13.120.1.1</t>
  </si>
  <si>
    <t>13.132.1.1</t>
  </si>
  <si>
    <t>13.133.1.1</t>
  </si>
  <si>
    <t xml:space="preserve">The following SHOULD be exposed via DiagnosticReport: Imaging Narrative
</t>
  </si>
  <si>
    <t>13.156.1.1</t>
  </si>
  <si>
    <t xml:space="preserve">The following SHOULD be exposed via DiagnosticReport: Laboratory Report Narrative
</t>
  </si>
  <si>
    <t xml:space="preserve">The following SHOULD be exposed via DiagnosticReport: Pathology Report Narrative
</t>
  </si>
  <si>
    <t>The following SHOULD be exposed via DiagnosticReport: Procedure Note</t>
  </si>
  <si>
    <t>Servers that support DiagnosticReport will include the clinical note narrative content in DiagnosticReport.presentedForm</t>
  </si>
  <si>
    <t>13.159.1.1</t>
  </si>
  <si>
    <t>13.150.1.1</t>
  </si>
  <si>
    <t>13.150.1.2</t>
  </si>
  <si>
    <t>Representing these as individual requirements to make it easier for testers to identify which where they failed the test. This said, this approach is lengthy and could be changed to a single line covering all possibilities (incoming, outgoing, documentReference, DiagnosticReport)</t>
  </si>
  <si>
    <t>13.150.1.3</t>
  </si>
  <si>
    <t>[The [MedicationAdministration](http://hl7.org/fhir/R4/medicationadministration.html) and [MedicationStatement](http://hl7.org/fhir/R4/medicationstatement.html)] medication resources are not profiled by US Core, and systems that support US Core are permitted to use them</t>
  </si>
  <si>
    <t>When using a code [to represent a medication][, the code SHALL follow the [extensible](http://hl7.org/fhir/R4/terminologies.html#extensible) binding rules to [Medication Clinical Drug (RxNorm)](https://vsac.nlm.nih.gov/valueset/2.16.840.1.113762.1.4.1010.4/expansion) - i.e., unless RxNorm does not cover the concept, the RxNorm code SHALL be used.</t>
  </si>
  <si>
    <t xml:space="preserve">When using a code to represent a medication for a medication </t>
  </si>
  <si>
    <t>13.147.1.1</t>
  </si>
  <si>
    <t>USCDI recommends the [National Drug Codes (NDC)](https://www.fda.gov/drugs/drug-approvals-and-databases/national-drug-code-directory) as an optional medication terminology. They can be supplied as an additional coding element [when representing a medication]</t>
  </si>
  <si>
    <t>13.148.1.1</t>
  </si>
  <si>
    <t>Servers may any combination of support inline code, reference to medication resources, and reference to contained medication resource</t>
  </si>
  <si>
    <t xml:space="preserve">If a medication resource is referenced as an external resource </t>
  </si>
  <si>
    <t>Clients shall support  support inline code, reference to medication resources, and reference to contained medication resource</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</si>
  <si>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SHALL include all prescribed and “self-prescribed” MedicationRequest resources with an intent = “plan” representing reported medications</t>
  </si>
  <si>
    <t>13.152.1.1</t>
  </si>
  <si>
    <t>13.153.1.1</t>
  </si>
  <si>
    <t>13.154.1.1</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</si>
  <si>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[Servers supporting the encounter element when] Searching by [encounter] context (i.e., for a given inpatient encounter) will return all medications ordered during that encounter, including medications administered in hospital and prescribed or discharge medications intended to be taken at home.</t>
  </si>
  <si>
    <t>13.155.1.1</t>
  </si>
  <si>
    <t>13.160.1.1</t>
  </si>
  <si>
    <t>Transformation of data from one format to another MAY change the authorship of the information, where the HIE is the author/author organization</t>
  </si>
  <si>
    <t>This is less a US Core requirement and more guidance on how data intermediaries should act, so marked as DEPRECATED</t>
  </si>
  <si>
    <t>The HIE must maintain the original data source.</t>
  </si>
  <si>
    <t>13.163.1.1</t>
  </si>
  <si>
    <t>13.2.1.2</t>
  </si>
  <si>
    <t>implementers [of US Core's framework of Screening and Assessments] SHOULD consider more constrained, domain-specific profiles derived from the US Core Profiles to meet the needs of their respective use cases.</t>
  </si>
  <si>
    <t>For API developers using US Core, it’s important to understand when to use the QuestionnaireResponse versus Observation to represent structured assessments and surveys. Here are some guidelines to help choose the appropriate profile:
Observations represent specific point-in-time facts that need to be searched, trended, the subject of statistical analysis, and directly referenced in support of other actions ... anything that meets one of the preceding criteria must be surfaced as an Observation.</t>
  </si>
  <si>
    <t>Included because it specifically references how developers should build things to function correctly.</t>
  </si>
  <si>
    <t>8.1</t>
  </si>
  <si>
    <t>For FHIR implementers, it is important to note that QuestionnaireResponse [which represent the source-of-truth of a completed form, shall] references a specific version of a form, whether it was represented as a FHIR Questionnaire or not. This reference provides the context of exactly what options were available, what logic was used to calculate answers, and what questions were asked.</t>
  </si>
  <si>
    <t xml:space="preserve">The USCDI Health Assessments Data Elements category codes ... SHOULD be used when generating resources that conform to these profiles:
US Core Simple Observation Profile
</t>
  </si>
  <si>
    <t>The USCDI Health Assessments Data Elements category codes ... SHOULD be used when generating resources that conform to these profiles:
US Core Observation Screening Assessment Profile</t>
  </si>
  <si>
    <t>The USCDI Health Assessments Data Elements category codes ... SHOULD be used when generating resources that conform to these profiles:
US Core Condition Problems and Health Concerns Profile</t>
  </si>
  <si>
    <t xml:space="preserve">The USCDI Health Assessments Data Elements category codes ... SHOULD be used when generating resources that conform to these profiles:
US Core ServiceRequest Profile
</t>
  </si>
  <si>
    <t>Implementers SHOULD treat these [USCDI Health Status Assessments Data Element] value sets as having an [extensible](http://hl7.org/fhir/R4/terminologies.html#extensible) binding.</t>
  </si>
  <si>
    <t>Servers SHOULD maintain a stable common identifier for a resource across [FHIR] versions.</t>
  </si>
  <si>
    <t>In an upgraded R4 endpoint, any data in FHIR DSTU2 SHOULD be in FHIR R4.</t>
  </si>
  <si>
    <t>The FHIR RESTful resource types supported in a DSTU2 implementation SHOULD be supported in a R4 implementation</t>
  </si>
  <si>
    <t>Requirements 290 &amp;291 are exceptions to this requirement</t>
  </si>
  <si>
    <t>The FHIR RESTful resource types supported in a DSTU2 implementation SHOULD be supported in a R4 implementation [with the] exception [of]
MedicationStatement may be deprecated, and the data SHOULD be mapped to MedicationRequest.</t>
  </si>
  <si>
    <t>The FHIR RESTful resource types supported in a DSTU2 implementation SHOULD be supported in a R4 implementation [with the] exception [of]
Care teams as represented by CarePlan in DSTU2 SHOULD be replaced by and the data mapped to CareTeam in R4</t>
  </si>
  <si>
    <t>Requirements 293 &amp;294 are exceptions to this requirement</t>
  </si>
  <si>
    <t>Servers SHOULD make available the same information in DSTU2 and R4 where the more recent standard allows.</t>
  </si>
  <si>
    <t>Requirements 296 &amp;297 are exceptions to this requirement</t>
  </si>
  <si>
    <t>Servers SHOULD make available the same information in DSTU2 and R4 where the more recent standard allows … [with the] exception [of]
MedicationStatement data [should be] mapped to MedicationRequest</t>
  </si>
  <si>
    <t>Servers SHOULD make available the same information in DSTU2 and R4 where the more recent standard allows … [with the] exception [of]
care teams, as represented by CarePlan, SHOULD be mapped to CareTeam in R4</t>
  </si>
  <si>
    <t>2.1.8</t>
  </si>
  <si>
    <t>Data SHOULD be maintained between [FHIR] versions (i.e., not be degraded).</t>
  </si>
  <si>
    <t>Separate authorization is required [between different versions of FHIR]</t>
  </si>
  <si>
    <t>[The clinical status of the allergy] SHALL be present if verification status is not “entered-in-error”</t>
  </si>
  <si>
    <t>[The clinical status of the allergy] SHALL NOT be present if verification Status is “entered-in-error”</t>
  </si>
  <si>
    <t>Each AllergyIntolerance Must Have: a patient</t>
  </si>
  <si>
    <t>Profile Specific Implementation Guidance:
No Known Allergies may be represented using the US Core-AllergyIntolerance profile</t>
  </si>
  <si>
    <t>Requirements 302 &amp; 303 are contraints on this requirement, if a system decides to use No Known Allergies, then 302 &amp;303 apply</t>
  </si>
  <si>
    <t>[When used No Known Allergies is documented the system Shall use an] appropriate negation code in AllergyIntolerence.code</t>
  </si>
  <si>
    <t>When no known allergies is documented in a US Core allergy profile</t>
  </si>
  <si>
    <t>[When used No Known Allergies is documented the system Shall use an] verification status in AllergyIntolerance.verificationStatus</t>
  </si>
  <si>
    <t>If a patient has not been asked about their allergies, this would be represented as:
AllergyIntolerance.code = “1631000175102” (Patient not asked (contextual qualifier) (qualifier value))
AllergyIntolerance.verificationStatus = “unconfirmed” or empty (in other words, then element omitted)</t>
  </si>
  <si>
    <t xml:space="preserve">If patient has not been asked about allergies then AllergyIntolerance.code = “1631000175102” &amp; AllergyIntolerance.verificationStatus = “unconfirmed” </t>
  </si>
  <si>
    <t>If a patient has been asked, but has indicated they have no known allergies, this would be represented as:
AllergyIntolerance.code = “716186003” (No known allergy (situation))
AllergyIntolerance.verificationStatus = “confirmed”</t>
  </si>
  <si>
    <t xml:space="preserve">If patient has not been asked about allergies then AllergyIntolerance.code = “716186003” &amp; AllergyIntolerance.verificationStatus = “confirmed” </t>
  </si>
  <si>
    <t>Considerations for systems aligning with [HL7 Consolidated (C-CDA)](http://www.hl7.org/implement/standards/product_brief.cfm?product_id=492) Care Plan requirements: US Core Goal SHOULD be present in CarePlan.goal</t>
  </si>
  <si>
    <t xml:space="preserve">Interpreted the requirement as a US Core requirement because US Core want implementers to align with existing C-CDA requirement. </t>
  </si>
  <si>
    <t>Considerations for systems aligning with [HL7 Consolidated (C-CDA)] (http://www.hl7.org/implement/standards/product_brief.cfm?product_id=492) Care Plan requirements: ... US Core Condition SHOULD be present in CarePlan.addresses</t>
  </si>
  <si>
    <t>Considerations for systems aligning with [HL7 Consolidated (C-CDA)] (http://www.hl7.org/implement/standards/product_brief.cfm?product_id=492) Care Plan requirements: Assessment and Plan MAY be included as narrative in CarePlan.text</t>
  </si>
  <si>
    <t>When conforming to the US Core CareTeam profile, Servers Shall support either US Core Practitioner Profile and US Core PractitionerRole</t>
  </si>
  <si>
    <t>[C]lient application[s conforming to the US Core CareTeam profile] SHALL support [US Core Practitioner Profile]</t>
  </si>
  <si>
    <t>[C]lient application[s conforming to the US Core CareTeam profile] SHALL support [US Core PractitionerRole Profile]</t>
  </si>
  <si>
    <t>[C]lient application[s conforming to the US Core CareTeam profile] SHALL support [US Core RelatedPerson Profile]</t>
  </si>
  <si>
    <t>This requirement could apply to all of US Core or just CareTeam. Since it is listed in careteam, using the narrow interpretation.</t>
  </si>
  <si>
    <t>Servers [conforming to the US Core CareTeam profile] that support only US Core Practitioner Profile and do not support the US Core PractitionerRole Profile SHALL provide implementation-specific guidance on how to access a provider’s location ... information using only the Practitioner resource.</t>
  </si>
  <si>
    <t>Servers [conforming to the US Core CareTeam profile] that support only US Core Practitioner Profile and do not support the US Core PractitionerRole Profile SHALL provide implementation-specific guidance on how to access a provider’s ... contact information using only the Practitioner resource.</t>
  </si>
  <si>
    <t>When representing problems and health concern data</t>
  </si>
  <si>
    <t>[Newly created Encounter Diagnosis records SHALL have a] Condition.code … [from the] [“current”](https://hl7.org/fhir/R5/terminologies.html#binding) … [value set] binding.</t>
  </si>
  <si>
    <t>When the record is newly entered</t>
  </si>
  <si>
    <t>[Historical Encounter Diagnosis records MAY have a] Condition.code … [from the] base “preferred” … [value set] binding.</t>
  </si>
  <si>
    <t>When the record is historical</t>
  </si>
  <si>
    <t>[A US Core Condition Encounter Diagnosis] encounter SHOULD always be referenced in Condition.encounter.</t>
  </si>
  <si>
    <t>When representing encounter diagnosis data</t>
  </si>
  <si>
    <t>If condition.category has a category of problem-list-item, then condition.clinicalStatus should be present</t>
  </si>
  <si>
    <t>A coverage.type of “81” (Self-pay) MAY be used to imply that the patient has no coverage or that an individual or organization other than an insurer is taking responsibility for payment for a portion of the health care costs.</t>
  </si>
  <si>
    <t>Implementers should refer to the [PHDSC Payer Type Committee User’s Guide](https://www.nahdo.org/sites/default/files/2020-12/SourceofPaymentTypologyUsersGuideVersion9.2December2020.pdf) for the Source of Payment Typology when selecting codes.</t>
  </si>
  <si>
    <t>To differentiate Medicare Parts A, B, C, and D systems can use the following codes [when sending Coverage.type]: [For] Part A and B [use] 121 (Medicare Fee For Service)</t>
  </si>
  <si>
    <t>To differentiate Medicare Parts A, B, C, and D systems can use the following codes: [For] Part C (Medicare Advantage Plan) [use] 111 (Medicare HMO), 112 (Medicare PPO), 113 (Medicare POS)</t>
  </si>
  <si>
    <t>To differentiate Medicare Parts A, B, C, and D systems can use the following codes: [For] Part D [use] 122 (Medicare Drug Benefit)</t>
  </si>
  <si>
    <t>If Insurers issue unique member IDs for dependents, then the memberId Coverage.identifier should be used [with the unique dependent ID] instead of Coverage.dependent to uniquely refer to the dependent with respect to their insurance.</t>
  </si>
  <si>
    <t>If dependents have unique insurance IDs (as opposed to using their guardian's insurance id), then use coverage.indentifier with the dependent ID</t>
  </si>
  <si>
    <t>For non-implantable devices (for example, software or crutches), use the base FHIR Device resource or other use case-specific Device profiles.</t>
  </si>
  <si>
    <t>Implementers are encouraged to use the FDA Global UDI Database (GUDID) and associated APIs to parse and validate the [unique device ID] UDI</t>
  </si>
  <si>
    <t>Implantable medical devices with UDI information SHALL represent the UDI code in Device.udiCarrier.carrierHRF</t>
  </si>
  <si>
    <t>UDI-PI elements present [in Device.udiCarrier.carrierHRF] SHALL be represented in the corresponding US Core Implantable Device Profile elements</t>
  </si>
  <si>
    <t>If UDI is not present and the manufacturer … is available, … [it] SHOULD be included to support historical reports of implantable medical devices [where] manufacturer [is sent in] Device.manufacturer</t>
  </si>
  <si>
    <t>IF UDI is not present and manufacturer is available, then send in device.manufacturer</t>
  </si>
  <si>
    <t>If UDI is not present and the ... model number information is available, … [it] SHOULD be included to support historical reports of implantable medical devices [where] model [is sent in] Device.model</t>
  </si>
  <si>
    <t>IF UDI is not present and model is available, then send in device.model</t>
  </si>
  <si>
    <t>Records of implanted devices MAY be queried against UDI data, including: UDI HRF string (udi-carrier)</t>
  </si>
  <si>
    <t>Records of implanted devices MAY be queried against UDI data, including:UDI Device Identifier (udi-di)</t>
  </si>
  <si>
    <t>Records of implanted devices MAY be queried against UDI data, including: Manufacturer (manufacturer)</t>
  </si>
  <si>
    <t>Records of implanted devices MAY be queried against UDI data, including: Model number (model)</t>
  </si>
  <si>
    <t>Implementers MAY also adopt custom SearchParameters for searching by lot numbers</t>
  </si>
  <si>
    <t>Implementers MAY also adopt custom SearchParameters for searching by serial number</t>
  </si>
  <si>
    <t>Implementers MAY also adopt custom SearchParameters for searching by expiration date</t>
  </si>
  <si>
    <t>Implementers MAY also adopt custom SearchParameters for searching by manufacture date</t>
  </si>
  <si>
    <t>Implementers MAY also adopt custom SearchParameters for searching by distinct identifier</t>
  </si>
  <si>
    <t>The diagnostically relevant time (known as the “effective time” and typically the time of specimen collection) … SHALL be present if status [of the diagnostic report] is ‘partial’, ‘preliminary’, ‘final’, ‘amended’, ‘corrected’, or ‘appended’.</t>
  </si>
  <si>
    <t>If the status of the diagnostic report is ‘partial’, ‘preliminary’, ‘final’, ‘amended’, ‘corrected’, or ‘appended’, then the report needs an effective time present</t>
  </si>
  <si>
    <t>When the report was released … SHALL be present if status [of the diagnostic report] is ‘partial’, ‘preliminary’, ‘final’, ‘amended’, ‘corrected’, or ‘appended’.</t>
  </si>
  <si>
    <t>If the status of the diagnostic report is ‘partial’, ‘preliminary’, ‘final’, ‘amended’, ‘corrected’, or ‘appended’, then the report needs an release time</t>
  </si>
  <si>
    <t>The DiagnosticReport.category binding Must Support, at a minimum, the US Core DiagnosticReport Category Codes of Cardiology, Radiology, and Pathology</t>
  </si>
  <si>
    <t>Other [diagnostic report] categories may be supported [when using US Core DiagnosticReport Profile for Report and Note Exchange]</t>
  </si>
  <si>
    <t>For Diagnostic Imaging Reports systems SHOULD support using the subset of LOINC codes defined in CONF-DIR-19 in HL7 Implementation Guide for CDA Release 2: Imaging Integration, Levels 1, 2, and 3, Basic Imaging Reports in CDA and DICOM Diagnostic Imaging Reports (DIR) - Universal Realm, Release 1.0.</t>
  </si>
  <si>
    <t>When sending Diagnostic imaging reports</t>
  </si>
  <si>
    <t>A US page that matches this CDA guide not found.</t>
  </si>
  <si>
    <t>[DocumentReference.type may also use] other category schemes such as the LOINC-based [Document Class Value Set](http://hl7.org/fhir/R4/valueset-document-classcodes.html) and [IHE XDSclassCode](https://wiki.ihe.net/index.php/XDS_classCode_Metadata_Coding_System)</t>
  </si>
  <si>
    <t>Either DocumentReference.attachment.url or DocumentReference.attachment.data  shall be supported though both are marked must support</t>
  </si>
  <si>
    <t>If the [content.url] endpoint is outside the FHIR base URL, it SHOULD NOT require additional authorization to access.</t>
  </si>
  <si>
    <t>If there are multiple DocumentReference.content element repetitions, these SHALL all represent the same document in different formats or attachment metadata</t>
  </si>
  <si>
    <t>The [documentReference.content] element SHALL NOT contain different versions of the same content.</t>
  </si>
  <si>
    <t>The organization responsible for the DocumentReference SHALL be present either in DocumentReference.custodian or accessible in the Provenance resource targeting the DocumentReference using Provenance.agent.who or Provenance.agent.onBehalfOf</t>
  </si>
  <si>
    <t xml:space="preserve">Servers shall support either Encounter.reasonCode or  Encounter.reasonReference </t>
  </si>
  <si>
    <t xml:space="preserve"> </t>
  </si>
  <si>
    <t>If Encounter.reasonReference references an Observation, it SHOULD conform to a US Core Observation [profile applicable to the observation being made]</t>
  </si>
  <si>
    <t>If Encounter.reasonReference references an Observation then the observation should conform to a US Core observation profile</t>
  </si>
  <si>
    <t>Servers shall support either Encounter.location.location or Encounter.serviceProvider</t>
  </si>
  <si>
    <t>If the event facility/location differs from the Encounter.location, systems SHOULD reference it directly</t>
  </si>
  <si>
    <t xml:space="preserve">If facility/location is different than the encounter location </t>
  </si>
  <si>
    <t>If the event facility/location differs from the Encounter.location, … systems SHALL use the location element for all resources where the element is available.</t>
  </si>
  <si>
    <t>If the event facility/location differs from the Encounter.location … systems MAY use the standard [Event Location Extension](http://hl7.org/fhir/StructureDefinition/event-location) for US Core DiagnosticReport Profile for Laboratory Results Reporting and US Core Observation Clinical Result Profile.</t>
  </si>
  <si>
    <t>[Servers shall] use the status code: not-done to represent that an immunization was not given.</t>
  </si>
  <si>
    <t>[For organization participating in the ONC Health IT Certification program] [CVX vaccine codes](https://www2a.cdc.gov/vaccines/iis/iisstandards/ndc_crosswalk.asp) are required</t>
  </si>
  <si>
    <t>For organizations participating in the IT Health Certification program</t>
  </si>
  <si>
    <t>This requirement is specific to certification testing and is not relevant to the US Core IG tests</t>
  </si>
  <si>
    <t>The preferred code system identifier … is [http://hl7.org/fhir/sid/cvx](http://hl7.org/fhir/sid/cvx) for CVX [vaccine codes]</t>
  </si>
  <si>
    <t>The preferred code system identifier … is [http://hl7.org/fhir/sid/ndc](http://hl7.org/fhir/sid/ndc) for NDC vaccine codes]</t>
  </si>
  <si>
    <t>Systems SHOULD follow the [Project US@ Technical Specification for Patient Addresses Final Version 1.0](https://asapnet.org/wp-content/uploads/2022/03/Project_US_FINAL_Technical_Specification_Version_1.0.pdf) as the standard style guide for Location.address.line</t>
  </si>
  <si>
    <t>Systems SHOULD follow the [Project US@ Technical Specification for Patient Addresses Final Version 1.0](https://asapnet.org/wp-content/uploads/2022/03/Project_US_FINAL_Technical_Specification_Version_1.0.pdf) as the standard style guide for Location.address.city</t>
  </si>
  <si>
    <t>When using a code [to represent a medication for a medication dispense], RXNorm concepts are used.</t>
  </si>
  <si>
    <t>When using a code to represent a medication for a medication dispense</t>
  </si>
  <si>
    <t>When using a code [to represent a medication for a medication dispense], [National Drug Codes (NDC)](https://www.fda.gov/drugs/drug-approvals-and-databases/national-drug-code-directory) can be supplied as an additional coding element.</t>
  </si>
  <si>
    <t>When referencing a Medication resource in .medicationReference, the resource may be [contained](http://hl7.org/fhir/R4/references.html#contained)</t>
  </si>
  <si>
    <t>When referencing a Medication resource in .medicationReference, the resource may be an external resource</t>
  </si>
  <si>
    <t>Servers shall support either a medication code or a medication reference</t>
  </si>
  <si>
    <t>If an external reference for a medication is used</t>
  </si>
  <si>
    <t>When recording “self-prescribed” medication, requester SHOULD be used to indicate the Patient or RelatedPerson as the prescriber</t>
  </si>
  <si>
    <t>Servers must support either medicationRequest.reportBoolean or MedicationRequest.reportedReference, but is not required to support both</t>
  </si>
  <si>
    <t>For organizations participating in the IT Health Certification program and supporting MedicationRequest.reasonReference</t>
  </si>
  <si>
    <t>Source EHR identifiers SHOULD be included to support deduplication across MedicationRequest resources.</t>
  </si>
  <si>
    <t>Servers SHALL follow the guidance on the Medication List page and return all active medications as MedicationRequest.</t>
  </si>
  <si>
    <t>The observations MAY have additional codes that translate or map to the Observation code or category codes [such as] … local system-specific codes [and] …more specific codes</t>
  </si>
  <si>
    <t>[For an Observation a] code system value SHOULD be supplied for each additional code</t>
  </si>
  <si>
    <t>Because the blood pressure values are communicated in the mandatory systolic and diastolic components [when using the US Core Average Blood Pressure Profile,] the Observation.value[x] element SHALL be omitted</t>
  </si>
  <si>
    <t>When using US Core Average Blood Pressure profile</t>
  </si>
  <si>
    <t>The context or precondition of a patient’s [care experience] preference SHOULD be supplied in the Observation.valueString or in an extension</t>
  </si>
  <si>
    <t>When using US Core Patient Care Experience Observation</t>
  </si>
  <si>
    <t>https://hl7.org/fhir/us/core/StructureDefinition-us-core-observation-clinical-result.html#mandatory-and-must-support-data-elements</t>
  </si>
  <si>
    <t>Servers SHOULD use the base FHIR [Observation Category Codes] (http://hl7.org/fhir/R4/valueset-observation-category.html) [in Observation.category]</t>
  </si>
  <si>
    <t>When using US Core Observation Clinical Result</t>
  </si>
  <si>
    <t>https://hl7.org/fhir/us/core/StructureDefinition-us-core-observation-clinical-result.html#mandatory-and-must-support-data-elements, https://hl7.org/fhir/us/core/StructureDefinition-us-core-observation-lab.html#mandatory-and-must-support-data-elements</t>
  </si>
  <si>
    <t>Systems SHOULD support Observation.effectivePeriod to accurately represent measurements over time</t>
  </si>
  <si>
    <t xml:space="preserve">When using US Core Observation Clinical or Lab Result </t>
  </si>
  <si>
    <t>https://hl7.org/fhir/us/core/StructureDefinition-us-core-observation-clinical-result.html#mandatory-and-must-support-data-elements, https://hl7.org/fhir/us/core/StructureDefinition-us-core-observation-lab.html#mandatory-and-must-support-data-elements, https://hl7.org/fhir/us/core/StructureDefinition-us-core-observation-screening-assessment.html#mandatory-and-must-support-data-elements, https://hl7.org/fhir/us/core/StructureDefinition-us-core-observation-lab.html#mandatory-and-must-support-data-elements</t>
  </si>
  <si>
    <t>An Observation.component without a value, SHALL include a reason why the data is absent</t>
  </si>
  <si>
    <t xml:space="preserve">When sending observation.component without observation.component.value </t>
  </si>
  <si>
    <t>Systems that never provide a component observation without a component value … [MAY choose not] to support Observation.component.dataAbsentReason</t>
  </si>
  <si>
    <t>Systems that always send component values with component observations are not required to support component dataAbsentReason</t>
  </si>
  <si>
    <t>An Observation without a value, SHALL include a reason why the data is absent</t>
  </si>
  <si>
    <t>When sending an Observation without a value</t>
  </si>
  <si>
    <t>[For] an Observation without a value … [Systems MAY choose not to] include a reason why the data is absent … [if] there are component observations or … reporting panel observations using Observation.hasMember</t>
  </si>
  <si>
    <t>When sending an Observation without a value systems are may choose not to send data absent reason if there are component observations or reporting panel observations using observation.hasMember</t>
  </si>
  <si>
    <t>Systems that never provide an observation without a value ... [MAY choose not] to support Observation.dataAbsentReason</t>
  </si>
  <si>
    <t>Systems that always provide an observation with a value</t>
  </si>
  <si>
    <t>https://hl7.org/fhir/us/core/StructureDefinition-us-core-observation-lab.html#mandatory-and-must-support-data-elements</t>
  </si>
  <si>
    <t>When sending US Core Lab Results</t>
  </si>
  <si>
    <t>https://hl7.org/fhir/us/core/StructureDefinition-us-core-observation-occupation.html#mandatory-and-must-support-data-elements</t>
  </si>
  <si>
    <t>When sending US Core Observation Occupation Profile</t>
  </si>
  <si>
    <t>https://hl7.org/fhir/us/core/StructureDefinition-us-core-observation-pregnancyintent.html#mandatory-and-must-support-data-elements</t>
  </si>
  <si>
    <t>https://hl7.org/fhir/us/core/StructureDefinition-us-core-observation-pregnancystatus.html#mandatory-and-must-support-data-elements</t>
  </si>
  <si>
    <t>https://hl7.org/fhir/us/core/StructureDefinition-us-core-observation-screening-assessment.html#mandatory-and-must-support-data-elements</t>
  </si>
  <si>
    <t>[For] multi-question surveys or assessments Observation.code is an overarching assessment or screening code, and the Observation.value element SHOULD be empty</t>
  </si>
  <si>
    <t>For multi-question surveys or assessments</t>
  </si>
  <si>
    <t>A practitioner’s clinical observation or assertion about a patient’s health status, which is not a response to a screening or assessment question,SHOULD use the [US Core Simple Observation Profile](https://hl7.org/fhir/us/core/StructureDefinition-us-core-simple-observation.html) instead [of the US Core Observation Screening Assessment Profile]</t>
  </si>
  <si>
    <t>For practitioner observations or assertions, which is not a response to a screening or assessment</t>
  </si>
  <si>
    <t>https://hl7.org/fhir/us/core/StructureDefinition-us-core-observation-sexual-orientation.html#mandatory-and-must-support-data-elements</t>
  </si>
  <si>
    <t>Additional codes that translate or map to the Observation code (e.g., local codes) are allowed [when using US Core Observation Sexual Orientation Profile]</t>
  </si>
  <si>
    <t xml:space="preserve">When using US Core Observation Sexual Orientation Profile </t>
  </si>
  <si>
    <t>An assertion or determination derived from screening and assessment tools SHOULD reference them using Observation.derivedFrom</t>
  </si>
  <si>
    <t>When using `Observation.derivedFrom’ to reference an Observation, the referenced Observation SHOULD be a US Core Observation</t>
  </si>
  <si>
    <t>Shall support at least one of the observation.derivedFrom references (none are marked as must support)</t>
  </si>
  <si>
    <t>[US Core] treatment intervention preferences expressed by a patient may be documented in narrative (text) form or the result of selecting from a list of options provided by the content creator/implementer.</t>
  </si>
  <si>
    <t>When using US Core treatment preference, preferences may be documented in a narrative section or from a list of option</t>
  </si>
  <si>
    <t>[When using US Core Treatment Intervention Preference Profile] the context or precondition of a patient’s preference SHOULD be supplied in the Observation.valueString ... or an extension</t>
  </si>
  <si>
    <t>When using US Core treatment preference, the preference should be supplied in a observation.valueString or extension</t>
  </si>
  <si>
    <t>[US Core Vital Signs] observations MAY have [component](http://hl7.org/fhir/R4/observation.html#gr-comp) observations … [see] FHIR core specification [vital signs table](http://hl7.org/fhir/R4/observation-vitalsigns.html#vitals-table) for examples</t>
  </si>
  <si>
    <t>Information about the growth chart tables used to determine percentiles SHOULD be supplied in Observation.note.text</t>
  </si>
  <si>
    <t>[In the US Core Blood Pressure Profile] because the blood pressure values are communicated in the mandatory systolic and diastolic components[,] the Observation.value[x] element SHOULD be omitted</t>
  </si>
  <si>
    <t>When using the us core blood pressure profile</t>
  </si>
  <si>
    <t>[In the US Core Blood Pressure Profile] because the blood pressure values are communicated in the mandatory systolic and diastolic components[,] an Observation without a systolic or diastolic result value, SHALL include a reason why the data is absent in Observation.component.dataAbsentReason</t>
  </si>
  <si>
    <t>Inspired oxygen therapy may be represented with [component](http://hl7.org/fhir/R4/observation.html#gr-comp) observations when measured at the same time as the pulse oximetry measurements [in the US Core Pulse Oximetry profile]</t>
  </si>
  <si>
    <t>When using the us core pulse oximetry profile</t>
  </si>
  <si>
    <t>Many pulse oximetry readings are taken while the patient is breathing room air. The concept of “room air” (unmodified, ambient air) SHOULD be represented as an inhaled oxygen flow rate of 0 liters/min</t>
  </si>
  <si>
    <t>When the patient is breathing room air, the inhaled oxygen flow rate should be 0 liters/min</t>
  </si>
  <si>
    <t>A pulse oximetry reading without inspired oxygen component observations may imply that the measurement was performed while the patient was breathing room air or that the inspired oxygen reading was omitted. To remove this uncertainty, the inspired oxygen [component](http://hl7.org/fhir/R4/observation.html#gr-comp) observations SHOULD be used [when using the US Core Pulse Oximetry profile.]</t>
  </si>
  <si>
    <t>Systems SHALL support National Provider Identifier (NPI) for organizations</t>
  </si>
  <si>
    <t>Systems … SHOULD the National Association of Insurance Commissioners NAIC Company code (sometimes called “NAIC Number” or “cocode”) for payers.</t>
  </si>
  <si>
    <t>Systems … SHOULD support Clinical Laboratory Improvement Amendments (CLIA) for laboratories</t>
  </si>
  <si>
    <t>Systems SHOULD follow the [Project US@ Technical Specification for Patient Addresses Final Version 1.0](https://asapnet.org/wp-content/uploads/2022/03/Project_US_FINAL_Technical_Specification_Version_1.0.pdf) as the standard style guide for Organization.address.line and Organization.address.city</t>
  </si>
  <si>
    <t>Proposal for a potentially better way to state this requirement: Certified system SHALL support Patient.deceasedDateTime and MAY support Patient.deceasedBoolean. Non certified system SHALL support at least one date type under Patient.deceased[x]</t>
  </si>
  <si>
    <t>Previous name is represented by setting Patient.name.use to “old” or providing an end date in Patient.name.period or doing both</t>
  </si>
  <si>
    <t>Previous name should be represented by setting  setting Patient.name.use to “old” or providing an end date in Patient.name.period</t>
  </si>
  <si>
    <t>Previous address is represented by setting Patient.address.use to “old” or providing an end date in Patient.address.period or doing both.</t>
  </si>
  <si>
    <t xml:space="preserve">Previous address is should be represented by setting Patient.address.use to “old” or providing an end date in Patient.address.period </t>
  </si>
  <si>
    <t>Communication.preferred MAY designate a preferred language when multiple languages are represented</t>
  </si>
  <si>
    <t>[Certifying systems](https://www.healthit.gov/topic/certification-ehrs/about-onc-health-it-certification-program) [, those that are participating in the ONC Health IT certification program,] SHALL ... follow the [Project US@ Technical Specification for Patient Addresses Final Version 1.0](https://asapnet.org/wp-content/uploads/2022/03/Project_US_FINAL_Technical_Specification_Version_1.0.pdf) as the standard style guide for Patient.address.line and Patient.address.city for new and updated records.</t>
  </si>
  <si>
    <t>Non-certifying systems[, systems that are not participating in the ONC Health IT certification program,] SHOULD follow the [Project US@ Technical Specification for Patient Addresses Final Version 1.0](https://asapnet.org/wp-content/uploads/2022/03/Project_US_FINAL_Technical_Specification_Version_1.0.pdf) as the standard style guide for Patient.address.line and Patient.address.city for new and updated records.</t>
  </si>
  <si>
    <t>[For systems participating in the ONC Health IT certification program,] this requirement [to follow the [Project US@ Technical Specification for Patient Addresses Final Version 1.0](https://asapnet.org/wp-content/uploads/2022/03/Project_US_FINAL_Technical_Specification_Version_1.0.pdf) for Patient.address.line and Patient.address.city] does not apply to historical records or documents that are exposed through FHIR-based APIs. [Organizations MAY choose not to use use Project US@ Technical Specification for Patient Addresses Final Version 1.0 when sending historical records]</t>
  </si>
  <si>
    <t>For organizations sending historical records and participating in the health IT certifictation program, they may choose not to follow Project US@ Technical Specification for Patient Addresses Final Version 1.0 when sending patient.address.line and patient.address.city</t>
  </si>
  <si>
    <t>The Patient’s Social Security Numbers SHOULD NOT be used as a patient identifier in Patient.identifier.value</t>
  </si>
  <si>
    <t>Servers that support US Core Practioner, but not US Core PractionerRole shall provide guidance on accessing provider locatin and contact information</t>
  </si>
  <si>
    <t>If the system supports US Core PractionerRole, they may choose not to support practioner.address, even though it is marked as must support</t>
  </si>
  <si>
    <t>When using US Core Practioner profile</t>
  </si>
  <si>
    <t>Only professional/work contact information about the practitioner SHOULD be available to the patient</t>
  </si>
  <si>
    <t>Systems SHOULD follow the [Project US@ Technical Specification for Patient Addresses Final Version 1.0](https://asapnet.org/wp-content/uploads/2022/03/Project_US_FINAL_Technical_Specification_Version_1.0.pdf) as the standard style guide for Practitioner.address.line and Practitioner.address.city.</t>
  </si>
  <si>
    <t>Procedure codes … [MAY] be taken from SNOMED-CT, CPT, HCPCS II, ICD-10-PCS, CDT, or LOINC [for procedure.code]</t>
  </si>
  <si>
    <t>[If using LOINC codes in procedure.code] only LOINC concepts that reflect actual procedures SHOULD be used</t>
  </si>
  <si>
    <t>If using LOINC codes in procedure.code</t>
  </si>
  <si>
    <t>[For organizations participating in the ONC Health IT Certification program] Servers … SHALL support ... US Core Procedure Profile for communicating the reason or justification for a referral as Additional USCDI Requirements</t>
  </si>
  <si>
    <t>For organizations participating in ONC certification</t>
  </si>
  <si>
    <t>[For organizations participating in the ONC Health IT Certification program] … Clients SHALL support ... US Core Procedure Profile for communicating the reason or justification for a referral as Additional USCDI Requirements</t>
  </si>
  <si>
    <t>[For organizations participating in the ONC Health IT Certification program,] when using Procedure.reasonReference Servers SHALL support at least one target resource in Procedure.reasonReference</t>
  </si>
  <si>
    <t xml:space="preserve"> For organizations participating in the ONC Health IT Certification program, using Procedure.reasonReference</t>
  </si>
  <si>
    <t>[For organizations participating in the ONC Health IT Certification program,] when using Procedure.reasonReference … Clients SHALL support all target resources in Procedure.reasonReference</t>
  </si>
  <si>
    <t>The US Core Provenance resource SHALL be supported for … [this] US Core resource type AllergyIntolerance</t>
  </si>
  <si>
    <t>The US Core Provenance resource SHALL be supported for … [this] US Core resource type CarePlan</t>
  </si>
  <si>
    <t>The US Core Provenance resource SHALL be supported for … [this] US Core resource type CareTeam</t>
  </si>
  <si>
    <t>The US Core Provenance resource SHALL be supported for … [this] US Core resource type Condition</t>
  </si>
  <si>
    <t>The US Core Provenance resource SHALL be supported for … [this] US Core resource type Coverage</t>
  </si>
  <si>
    <t>The US Core Provenance resource SHALL be supported for … [this] US Core resource type Device</t>
  </si>
  <si>
    <t>The US Core Provenance resource SHALL be supported for … [this] US Core resource type DiagnosticReport</t>
  </si>
  <si>
    <t>The US Core Provenance resource SHALL be supported for … [this] US Core resource type Document Reference</t>
  </si>
  <si>
    <t>The US Core Provenance resource SHALL be supported for … [this] US Core resource type Encounter</t>
  </si>
  <si>
    <t>The US Core Provenance resource SHALL be supported for … [this] US Core resource type Goal</t>
  </si>
  <si>
    <t>The US Core Provenance resource SHALL be supported for … [this] US Core resource type Immunization</t>
  </si>
  <si>
    <t>The US Core Provenance resource SHALL be supported for … [this] US Core resource type MedicationDispense</t>
  </si>
  <si>
    <t>The US Core Provenance resource SHALL be supported for … [this] US Core resource type MedicationRequest</t>
  </si>
  <si>
    <t>The US Core Provenance resource SHALL be supported for … [this] US Core resource type Observation</t>
  </si>
  <si>
    <t>The US Core Provenance resource SHALL be supported for … [this] US Core resource type Patient</t>
  </si>
  <si>
    <t>The US Core Provenance resource SHALL be supported for … [this] US Core resource type Procedure</t>
  </si>
  <si>
    <t>The US Core Provenance resource SHALL be supported for … [this] US Core resource type QuestionnaireResponse</t>
  </si>
  <si>
    <t>The US Core Provenance resource SHALL be supported for … [this] US Core resource type RelatedPerson</t>
  </si>
  <si>
    <t>The US Core Provenance resource SHALL be supported for … [this] US Core resource type ServiceRequest</t>
  </si>
  <si>
    <t>If a system receives a provider in Provenance.agent.who as free text, they must capture [the organization] who sent them the information [and upon] request ... SHALL provide this organization as the source</t>
  </si>
  <si>
    <t>If Provenance.agent.who is stored as free text, then the organization source shall be provided</t>
  </si>
  <si>
    <t>If a system receives a provider in Provenance.agent.who as free text, … [upon request they] MAY include the free text provider.</t>
  </si>
  <si>
    <t>If Provenance.agent.who is stored as free text, then the free text provider may be provided</t>
  </si>
  <si>
    <t>Systems that need to know the activity has occurred SHOULD populate the activity [Provenance.activity]</t>
  </si>
  <si>
    <t>If the QuestionnaireResponse is based on a non-FHIR form [then a] ... FHIR Questionnaire [needs to] represent at least the relevant metadata</t>
  </si>
  <si>
    <t xml:space="preserve"> If the QuestionnaireResponse is based on a non-FHIR form</t>
  </si>
  <si>
    <t>If the QuestionnaireResponse is based on a non-FHIR form [then a] … FHIR Questionnaire's questions may be omitted</t>
  </si>
  <si>
    <t>Systems SHOULD follow the [Project US@ Technical Specification for Patient Addresses Final Version 1.0](https://asapnet.org/wp-content/uploads/2022/03/Project_US_FINAL_Technical_Specification_Version_1.0.pdf) as the standard style guide for RelatedPerson.address.line and RelatedPerson.address.city</t>
  </si>
  <si>
    <t>The ServiceRequest.code value ... SHOULD be constrained to a subset for a particular use case or domain</t>
  </si>
  <si>
    <t>[For organizations participating in the ONC Health IT Certification program] Servers … SHALL support ... US Core Service Request Profile for communicating the reason or justification for a referral as Additional USCDI Requirements</t>
  </si>
  <si>
    <t>[For organizations participating in the ONC Health IT Certification program] … Clients SHALL support ... US Core ServiceRequest Profile for communicating the reason or justification for a referral as Additional USCDI Requirements</t>
  </si>
  <si>
    <t>[For organizations participating in the ONC Health IT Certification program,] when using ServiceRequest.reasonReference Servers SHALL support at least one target resource in ServiceRequest.reasonReference</t>
  </si>
  <si>
    <t>[For organizations participating in the ONC Health IT Certification program,] when using ServiceRequest.reasonReference … Clients SHALL support all target resources in ServiceRequest.reasonReference</t>
  </si>
  <si>
    <t>Since the binding [for Specimen.type and additional USCDI elements] is [extensible](http://hl7.org/fhir/R4/terminologies.html#extensible) when a code is unavailable, just text is allowed [and conformant].</t>
  </si>
  <si>
    <t>Shall support either Specimen.identifier or Specimen.accessionIdentifier</t>
  </si>
  <si>
    <t>Clients may request Specimen resources be included with the Observation or DiagnosticReport resource query.</t>
  </si>
  <si>
    <t>[Clients] MAY support the transaction interaction</t>
  </si>
  <si>
    <t>[Clients] MAY support the batch interaction</t>
  </si>
  <si>
    <t>[Clients] MAY support the search-system interaction</t>
  </si>
  <si>
    <t>[Clients] MAY support the history-system interaction</t>
  </si>
  <si>
    <t>US Core Server SHALL support the US Core Patient resource profile</t>
  </si>
  <si>
    <t>US Core Server SHALL support … at least one additional resource profile [in addition to the US Core Patient resource profile] from the list of US Core Profiles</t>
  </si>
  <si>
    <t>US Core Server SHALL … Implement the RESTful behavior according to the FHIR specification.</t>
  </si>
  <si>
    <t>US Core Server SHALL … return the following response class (Status 400) [for] invalid parameters</t>
  </si>
  <si>
    <t>US Core Server SHALL … return the following response class (Status 401/4xx) [for] unauthorized request</t>
  </si>
  <si>
    <t>US Core Server SHALL … return the following response class (Status 403) [for] insufficient scopes</t>
  </si>
  <si>
    <t>US Core Server SHALL … return the following response class (Status 404) [for] unknown resource</t>
  </si>
  <si>
    <t>US Core Server SHALL … support JSON source formats for all US Core interactions.</t>
  </si>
  <si>
    <t>US Core Server SHOULD … support XML source formats for all US Core interactions.</t>
  </si>
  <si>
    <t>US Core Server SHOULD … identify the US Core profiles supported as part of the FHIR meta.profile attribute for each instance.</t>
  </si>
  <si>
    <t>Shall reject unauthorized requests by returning HTTP 401, 403, 404</t>
  </si>
  <si>
    <t>[Server] MAY support the transaction interaction</t>
  </si>
  <si>
    <t>[Server] MAY support the batch interaction</t>
  </si>
  <si>
    <t>[Server] MAY support the search-system interaction</t>
  </si>
  <si>
    <t>[Server] MAY support the history-system interaction</t>
  </si>
  <si>
    <t>[US Core Servers] SHOULD support [$expand](http://hl7.org/fhir/OperationDefinition/ValueSet-expand) operation</t>
  </si>
  <si>
    <t>Systems SHALL establish a risk analysis and management regime that conforms with HIPAA security regulatory requirements</t>
  </si>
  <si>
    <t>US Federal systems SHOULD conform with the risk management and mitigation requirements defined in NIST 800 series documents.</t>
  </si>
  <si>
    <t>US Federal systems … SHOULD include security category assignment following NIST 800-60 vol. 2 Appendix D.14.</t>
  </si>
  <si>
    <t>The coordination of risk management and the related security and privacy controls … SHOULD be defined in the Business Associate Agreement when available.</t>
  </si>
  <si>
    <t>Systems SHALL reference a single time source to establish a common time base for security auditing and clinical data records among computing systems.</t>
  </si>
  <si>
    <t>The selected time service SHOULD be documented in the Business Associate Agreement when available.</t>
  </si>
  <si>
    <t>Systems SHALL keep audit logs of the various transactions.</t>
  </si>
  <si>
    <t>Systems SHALL use TLS version 1.2 or higher for all transmissions not taking place over a secure network connection.</t>
  </si>
  <si>
    <t>US Federal systems SHOULD conform with FIPS PUB 140-2.</t>
  </si>
  <si>
    <t>Systems SHALL conform to [FHIR Communications Security](http://hl7.org/fhir/R4/security.html#http) requirements.</t>
  </si>
  <si>
    <t>Systems SHALL implement consent requirements per their state, local, and institutional policies.</t>
  </si>
  <si>
    <t>The Business Associate Agreements SHOULD document systems’ mutual consent requirements.</t>
  </si>
  <si>
    <t>Systems MAY implement the [FHIR Digital Signatures](http://hl7.org/fhir/R4/security.html#digital%20signatures)</t>
  </si>
  <si>
    <t>Systems MAY protect the confidentiality of data at rest via encryption and associated access controls.</t>
  </si>
  <si>
    <t>The [additional] current binding [[FHIR R5 link](https://hl7.org/fhir/R5/terminologies.html#binding)] requires newly recorded, non-legacy data to be drawn from the [bound] value set.</t>
  </si>
  <si>
    <t>When exchanging non-legacy data</t>
  </si>
  <si>
    <t>If the QuestionnaireResponse is based on a non-FHIR form [then a] ... FHIR Questionnaire [will communicate] the identifier of the non-FHIR form instead of the canonical URI using the US Core Extension Questionnaire URI extension.</t>
  </si>
  <si>
    <r>
      <t xml:space="preserve">Metadata
</t>
    </r>
    <r>
      <rPr>
        <sz val="12"/>
        <color rgb="FF000000"/>
        <rFont val="Aptos Narrow"/>
        <scheme val="minor"/>
      </rPr>
      <t xml:space="preserve">The metadata provides identifying information and context for the collection of requirements. 
Filling out these fields is </t>
    </r>
    <r>
      <rPr>
        <b/>
        <sz val="12"/>
        <color rgb="FF000000"/>
        <rFont val="Aptos Narrow"/>
        <scheme val="minor"/>
      </rPr>
      <t>optional</t>
    </r>
    <r>
      <rPr>
        <sz val="12"/>
        <color rgb="FF000000"/>
        <rFont val="Aptos Narrow"/>
        <scheme val="minor"/>
      </rPr>
      <t xml:space="preserve">.
These fields map directly to the R5 Requirements fields.
Suggested values:
</t>
    </r>
    <r>
      <rPr>
        <b/>
        <sz val="12"/>
        <color rgb="FF000000"/>
        <rFont val="Aptos Narrow"/>
        <scheme val="minor"/>
      </rPr>
      <t xml:space="preserve">Id: </t>
    </r>
    <r>
      <rPr>
        <sz val="12"/>
        <color rgb="FF000000"/>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rgb="FF000000"/>
        <rFont val="Aptos Narrow"/>
        <scheme val="minor"/>
      </rPr>
      <t xml:space="preserve">URL: </t>
    </r>
    <r>
      <rPr>
        <sz val="12"/>
        <color rgb="FF000000"/>
        <rFont val="Aptos Narrow"/>
        <scheme val="minor"/>
      </rPr>
      <t xml:space="preserve">&lt;inferno base url&gt;/&lt;Name&gt;
</t>
    </r>
    <r>
      <rPr>
        <b/>
        <sz val="12"/>
        <color rgb="FF000000"/>
        <rFont val="Aptos Narrow"/>
        <scheme val="minor"/>
      </rPr>
      <t>Title:</t>
    </r>
    <r>
      <rPr>
        <sz val="12"/>
        <color rgb="FF000000"/>
        <rFont val="Aptos Narrow"/>
        <scheme val="minor"/>
      </rPr>
      <t xml:space="preserve"> &lt;Implementation Guide title / Source document title&gt; Requirements
</t>
    </r>
    <r>
      <rPr>
        <b/>
        <sz val="12"/>
        <color rgb="FF000000"/>
        <rFont val="Aptos Narrow"/>
        <scheme val="minor"/>
      </rPr>
      <t>Status</t>
    </r>
    <r>
      <rPr>
        <sz val="12"/>
        <color rgb="FF000000"/>
        <rFont val="Aptos Narrow"/>
        <scheme val="minor"/>
      </rPr>
      <t xml:space="preserve">: draft
</t>
    </r>
    <r>
      <rPr>
        <b/>
        <sz val="12"/>
        <color rgb="FF000000"/>
        <rFont val="Aptos Narrow"/>
        <scheme val="minor"/>
      </rPr>
      <t>Publisher:</t>
    </r>
    <r>
      <rPr>
        <sz val="12"/>
        <color rgb="FF000000"/>
        <rFont val="Aptos Narrow"/>
        <scheme val="minor"/>
      </rPr>
      <t xml:space="preserve"> Inferno
</t>
    </r>
    <r>
      <rPr>
        <b/>
        <sz val="12"/>
        <color rgb="FF000000"/>
        <rFont val="Aptos Narrow"/>
        <scheme val="minor"/>
      </rPr>
      <t xml:space="preserve">Copyright:
</t>
    </r>
    <r>
      <rPr>
        <sz val="12"/>
        <color rgb="FF000000"/>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rgb="FF000000"/>
        <rFont val="Aptos Narrow"/>
        <scheme val="minor"/>
      </rPr>
      <t xml:space="preserve">Copyright Label: </t>
    </r>
    <r>
      <rPr>
        <sz val="12"/>
        <color rgb="FF000000"/>
        <rFont val="Aptos Narrow"/>
        <scheme val="minor"/>
      </rPr>
      <t xml:space="preserve">Copyright (c) &lt;year&gt; The MITRE Corporation
</t>
    </r>
    <r>
      <rPr>
        <b/>
        <sz val="12"/>
        <color rgb="FF000000"/>
        <rFont val="Aptos Narrow"/>
        <scheme val="minor"/>
      </rPr>
      <t>Reference:</t>
    </r>
    <r>
      <rPr>
        <sz val="12"/>
        <color rgb="FF000000"/>
        <rFont val="Aptos Narrow"/>
        <scheme val="minor"/>
      </rPr>
      <t xml:space="preserve">&lt;Implementation Guide URL&gt; </t>
    </r>
    <r>
      <rPr>
        <i/>
        <sz val="12"/>
        <color rgb="FF000000"/>
        <rFont val="Aptos Narrow"/>
        <scheme val="minor"/>
      </rPr>
      <t>E.g., for  Da Vinci Payer Data Exchange (v2.0.0: STU2), Reference would be https://hl7.org/fhir/us/davinci-pdex/STU2/.</t>
    </r>
  </si>
  <si>
    <t>Id</t>
  </si>
  <si>
    <t>URL</t>
  </si>
  <si>
    <t>Version</t>
  </si>
  <si>
    <t>0.1</t>
  </si>
  <si>
    <t>Title</t>
  </si>
  <si>
    <t>US Core Implementation Guide Requirements</t>
  </si>
  <si>
    <t>Status</t>
  </si>
  <si>
    <t>draft</t>
  </si>
  <si>
    <t>Publisher</t>
  </si>
  <si>
    <t>Inferno</t>
  </si>
  <si>
    <t>Description</t>
  </si>
  <si>
    <t>Purpose</t>
  </si>
  <si>
    <t>Copyright</t>
  </si>
  <si>
    <t>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</si>
  <si>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Copyright Label</t>
  </si>
  <si>
    <t>Reference</t>
  </si>
  <si>
    <t>Author</t>
  </si>
  <si>
    <t>Email</t>
  </si>
  <si>
    <t>Summary of changes</t>
  </si>
  <si>
    <t>Date</t>
  </si>
  <si>
    <t>Eric Whitebay</t>
  </si>
  <si>
    <t>ewhitebay@mitre.org</t>
  </si>
  <si>
    <t>Initial input of requirements</t>
  </si>
  <si>
    <t>Conformance</t>
  </si>
  <si>
    <t>Scope</t>
  </si>
  <si>
    <t>ATTESTATION</t>
  </si>
  <si>
    <t>AUTOMATION</t>
  </si>
  <si>
    <t>OUT OF SCOPE</t>
  </si>
  <si>
    <t>hl7.fhir.us.core_8.0.0</t>
  </si>
  <si>
    <t>https://hl7.org/fhir/us/core/STU8/</t>
  </si>
  <si>
    <t>Copyright (c) 2025 The MITRE Corporation</t>
  </si>
  <si>
    <t>https://hl7.org/fhir/us/core/STU8/general-requirements.html#profile-only-support</t>
  </si>
  <si>
    <t>https://hl7.org/fhir/us/core/STU8/general-requirements.html#translations</t>
  </si>
  <si>
    <t>https://hl7.org/fhir/us/core/STU8/must-support.html#must-support-elements</t>
  </si>
  <si>
    <t>https://hl7.org/fhir/us/core/STU8/must-support.html#additional-uscdi-requirements</t>
  </si>
  <si>
    <t>https://hl7.org/fhir/us/core/STU8/must-support.html#defined-pattern-elements</t>
  </si>
  <si>
    <t>https://hl7.org/fhir/us/core/STU8/must-support.html#must-support---primitive-element</t>
  </si>
  <si>
    <t>https://hl7.org/fhir/us/core/STU8/must-support.html#must-support---complex-elements</t>
  </si>
  <si>
    <t>https://hl7.org/fhir/us/core/STU8/must-support.html#must-support---resource-references</t>
  </si>
  <si>
    <t>https://hl7.org/fhir/us/core/STU8/must-support.html#must-support-targets-for-us-core-profiles</t>
  </si>
  <si>
    <t>https://hl7.org/fhir/us/core/STU8/must-support.html#must-support---choice-of-data-types</t>
  </si>
  <si>
    <t>https://hl7.org/fhir/us/core/STU8/must-support.html#must-support---choice-of-profile-elements</t>
  </si>
  <si>
    <t>https://hl7.org/fhir/us/core/STU8/must-support.html#must-support---slices</t>
  </si>
  <si>
    <t>https://hl7.org/fhir/us/core/STU8/scopes.html#smart-scopes</t>
  </si>
  <si>
    <t>https://hl7.org/fhir/us/core/STU8/scopes.html#scopes-for-requesting-fhir-resources-by-type</t>
  </si>
  <si>
    <t>https://hl7.org/fhir/us/core/STU8/scopes.html#granular-scopes-for-requesting-fhir-resources</t>
  </si>
  <si>
    <t>https://hl7.org/fhir/us/core/STU8/scopes.html#additional-us-core-requirements</t>
  </si>
  <si>
    <t>https://hl7.org/fhir/us/core/STU8/general-guidance.html#searching-using-lastupdated</t>
  </si>
  <si>
    <t>https://hl7.org/fhir/us/core/STU8/clinical-notes.html#clinical-notes</t>
  </si>
  <si>
    <t>https://hl7.org/fhir/us/core/STU8/clinical-notes.html#support-requirements</t>
  </si>
  <si>
    <t>https://hl7.org/fhir/us/core/STU8/medication-list.html#fetching-all-medications-active-medications-and-all-medications-for-an-encounter</t>
  </si>
  <si>
    <t>https://hl7.org/fhir/us/core/STU8/screening-and-assessments.html#clinical-judgments</t>
  </si>
  <si>
    <t>https://hl7.org/fhir/us/core/STU8/screening-and-assessments.html#structured-screening-and-assessments</t>
  </si>
  <si>
    <t>https://hl7.org/fhir/us/core/STU8/screening-and-assessments.html#category-codes</t>
  </si>
  <si>
    <t>https://hl7.org/fhir/us/core/STU8/security.html#patient-privacy-and-security</t>
  </si>
  <si>
    <t>https://hl7.org/fhir/us/core/STU8/StructureDefinition-us-core-allergyintolerance.html#mandatory-and-must-support-data-elements</t>
  </si>
  <si>
    <t>https://hl7.org/fhir/us/core/STU8/StructureDefinition-us-core-average-blood-pressure.html#mandatory-and-must-support-data-elements</t>
  </si>
  <si>
    <t>https://hl7.org/fhir/us/core/STU8/StructureDefinition-us-core-careplan.html#mandatory-and-must-support-data-elements</t>
  </si>
  <si>
    <t>https://hl7.org/fhir/us/core/STU8/StructureDefinition-us-core-condition-encounter-diagnosis.html#mandatory-and-must-support-data-elements</t>
  </si>
  <si>
    <t>https://hl7.org/fhir/us/core/STU8/StructureDefinition-us-core-condition-problems-health-concerns.html#mandatory-and-must-support-data-elements</t>
  </si>
  <si>
    <t>https://hl7.org/fhir/us/core/STU8/StructureDefinition-us-core-coverage.html#mandatory-and-must-support-data-elements</t>
  </si>
  <si>
    <t>https://hl7.org/fhir/us/core/STU8/StructureDefinition-us-core-diagnosticreport-lab.html#mandatory-and-must-support-data-elements</t>
  </si>
  <si>
    <t>https://hl7.org/fhir/us/core/STU8/StructureDefinition-us-core-diagnosticreport-note.html#mandatory-and-must-support-data-elements</t>
  </si>
  <si>
    <t>https://hl7.org/fhir/us/core/STU8/StructureDefinition-us-core-documentreference.html</t>
  </si>
  <si>
    <t>Change in v8.0.0: "translations" becomes "additional codings"</t>
  </si>
  <si>
    <t>Alternate codes may be provided in addition to the standard codes defined in required or extensible ValueSets. These alternate codes are called "additional codings".</t>
  </si>
  <si>
    <t>[The additional codings] may be equivalent to or narrower in meaning than the standard concept code.</t>
  </si>
  <si>
    <t>Removed in v8.0.0</t>
  </si>
  <si>
    <t>For querying and reading US Core Profiles, Must Support on any profile data element **SHALL** be interpreted as follows…:
[The US Core Requesters processing of the resource instances] may result in a determination not to use the resource if the resource content does not meet business requirements.</t>
  </si>
  <si>
    <t>Implementors [US Core Requestors] seeking ONC certification [in the ONC IT Health Certification program] **SHALL** interpret Additional USCDI Requirements as Must Support elements as documented above and below;</t>
  </si>
  <si>
    <t>Implementors [US Core Responders] seeking ONC certification [in the ONC IT Health Certification program] **SHALL** interpret Additional USCDI Requirements as Must Support elements as documented above and below;</t>
  </si>
  <si>
    <t>This requirement is re-stated as a part of (g)(10) and is not tested as a part of US Core.
Changed in v8.0.0 from "above" to "above and below"</t>
  </si>
  <si>
    <t>Changed in v8.0.0 from "above" to "above and below"</t>
  </si>
  <si>
    <t>Marked DEPRECATED because this is an example.</t>
  </si>
  <si>
    <t>If an element is marked as *Additional USCDI* and defined by a pattern [as described by [ElementDefinition.pattern](http://hl7.org/fhir/R4/elementdefinition-definitions.html#ElementDefinition.pattern_x_)], then the pattern defines the elements *and* element values that the Certifying System **SHALL** be capable of providing.</t>
  </si>
  <si>
    <t xml:space="preserve">
Primitive elements are single elements with a primitive value…. If they are marked as *Additional USCDI*, then the Certifying System **SHALL** be capable of providing the element value to meet the *Additional USCDI* requirement.</t>
  </si>
  <si>
    <t xml:space="preserve">For any complex element marked as *Additional USCDI*, the Certifying System **SHALL** be capable of providing at least one of the sub-element values. </t>
  </si>
  <si>
    <t>If any sub-element is marked as *Additional USCDI* [for a complex element], it must also meet the *Additional USCDI* requirements and satisfy the *Additional USCDI* requirements for the parent element.</t>
  </si>
  <si>
    <t>[I]f any sub-element is marked as Must Support or Additional USCDI [for a complex element] and the parent element is not, there is no expectation that you must support the parent.</t>
  </si>
  <si>
    <t>[I]f any sub-element is marked as *Additional USCDI* [for a complex element] and the parent element is not… [and] the parent element is represented in the structure, Certifying System **SHALL** support the sub-elements labeled as *Additional USCDI*.</t>
  </si>
  <si>
    <t>Changed in v8.0.0: Added "or Additional USCDI"</t>
  </si>
  <si>
    <t>[I]f any sub-element is marked as Must Support [for a complex element] and the parent element is not… [and] the parent element is represented in the structure, Servers SHALL support the sub-element(s) marked as Must Support.</t>
  </si>
  <si>
    <t>Changed in v8.0.0: "you must support the sub-element (s)" -&gt; "</t>
  </si>
  <si>
    <t>Change in v8.0.0: Added "Additional USCDI". Modified intro text from:
Some elements allow different data types (e.g., Observation.effective[x]) for their content. Only specific data type choice elements are labeled Must Support in these situations.
To
[If a profile has] a Must Support element [with] a choice of datatypes for its content, [and some of] the datatypes … are labeled as Must Support[, or a profile has] an Additional USCDI element [with] a choice of datatypes for its content, [and some of] the datatypes … are labeled as Additional USCDI</t>
  </si>
  <si>
    <t>[If a profile has] a Must Support element [with] a choice of datatypes for its content [and some of] the datatypes … are labeled as Must Support[, or a profile has] an Additional USCDI element [with] a choice of datatypes for its content [and some of] the datatypes … are labeled as Additional USCDI
… When claiming conformance to [such a] profile:
- US Core Responders **SHALL** be capable of populating [the Must Support or Additional USCDI data type choice]</t>
  </si>
  <si>
    <t>[If a profile has] a Must Support element [with] a choice of datatypes for its content [and some of] the datatypes … are labeled as Must Support[, or a profile has] an Additional USCDI element [with] a choice of datatypes for its content [and some of] the datatypes … are labeled as Additional USCDI
…
[US Core Requestors] **MAY** support ... processing other [data type] choice elements (such as Observation.effectivePeriod), but this is not a requirement of US Core.</t>
  </si>
  <si>
    <t>[If a profile has] a Must Support element [with] a choice of datatypes for its content [and some of] the datatypes … are labeled as Must Support[, or a profile has] an Additional USCDI element [with] a choice of datatypes for its content [and some of] the datatypes … are labeled as Additional USCDI
…
[US Core Responders] **MAY** support populating ... other [data type] choice elements (such as Observation.effectivePeriod), but this is not a requirement of US Core.</t>
  </si>
  <si>
    <t xml:space="preserve">Change in v8.0.0: Added " or Additional USCDI"
</t>
  </si>
  <si>
    <t xml:space="preserve">Change in v8.0.0: Added " or Additional USCDI". Added "or Certifying System "
</t>
  </si>
  <si>
    <t>When a Reference type element is labeled as Must Support and has a single target profile referenced, the target profile **SHALL** be supported.</t>
  </si>
  <si>
    <t>When a Reference type element is labeled as Additional USCDI and has a single target profile referenced, the target profile **SHALL** be supported for Certifying Systems.</t>
  </si>
  <si>
    <t>[If a profile has] a Must Support element [with] a choice of datatypes for its content [and some of] the datatypes … are labeled as Must Support[, or a profile has] an Additional USCDI element [with] a choice of datatypes for its content [and some of] the datatypes … are labeled as Additional USCDI
… When claiming conformance to [such a] profile:
- US Core Requestors **SHALL** be capable of processing [the Must Support or data type choice]</t>
  </si>
  <si>
    <t>When a Reference type element is labeled as Must Support, has multiple target profiles referenced, and specific targets are labeled as Must Support, the Must Support target profile(s) **SHALL** be supported.</t>
  </si>
  <si>
    <t>When a Reference type element labeled as Additional USCDI, has multiple target profiles referenced, and specific targets are labeled as Must Support, the Must Support target profile(s) **SHALL** be supported by Certifying Systems.</t>
  </si>
  <si>
    <t xml:space="preserve">The following scopes that correspond directly to FHIR resource types **SHALL** be supported
...
[For] CarePlan [the] &lt;patient|user|system&gt;/CarePlan.rs [see [SMART Clinical Scope Syntax](https://hl7.org/fhir/smart-app-launch/STU2/scopes-and-launch-context.html#clinical-scope-syntax) for details on clinical data scopes] 
</t>
  </si>
  <si>
    <t>The following scopes that correspond directly to FHIR resource types **SHALL** be supported
...
[For] CareTeam [the] &lt;patient|user|system&gt;/CareTeam.rs [see [SMART Clinical Scope Syntax](https://hl7.org/fhir/smart-app-launch/STU2/scopes-and-launch-context.html#clinical-scope-syntax) for details on clinical data scopes]</t>
  </si>
  <si>
    <t>The following scopes that correspond directly to FHIR resource types **SHALL** be supported
...
[For] Condition [the] &lt;patient|user|system&gt;/Condition.rs [see [SMART Clinical Scope Syntax](https://hl7.org/fhir/smart-app-launch/STU2/scopes-and-launch-context.html#clinical-scope-syntax) for details on clinical data scopes]</t>
  </si>
  <si>
    <t>The following scopes that correspond directly to FHIR resource types **SHALL** be supported
...
[For] Coverage [the] &lt;patient|user|system&gt;/Coverage.rs [see [SMART Clinical Scope Syntax](https://hl7.org/fhir/smart-app-launch/STU2/scopes-and-launch-context.html#clinical-scope-syntax) for details on clinical data scopes]</t>
  </si>
  <si>
    <t>The following scopes that correspond directly to FHIR resource types **SHALL** be supported
...
[For] Device [the] &lt;patient|user|system&gt;/Device.rs [see [SMART Clinical Scope Syntax](https://hl7.org/fhir/smart-app-launch/STU2/scopes-and-launch-context.html#clinical-scope-syntax) for details on clinical data scopes]</t>
  </si>
  <si>
    <t>The following scopes that correspond directly to FHIR resource types **SHALL** be supported
...
[For] DiagnosticReport [the] &lt;patient|user|system&gt;/DiagnosticReport.rs [see [SMART Clinical Scope Syntax](https://hl7.org/fhir/smart-app-launch/STU2/scopes-and-launch-context.html#clinical-scope-syntax) for details on clinical data scopes]</t>
  </si>
  <si>
    <t>The following scopes that correspond directly to FHIR resource types **SHALL** be supported
...
[For] DocumentReference [the] &lt;patient|user|system&gt;/DocumentReference.rs [see [SMART Clinical Scope Syntax](https://hl7.org/fhir/smart-app-launch/STU2/scopes-and-launch-context.html#clinical-scope-syntax) for details on clinical data scopes]</t>
  </si>
  <si>
    <t>The following scopes that correspond directly to FHIR resource types **SHALL** be supported
...
[For] Encounter [the] &lt;patient|user|system&gt;/Encounter.rs [see [SMART Clinical Scope Syntax](https://hl7.org/fhir/smart-app-launch/STU2/scopes-and-launch-context.html#clinical-scope-syntax) for details on clinical data scopes]</t>
  </si>
  <si>
    <t>The following scopes that correspond directly to FHIR resource types **SHALL** be supported
...
[For] Goal [the] &lt;patient|user|system&gt;/Goal.rs [see [SMART Clinical Scope Syntax](https://hl7.org/fhir/smart-app-launch/STU2/scopes-and-launch-context.html#clinical-scope-syntax) for details on clinical data scopes]</t>
  </si>
  <si>
    <t>The following scopes that correspond directly to FHIR resource types **SHALL** be supported
...
[For] Immunization [the] &lt;patient|user|system&gt;/Immunization.rs [see [SMART Clinical Scope Syntax](https://hl7.org/fhir/smart-app-launch/STU2/scopes-and-launch-context.html#clinical-scope-syntax) for details on clinical data scopes]</t>
  </si>
  <si>
    <t>The following scopes that correspond directly to FHIR resource types **SHALL** be supported
...
[For] MedicationDispense [the] &lt;patient|user|system&gt;/MedicationDispense.rs [see [SMART Clinical Scope Syntax](https://hl7.org/fhir/smart-app-launch/STU2/scopes-and-launch-context.html#clinical-scope-syntax) for details on clinical data scopes]</t>
  </si>
  <si>
    <t>The following scopes that correspond directly to FHIR resource types **SHALL** be supported
...
[For] MedicationRequest [the] &lt;patient|user|system&gt;/MedicationRequest.rs [see [SMART Clinical Scope Syntax](https://hl7.org/fhir/smart-app-launch/STU2/scopes-and-launch-context.html#clinical-scope-syntax) for details on clinical data scopes]</t>
  </si>
  <si>
    <t>The following scopes that correspond directly to FHIR resource types **SHALL** be supported
...
[For] Observation [the] &lt;patient|user|system&gt;/Observation.rs [see [SMART Clinical Scope Syntax](https://hl7.org/fhir/smart-app-launch/STU2/scopes-and-launch-context.html#clinical-scope-syntax) for details on clinical data scopes]</t>
  </si>
  <si>
    <t>The following scopes that correspond directly to FHIR resource types **SHALL** be supported
...
[For] Organization [the] &lt;patient|user|system&gt;/Organization.rs [see [SMART Clinical Scope Syntax](https://hl7.org/fhir/smart-app-launch/STU2/scopes-and-launch-context.html#clinical-scope-syntax) for details on clinical data scopes]</t>
  </si>
  <si>
    <t>The following scopes that correspond directly to FHIR resource types **SHALL** be supported
...
[For] Patient [the] &lt;patient|user|system&gt;/Patient.rs [see [SMART Clinical Scope Syntax](https://hl7.org/fhir/smart-app-launch/STU2/scopes-and-launch-context.html#clinical-scope-syntax) for details on clinical data scopes]</t>
  </si>
  <si>
    <t>The following scopes that correspond directly to FHIR resource types **SHALL** be supported
...
[For] Practitioner [the] &lt;patient|user|system&gt;/Practitioner.rs [see [SMART Clinical Scope Syntax](https://hl7.org/fhir/smart-app-launch/STU2/scopes-and-launch-context.html#clinical-scope-syntax) for details on clinical data scopes]</t>
  </si>
  <si>
    <t>The following scopes that correspond directly to FHIR resource types **SHALL** be supported
...
[For] PractitionerRole [the] &lt;patient|user|system&gt;/PractitionerRole.rs [see [SMART Clinical Scope Syntax](https://hl7.org/fhir/smart-app-launch/STU2/scopes-and-launch-context.html#clinical-scope-syntax) for details on clinical data scopes]</t>
  </si>
  <si>
    <t>The following scopes that correspond directly to FHIR resource types **SHALL** be supported
...
[For] Procedure [the] &lt;patient|user|system&gt;/Procedure.rs [see [SMART Clinical Scope Syntax](https://hl7.org/fhir/smart-app-launch/STU2/scopes-and-launch-context.html#clinical-scope-syntax) for details on clinical data scopes]</t>
  </si>
  <si>
    <t>The following scopes that correspond directly to FHIR resource types **SHALL** be supported
...
[For] Provenance [the] &lt;patient|user|system&gt;/Provenance.rs [see [SMART Clinical Scope Syntax](https://hl7.org/fhir/smart-app-launch/STU2/scopes-and-launch-context.html#clinical-scope-syntax) for details on clinical data scopes]</t>
  </si>
  <si>
    <t>The following scopes that correspond directly to FHIR resource types **SHALL** be supported
...
[For] QuestionnaireResponse [the] &lt;patient|user|system&gt;/QuestionnaireResponse.rs [see [SMART Clinical Scope Syntax](https://hl7.org/fhir/smart-app-launch/STU2/scopes-and-launch-context.html#clinical-scope-syntax) for details on clinical data scopes]</t>
  </si>
  <si>
    <t>The following scopes that correspond directly to FHIR resource types **SHALL** be supported
...
[For] RelatedPerson [the] &lt;patient|user|system&gt;/RelatedPerson.rs [see [SMART Clinical Scope Syntax](https://hl7.org/fhir/smart-app-launch/STU2/scopes-and-launch-context.html#clinical-scope-syntax) for details on clinical data scopes]</t>
  </si>
  <si>
    <t>The following scopes that correspond directly to FHIR resource types **SHALL** be supported
...
[For] ServiceRequest [the] &lt;patient|user|system&gt;/ServiceRequest.rs [see [SMART Clinical Scope Syntax](https://hl7.org/fhir/smart-app-launch/STU2/scopes-and-launch-context.html#clinical-scope-syntax) for details on clinical data scopes]</t>
  </si>
  <si>
    <t>The following scopes that correspond directly to FHIR resource types **SHALL** be supported
...
[For] Specimen [the] &lt;patient|user|system&gt;/Specimen.rs [see [SMART Clinical Scope Syntax](https://hl7.org/fhir/smart-app-launch/STU2/scopes-and-launch-context.html#clinical-scope-syntax) for details on clinical data scopes]</t>
  </si>
  <si>
    <t xml:space="preserve">The following scopes that correspond directly to FHIR resource types **SHALL** be supported
...
[For] AllergyIntolerance [the] &lt;patient|user|system&gt;/AllergyIntolerance.rs [see [SMART Clinical Scope Syntax](https://hl7.org/fhir/smart-app-launch/STU2/scopes-and-launch-context.html#clinical-scope-syntax) for details on clinical data scopes] 
</t>
  </si>
  <si>
    <t>Change in v8.0.0: "The Following Resource Level Scopes SHALL Be Supported" -&gt; "The following scopes that correspond directly to FHIR resource types SHALL be supported"</t>
  </si>
  <si>
    <t>The following scopes that correspond directly to FHIR resource types **MAY** be supported
...
[For] Medication [the] &lt;patient|user|system&gt;/Medication.rs [see [SMART Clinical Scope Syntax](https://hl7.org/fhir/smart-app-launch/STU2/scopes-and-launch-context.html#clinical-scope-syntax) for details on clinical data scopes]</t>
  </si>
  <si>
    <t>The following scopes that correspond directly to FHIR resource types **MAY** be supported
...
[For] Location [the] &lt;patient|user|system&gt;/Location.rs [see [SMART Clinical Scope Syntax](https://hl7.org/fhir/smart-app-launch/STU2/scopes-and-launch-context.html#clinical-scope-syntax) for details on clinical data scopes]</t>
  </si>
  <si>
    <t>Change in v8.0.0: "The Following Resource Level Scopes MAY Be Supported" -&gt; "The following scopes that correspond directly to FHIR resource types **MAY** be supported"</t>
  </si>
  <si>
    <t>Change in v8.0.0: Capitalization changes</t>
  </si>
  <si>
    <t>The following granular scopes **SHALL** be supported
...
[For] Condition [the] &lt;patient|user|system&gt;/Condition.rs?category=http://hl7.org/fhir/us/core/CodeSystem/condition-category|health-concern [see [SMART Clinical Scope Syntax](https://hl7.org/fhir/smart-app-launch/STU2/scopes-and-launch-context.html#clinical-scope-syntax) for details on clinical data scopes]</t>
  </si>
  <si>
    <t>The following granular scopes **SHALL** be supported
...
[For] Condition [the] &lt;patient|user|system&gt;/Condition.rs?category=http://terminology.hl7.org/CodeSystem/condition-category|encounter-diagnosis [see [SMART Clinical Scope Syntax](https://hl7.org/fhir/smart-app-launch/STU2/scopes-and-launch-context.html#clinical-scope-syntax) for details on clinical data scopes]</t>
  </si>
  <si>
    <t>The following granular scopes **SHALL** be supported
...
[For] Condition [the] &lt;patient|user|system&gt;/Condition.rs?category=http://terminology.hl7.org/CodeSystem/condition-category|problem-list-item [see [SMART Clinical Scope Syntax](https://hl7.org/fhir/smart-app-launch/STU2/scopes-and-launch-context.html#clinical-scope-syntax) for details on clinical data scopes]</t>
  </si>
  <si>
    <t>The following granular scopes **SHALL** be supported
...
[For] Observation [the] &lt;patient|user|system&gt;/Observation.rs?category=http://hl7.org/fhir/us/core/CodeSystem/us-core-category|sdoh [see [SMART Clinical Scope Syntax](https://hl7.org/fhir/smart-app-launch/STU2/scopes-and-launch-context.html#clinical-scope-syntax) for details on clinical data scopes]</t>
  </si>
  <si>
    <t>The following granular scopes **SHALL** be supported
...
[For] Observation [the] &lt;patient|user|system&gt;/Observation.rs?category=http://terminology.hl7.org//CodeSystem-observation-category|social-history [see [SMART Clinical Scope Syntax](https://hl7.org/fhir/smart-app-launch/STU2/scopes-and-launch-context.html#clinical-scope-syntax) for details on clinical data scopes]</t>
  </si>
  <si>
    <t>The following granular scopes **SHALL** be supported
...
[For] Observation [the] &lt;patient|user|system&gt;/Observation.rs?category=http://terminology.hl7.org/CodeSystem/observation-category|laboratory [see [SMART Clinical Scope Syntax](https://hl7.org/fhir/smart-app-launch/STU2/scopes-and-launch-context.html#clinical-scope-syntax) for details on clinical data scopes]</t>
  </si>
  <si>
    <t>The following granular scopes **SHALL** be supported
...
[For] Observation [the] &lt;patient|user|system&gt;/Observation.rs?category=http://terminology.hl7.org/CodeSystem/observation-category|survey [see [SMART Clinical Scope Syntax](https://hl7.org/fhir/smart-app-launch/STU2/scopes-and-launch-context.html#clinical-scope-syntax) for details on clinical data scopes]</t>
  </si>
  <si>
    <t>The following granular scopes **SHALL** be supported
...
[For] Observation [the] &lt;patient|user|system&gt;/Observation.rs?category=http://terminology.hl7.org/CodeSystem/observation-category|vital-signs [see [SMART Clinical Scope Syntax](https://hl7.org/fhir/smart-app-launch/STU2/scopes-and-launch-context.html#clinical-scope-syntax) for details on clinical data scopes]</t>
  </si>
  <si>
    <t>The following granular scopes **SHOULD** be supported
...
[For] DocumentReference [the] &lt;patient|user|system&gt;/DocumentReference.rs?category=http://hl7.org/fhir/us/core/CodeSystem/us-core-documentreference-category|clinical-note [see [SMART Clinical Scope Syntax](https://hl7.org/fhir/smart-app-launch/STU2/scopes-and-launch-context.html#clinical-scope-syntax) for details on clinical data scopes]</t>
  </si>
  <si>
    <t>Servers ... SHOULD populate [Resource.meta.lastUpdated](http://hl7.org/fhir/R4/resource.html#Meta) for US Core Profiles as accurately as possible.</t>
  </si>
  <si>
    <t>Change in v8.0.0: Meta.lastUpdated -&gt; Resource.meta.lastUpdated</t>
  </si>
  <si>
    <t>If the Server does not support the _include search parameter, Clients **SHOULD** consolidate duplicate searches before searching for referenced resources in the result set</t>
  </si>
  <si>
    <t>The [HTTP Cache-Control](https://httpwg.org/specs/rfc9111.html) response header stores a response associated with a request and reuses the stored response for subsequent requests. If Cache-Control is present in the Server response headers, the Clients **SHOULD NOT** search the same data within the time stated in Cache-Control headers.</t>
  </si>
  <si>
    <t>Servers SHALL support, at minimum, these … "Common Clinical Notes":
[Surgical Operation Note (11504-8)](https://loinc.org/11504-8.html)</t>
  </si>
  <si>
    <t>Servers SHALL support, at minimum, these … "Common Clinical Notes":
[Emergency Department Note (34111-5)](https://loinc.org/34111-5.html)</t>
  </si>
  <si>
    <t>Change in v8.0.0: 
A MedicationRequest resource query:
    SHALL be all that is required.
        See the General Guidance section for additional rules and expectations for Servers Requiring Status.
-&gt;
A MedicationRequest resource query SHALL be all that is required to access "all medications" or "all active medications" for a patient. (In other words, no other medication resource type needs to be fetched)</t>
  </si>
  <si>
    <t>Change in v8.0.0: 
SHALL include all MedicationRequest resources with an intent = “order” representing authorized medication orders directly derived from the system’s orders.
-&gt;
The query result SHALL include all MedicationRequest resources with a MedicationRequest.intent = "order" representing authorized medication orders directly derived from the system's orders.</t>
  </si>
  <si>
    <t>Change in v8.0.0:
SHALL include all prescribed and “self-prescribed” MedicationRequest resources with an intent = “plan” representing reported medications 
-&gt;
The query result SHALL include all prescribed and "self-prescribed" MedicationRequest resources with a MedicationRequest.intent = "plan" representing reported medications.</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</si>
  <si>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**SHALL** be all that is required to access "all medications" or "all active medications" for a patient. (In other words, no other medication resource type needs to be fetched)</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</si>
  <si>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The [MedicationRequest resource] query result **SHALL** include all MedicationRequest resources with a `MedicationRequest.intent` = "order" representing authorized medication orders directly derived from the system's orders.</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</si>
  <si>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The [MedicationRequest resource] query result **SHALL** include all prescribed and "self-prescribed" MedicationRequest resources with a `MedicationRequest.intent` = "plan" representing reported medications.</t>
  </si>
  <si>
    <t>Duplicate of 254 (note: 254 changed in v8.0.0)</t>
  </si>
  <si>
    <t>Change in v8.0.0: Was previously nested under requirement 254. Stands alone in v8.0.0</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</si>
  <si>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Servers [MAY] use the `MedicationRequest.reported[x]` element to indicate ... the source of the report.</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</si>
  <si>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Servers **SHALL** use the `MedicationRequest.reported[x]` element to indicate that the MedicationRequest record was captured as a secondary "reported" record rather than an original primary source-of-truth record.</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</si>
  <si>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When recording "self-prescribed" medication, Servers **SHOULD** use the `MedicationRequest.requester` element to indicate the Patient or RelatedPerson is the prescriber.</t>
  </si>
  <si>
    <t>Change in v8.0.0:
The encounter element SHOULD be supported. Searching by context (i.e., for a given inpatient encounter) will return all medications ordered during that encounter, including medications administered in hospital and prescribed or discharge medications intended to be taken at home.
-&gt;
Servers SHOULD support the encounter search parameter. Searching by encounter will return all medications ordered during that encounter, including medications administered in the hospital and prescribed or discharge medications intended to be taken at home.</t>
  </si>
  <si>
    <t xml:space="preserve">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Servers **SHOULD** support the encounter search parameter. </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</si>
  <si>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[If Servers support the encounter search parameter, s]earching by encounter will return all medications ordered during that encounter, including medications administered in the hospital and prescribed or discharge medications intended to be taken at home.</t>
  </si>
  <si>
    <t>Duplicate of requirement 260. (note that 260 was updated in v8.0.0)</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</si>
  <si>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Servers **MAY** support the search parameters `category`and `encounter`. This search will return all medications ordered during an encounter for a given MedicationRequest.category such as "inpatient".</t>
  </si>
  <si>
    <t>Change in v8.0.0:
The category and encounter elements MAY be used together to get the intersection of medications for a given encounter (i.e., the context) that were administered during as an inpatient (i.e., the category).
-&gt;
Servers MAY support the search parameters category and encounter. This search will return all medications ordered during an encounter for a given MedicationRequest.category such as "inpatient".</t>
  </si>
  <si>
    <t>Change in v8.0.0:
When a Simple Observation or Problem or Health Concern is recorded based on a structured screening and assessment (see below), the US Core Simple Observation Profile SHOULD reference it using the derivedFrom element and the US Core Condition Problems and Health Concerns Profile using the evidence.detail element
-&gt;
The US Core Simple Observation Profile's Observation.derivedFrom element SHOULD reference the Structured Screening and Assessment upon which clinical judgment observations are made (see below). Likewise, the US Core Condition Profile's Condition.evidence.detail element SHOULD reference the Structured Screening and Assessment which assist in diagnosing problems or health concerns.</t>
  </si>
  <si>
    <t>Servers that support the USCDI Health Status/Assessments Data Class **SHALL** support the US Core Observation Screening Assessment Profile</t>
  </si>
  <si>
    <t>Servers that support the USCDI Health Status/Assessments Data Class ... **SHOULD** support the SDC Base Questionnaire and the US Core QuestionnaireResponse Profile."</t>
  </si>
  <si>
    <t>API consumers can query by category  when accessing patient information.</t>
  </si>
  <si>
    <t>Change in v8.0.0: Removed "(for example, `sdoh`)"</t>
  </si>
  <si>
    <t>For the US Core Simple Observation Profile, Servers **SHALL** support all the category codes [listed](https://hl7.org/fhir/us/core/STU8/screening-and-assessments.html#category-codes).</t>
  </si>
  <si>
    <t>For the … US Core Observation Screening Assessment Profiles, Servers **SHALL** support all the category codes [listed](https://hl7.org/fhir/us/core/STU8/screening-and-assessments.html#category-codes).</t>
  </si>
  <si>
    <t>For the US Core Condition Problems and Health Concerns Profile, Servers **SHALL** support the code ,"sdoh"</t>
  </si>
  <si>
    <t>For the US Core Condition Problems and Health Concerns Profile, Servers **SHOULD** support the other category codes [listed](https://hl7.org/fhir/us/core/STU8/screening-and-assessments.html#category-codes).</t>
  </si>
  <si>
    <t>For the US Core ServiceRequest Profile, Servers SHOULD support all the [[listed](https://hl7.org/fhir/us/core/STU8/screening-and-assessments.html#category-codes)] category codes.</t>
  </si>
  <si>
    <t>[Clients] SHOULD Support the Following Implementation Guide [SMART App Launch version 2.0.0 and later](http://hl7.org/fhir/smart-app-launch/history.html)</t>
  </si>
  <si>
    <t>Change in v8.0.0:
"SHOULD Support the Following Implementation Guides:
    SMART Application Launch Framework Implementation Guide
-&gt;
SHOULD Support the Following Implementation Guides:
    SMART App Launch version 2.0.0 and later"</t>
  </si>
  <si>
    <t xml:space="preserve">US Core SearchParameters referenced in [the US Core Client] CapabilityStatement that are derived from standard FHIR SearchParameters are only defined to document ... Client expectations. They specify additional expectations for the following SearchParameter elements:B7
- multipleAnd
- multipleOr
- comparator
- modifier
- chain
They **SHALL NOT** be interpreted as search parameters for search. </t>
  </si>
  <si>
    <t xml:space="preserve">US Core SearchParameters referenced in [the US Core Client] CapabilityStatement that are derived from standard FHIR SearchParameters are only defined to document Server ... expectations. They specify additional expectations for the following SearchParameter elements:B7
- multipleAnd
- multipleOr
- comparator
- modifier
- chain
They **SHALL NOT** be interpreted as search parameters for search. </t>
  </si>
  <si>
    <t>Servers ... **SHOULD** use the standard FHIR SearchParameters.</t>
  </si>
  <si>
    <t>Clients **SHOULD** use the standard FHIR SearchParameters.</t>
  </si>
  <si>
    <t>[Servers] SHOULD Support the ...
[SMART App Launch version 2.0.0 and later](http://hl7.org/fhir/smart-app-launch/history.html)</t>
  </si>
  <si>
    <t>USCDI’s applicable vocabulary standards for Encounter Diagnosis are SNOMED CT and ICD-10-CM. The US Core Condition Codes only supports ICD-9-CM for historical purposes. When using ICD codes, only non-header ICD-10-CM codes SHOULD be used as the primary code for current encounter diagnoses.</t>
  </si>
  <si>
    <t>Change in v8.0.0: 
The US Core Condition Codes only supports ICD-9-CM for historical purposes. ICD-10-CM is available and SHOULD be used as the primary code for current encounter diagnoses.
-&gt;
The US Core Condition Codes only supports ICD-9-CM for historical purposes. When using ICD codes, only non-header ICD-10-CM codes SHOULD be used as the primary code for current encounter diagnoses.</t>
  </si>
  <si>
    <t>[The Server **SHALL** support the] category of "problem-list-item"</t>
  </si>
  <si>
    <t>[The Server **SHALL** support the] category of "health-concern"</t>
  </si>
  <si>
    <t>Certifying Systems **SHALL** support, a category of "sdoh"</t>
  </si>
  <si>
    <t>Certifying Systems ... **SHOULD** support the ... [US Core Simple Observation Category](https://hl7.org/fhir/us/core/STU8/ValueSet-us-core-simple-observation-category.html) codes</t>
  </si>
  <si>
    <t>Certifying Systems ... **MAY** support other categories</t>
  </si>
  <si>
    <t>If the category is "problem-list-item", Condition.clinicalStatus SHOULD be present.</t>
  </si>
  <si>
    <t>Change in v8.0.0:
If Condition.category contains a Problem List item category (problem-list-item), Condition.clinicalStatus SHOULD be present.
-&gt;
    If the category is "problem-list-item", Condition.clinicalStatus SHOULD be present.</t>
  </si>
  <si>
    <t>The `DiagnosticRequest.basedOn` element connects the DiagnosticReport to the originating order in the EHR. Systems that initiate the order **SHOULD** use this element when reporting the results.</t>
  </si>
  <si>
    <t>The `DiagnosticReport.media.link` element **SHOULD** be used to support links to various patient-friendly content, such as jpg images of x-rays (see the DiagnosticReport Chest X-ray Report Example).</t>
  </si>
  <si>
    <t>The `DiagnosticReport.imagingStudy` element **SHOULD** be used to support exchange with systems that can view DICOM (Digital Imaging and Communications in Medicine) studies, series, and SOP (Service-Object Pair) instances referenced in the -[ImagingStudy](http://hl7.org/fhir/R4/imagingstudy.html) resource.</t>
  </si>
  <si>
    <t>The DocumentReference.type binding Must Support, at a minimum, the 10 [Common Clinical Notes](https://hl7.org/fhir/us/core/STU8/StructureDefinition-us-core-documentreference.html#mandatory-and-must-support-data-elements)</t>
  </si>
  <si>
    <t>Change in v8.0.0: 
The DocumentReference.type binding Must Support, at a minimum, the 5 Common Clinical Notes and may extend to the whole US Core DocumentReference Type Value Set
-&gt;
The DocumentReference.type binding Must Support, at a minimum, the 10 Common Clinical Notes and may extend to the whole US Core DocumentReference Type Value Set</t>
  </si>
  <si>
    <t>https://hl7.org/fhir/us/core/STU8/StructureDefinition-us-core-encounter.html#mandatory-and-must-support-data-elements</t>
  </si>
  <si>
    <t>Although the [US Core Interpreter Needed] extension is marked as an Additional USCDI Requirements on both US Core Patient and US Core Encounter Profiles, the certifying Server system is not required to support the extension on both profiles, but **SHALL** support the extension on at least one.</t>
  </si>
  <si>
    <t>Removed in v8.0.0:
 [Meta.lastUpdated guidance will change from a (SHOULD) to requirements (SHALL) in the next version of US Core]</t>
  </si>
  <si>
    <t>Removed in v8.0.0:
[This will change to a SHALL requirement in US Core v8.0.0]</t>
  </si>
  <si>
    <t>Removed in v8.0.0:
[Note: US Core authors will] upgrade the Meta.lastUpdated guidance [from] (SHOULD) to ... (SHALL) in the next version of US Core</t>
  </si>
  <si>
    <t>[NDC vaccine codes](http://www2a.cdc.gov/vaccines/iis/iisstandards/ndc_crosswalk.asp) SHOULD be supported as an additional code [of [CVX Vaccine Codes](https://www2a.cdc.gov/vaccines/iis/iisstandards/ndc_crosswalk.asp)]</t>
  </si>
  <si>
    <t>Change in v8.0.0: translation -&gt; additional code</t>
  </si>
  <si>
    <t>There is no guarantee that vaccine lot numbers are globally unique, and they are not recommended for matching or de-duplication across systems unless used with other data elements such as a vaccine product code, manufacturer code, or date of administration. Implementers **MAY** communicate the `Immunization.manufacturer` to ensure global uniqueness to lot numbers.</t>
  </si>
  <si>
    <t>https://hl7.org/fhir/us/core/STU8/StructureDefinition-us-core-immunization.html#mandatory-and-must-support-data-elements</t>
  </si>
  <si>
    <t>Servers **SHALL** return all active medications following the [Get All Active Medications](https://hl7.org/fhir/us/core/STU8/medication-list.html#get-all-active-medications) guidance.</t>
  </si>
  <si>
    <t>https://hl7.org/fhir/us/core/STU8/StructureDefinition-us-core-medicationrequest.html#mandatory-and-must-support-data-elements</t>
  </si>
  <si>
    <t>[For US Core Laboratory Result Observation Profile, even] when the specimen type is already implied by the LOINC code used in `Observation.code` (e.g., a LOINC code for Blood Glucose), the `Observation.specimen` element **SHOULD** also be populated with the referenced Specimen resource to explicitly communicate the collected specimen type.</t>
  </si>
  <si>
    <t>[For US Core Laboratory Result Observation Profile, the] type of specimen [in `Observation.specimen`] SHOULD not conflict with the LOINC code [in `Observation.code`].</t>
  </si>
  <si>
    <t>https://hl7.org/fhir/us/core/STU8/StructureDefinition-us-core-observation-lab.html#mandatory-and-must-support-data-elements</t>
  </si>
  <si>
    <t>[For the US Core Observation Screening Assessment Profile, the]  category type "survey" is required.</t>
  </si>
  <si>
    <t>[For the US Core Observation Screening Assessment Profile,] Certifying Systems **SHALL** support, the [US Core Screening Assessment Observation Category](https://hl7.org/fhir/us/core/STU8/ValueSet-us-core-screening-assessment-observation-category.html) codes</t>
  </si>
  <si>
    <t>[For the US Core Observation Screening Assessment Profile,] Certifying Systems **SHOULD** support, the [US Core Screening Assessment Observation Maximum Category](https://hl7.org/fhir/us/core/STU8/ValueSet-us-core-screening-assessment-observation-maximum-category.html) codes</t>
  </si>
  <si>
    <t>[For the US Core Observation Screening Assessment Profile,] Certifying Systems **MAY** support other codes.</t>
  </si>
  <si>
    <t>https://hl7.org/fhir/us/core/STU8/StructureDefinition-us-core-observation-screening-assessment.html#mandatory-and-must-support-data-elements</t>
  </si>
  <si>
    <t>Change in v8.0.0: 
US Core Observation Profile
-&gt;
US Core Observation Screening Assessment Profile</t>
  </si>
  <si>
    <t>[For the US Core Observation Screening Assessment Profile,] the Client system ... SHALL support [both] Reference(US Core Observation Screening Assessment Profile) [and] Reference(US Core QuestionnaireResponse Profile) for Observation.derivedFrom</t>
  </si>
  <si>
    <t>[For the US Core Observation Screening Assessment Profile,] when using Observation.derivedFrom to reference an Observation, the referenced Observation SHOULD be a US Core Observation.</t>
  </si>
  <si>
    <t>Although Patient.deceased[x] is marked as additional USCDI, certifying systems are not required to support both [boolean and dateTime data types], but SHALL support [at] least Patient.deceasedDateTime</t>
  </si>
  <si>
    <t>Change in v8.0.0:
MAY include additional detailed codes from CDC Race and Ethnicity Codes
-&gt;
MAY include additional codes from the detailed ethnicity and detailed race value sets drawn from the Race &amp; Ethnicity - CDC (CDCREC) code system</t>
  </si>
  <si>
    <t xml:space="preserve">Change in v8.0.0
Must Support at least one category code from the OMB Race and Ethnicity Categories
-&gt;
Must Support at least one category code from the OMB Race and Ethnicity Category Value Sets that draw from the Race &amp; Ethnicity - CDC (CDCREC) code system. </t>
  </si>
  <si>
    <t>when using the US Core Race Extension</t>
  </si>
  <si>
    <t>When using the US Core Ethnicity Extension</t>
  </si>
  <si>
    <t>When using the US Core Race Extension</t>
  </si>
  <si>
    <t>certifying systems</t>
  </si>
  <si>
    <t>https://hl7.org/fhir/us/core/STU8/StructureDefinition-us-core-patient.html#mandatory-and-must-support-data-elements</t>
  </si>
  <si>
    <t>Although the [[US Core Interpreter Needed Extension](https://hl7.org/fhir/us/core/STU8/StructureDefinition-us-core-interpreter-needed.html)] is marked as an Additional USCDI Requirement on both US Core Patient and US Core Encounter Profiles, the certifying Server system is not required to support the extension on both profiles but **SHALL** support the extension on at least one.</t>
  </si>
  <si>
    <t>Servers can use the [US Core Interpreter Needed Extension](https://hl7.org/fhir/us/core/STU8/StructureDefinition-us-core-interpreter-needed.html) on [the [US Core Patient Profile](https://hl7.org/fhir/us/core/STU8/StructureDefinition-us-core-patient.html)] or the [US Core Encounter Profile](https://hl7.org/fhir/us/core/STU8/StructureDefinition-us-core-encounter.html) to communicate whether a patient needs an interpreter.</t>
  </si>
  <si>
    <t>The certifying Client application **SHALL** support the [[US Core Interpreter Needed Extension](https://hl7.org/fhir/us/core/STU8/StructureDefinition-us-core-interpreter-needed.html)] on [the [US Core Patient Profile](https://hl7.org/fhir/us/core/STU8/StructureDefinition-us-core-patient.html)] .</t>
  </si>
  <si>
    <t xml:space="preserve">The certifying Client application **SHALL** support the [[US Core Interpreter Needed Extension](https://hl7.org/fhir/us/core/STU8/StructureDefinition-us-core-interpreter-needed.html)] on [the [US Core Encounter Profile](https://hl7.org/fhir/us/core/STU8/StructureDefinition-us-core-encounter.html)]. </t>
  </si>
  <si>
    <t>certifying Client</t>
  </si>
  <si>
    <t>certifying Server</t>
  </si>
  <si>
    <t>Systems **SHOULD** designate the patient's preferred language in the Patient.communication.preferred element.</t>
  </si>
  <si>
    <t>Added clarification here because although there is a link, testers not using the link could get confused as to which certification is this is referring to US Core or ONC 
This requirement is specific to certification testing and is not relevant to the IG tests
Change in v8.0.0:
Note: Substance unchanged so not modifying requirement text.
Certifying systems SHALL and non-certifying systems SHOULD follow the Project US@ Technical Specification for Patient Addresses Final Version 1.0 as the standard style guide for Patient.address.line and Patient.address.city for new and updated records.
-&gt;
The USCDI Patient Demographics Data Class requires following the Project US@ Technical Specification for Patient Addresses Final Version 1.0 for patient addresses. For new and updated records, Certifying Systems SHALL and non-Certifying Systems SHOULD follow it as the standard style guide for Patient addresses.
    Consult the style guide for details about the format for the Address datatypes elements, especially Patient.address.line and Patient.address.city.</t>
  </si>
  <si>
    <t>Change in v8.0.0:
Note: Substance unchanged so not modifying requirement text.
Certifying systems SHALL and non-certifying systems SHOULD follow the Project US@ Technical Specification for Patient Addresses Final Version 1.0 as the standard style guide for Patient.address.line and Patient.address.city for new and updated records.
-&gt;
The USCDI Patient Demographics Data Class requires following the Project US@ Technical Specification for Patient Addresses Final Version 1.0 for patient addresses. For new and updated records, Certifying Systems SHALL and non-Certifying Systems SHOULD follow it as the standard style guide for Patient addresses.
    Consult the style guide for details about the format for the Address datatypes elements, especially Patient.address.line and Patient.address.city.</t>
  </si>
  <si>
    <t>This requirement is specific to certification testing and is not relevant to the US Core IG tests
Change in v8.0.0:
Note: Substance unchanged so not modifying requirement text.
Certifying systems SHALL and non-certifying systems SHOULD follow the Project US@ Technical Specification for Patient Addresses Final Version 1.0 as the standard style guide for Patient.address.line and Patient.address.city for new and updated records.
-&gt;
The USCDI Patient Demographics Data Class requires following the Project US@ Technical Specification for Patient Addresses Final Version 1.0 for patient addresses. For new and updated records, Certifying Systems SHALL and non-Certifying Systems SHOULD follow it as the standard style guide for Patient addresses.
    Consult the style guide for details about the format for the Address datatypes elements, especially Patient.address.line and Patient.address.city.</t>
  </si>
  <si>
    <t>communication.preferred MAY designate a preferred language when multiple languages are represented</t>
  </si>
  <si>
    <t>The `Procedure.performed` is mandatory if `Procedure.status` is "completed" or "in-progress".</t>
  </si>
  <si>
    <t>https://hl7.org/fhir/us/core/STU8/StructureDefinition-us-core-procedure.html#mandatory-and-must-support-data-elements</t>
  </si>
  <si>
    <t>`Procedure.status` is "completed" or "in-progress".</t>
  </si>
  <si>
    <t>The Must Support `ServiceRequest.category` is bound, at a minimum, to the [US Core ServiceRequest Category Codes](https://hl7.org/fhir/us/core/STU8/ValueSet-us-core-servicerequest-category.html), and other category codes can be used.</t>
  </si>
  <si>
    <t>Change in v8.0.0:
The ServiceRequest.category binding Must Support, at a minimum, the US Core ServiceRequest Category Codes. However, this value set can be treated as extensible, and other category codes can be used instead.
-&gt;
The Must Support ServiceRequest.category is bound, at a minimum, to the US Core ServiceRequest Category Codes, and other category codes can be used.</t>
  </si>
  <si>
    <t>[In the [US Core ServiceRequest Profile](https://hl7.org/fhir/us/core/STU8/StructureDefinition-us-core-servicerequest.html), for] the USCDI Laboratory Order, ... implementers SHOULD use the corresponding category codes listed ... below:
- [108252007 Laboratory procedure (procedure)](https://browser.ihtsdotools.org/?perspective=full&amp;conceptId1=108252007&amp;edition=MAIN/2024-10-01&amp;release=&amp;languages=en&amp;latestRedirect=false)</t>
  </si>
  <si>
    <t>[In the [US Core ServiceRequest Profile](https://hl7.org/fhir/us/core/STU8/StructureDefinition-us-core-servicerequest.html), for] the USCDI ... Imaging Order, ... implementers SHOULD use the corresponding category codes listed ... below:
- [363679005 Imaging (procedure)](https://browser.ihtsdotools.org/?perspective=full&amp;conceptId1=363679005&amp;edition=MAIN/2024-10-01&amp;release=&amp;languages=en&amp;latestRedirect=false)</t>
  </si>
  <si>
    <t>[In the [US Core ServiceRequest Profile](https://hl7.org/fhir/us/core/STU8/StructureDefinition-us-core-servicerequest.html), for] the USCDI ... Clinical Test Order, ... implementers SHOULD use the corresponding category codes listed ... below:
- [386053000 Evaluation procedure (procedure)](https://browser.ihtsdotools.org/?perspective=full&amp;conceptId1=386053000&amp;edition=MAIN/2024-10-01&amp;release=&amp;languages=en&amp;latestRedirect=false)
- [410606002 Social service procedure (procedure)](https://browser.ihtsdotools.org/?perspective=full&amp;conceptId1=410606002&amp;edition=MAIN/2024-10-01&amp;release=&amp;languages=en&amp;latestRedirect=false)
- [387713003 Surgical procedure (procedure)](https://browser.ihtsdotools.org/?perspective=full&amp;conceptId1=387713003&amp;edition=MAIN/2024-10-01&amp;release=&amp;languages=en&amp;latestRedirect=false)</t>
  </si>
  <si>
    <t>[In the [US Core ServiceRequest Profile](https://hl7.org/fhir/us/core/STU8/StructureDefinition-us-core-servicerequest.html), for] the USCDI ... Procedure Order Data Elements, implementers SHOULD use the corresponding category codes listed ... below:
- [386053000 Evaluation procedure (procedure)](https://browser.ihtsdotools.org/?perspective=full&amp;conceptId1=386053000&amp;edition=MAIN/2024-10-01&amp;release=&amp;languages=en&amp;latestRedirect=false)
- [410606002 Social service procedure (procedure)](https://browser.ihtsdotools.org/?perspective=full&amp;conceptId1=410606002&amp;edition=MAIN/2024-10-01&amp;release=&amp;languages=en&amp;latestRedirect=false)
- [387713003 Surgical procedure (procedure)](https://browser.ihtsdotools.org/?perspective=full&amp;conceptId1=387713003&amp;edition=MAIN/2024-10-01&amp;release=&amp;languages=en&amp;latestRedirect=false)</t>
  </si>
  <si>
    <t>https://hl7.org/fhir/us/core/STU8/StructureDefinition-us-core-servicerequest.html#root</t>
  </si>
  <si>
    <t>Change in v8.0.0:
Note: non-substantive so requirements text left unchanged.
The ServiceRequest.code value set is broad to accommodate a wide variety of use cases and SHOULD be constrained to a subset for a particular use case or domain. (for example, LOINC for laboratory orders.)
-&gt;
The ServiceRequest.code is bound to US Core Procedure Codes, a broadly defined value set that accommodates many healthcare domains. However, implementers SHOULD constrain the value set to a subset for a particular domain.</t>
  </si>
  <si>
    <t>https://hl7.org/fhir/us/core/STU8/general-requirements.html#profile-support--interaction-support</t>
  </si>
  <si>
    <t>https://hl7.org/fhir/us/core/STU8/general-requirements.html#claiming-conformance-to-a-us-core-profile</t>
  </si>
  <si>
    <t>https://hl7.org/fhir/us/core/STU8/general-requirements.html#required-bindings-for-coded-elements</t>
  </si>
  <si>
    <t>https://hl7.org/fhir/us/core/STU8/general-requirements.html#extensible-binding-for-coded-elements</t>
  </si>
  <si>
    <t>https://hl7.org/fhir/us/core/STU8/general-requirements.html#modifier-elements</t>
  </si>
  <si>
    <t>https://hl7.org/fhir/us/core/STU8/general-requirements.html#missing-data</t>
  </si>
  <si>
    <t>https://hl7.org/fhir/us/core/STU8/general-requirements.html#fhir-restful-search-api-requirements</t>
  </si>
  <si>
    <t>[When sending reason for missing information, follow] the same methdology outlined in the [Missing Data](https://hl7.org/fhir/us/core/STU8/general-requirements.html#missing-data) section but using the appropriate reason code instead of unknown [reason code].</t>
  </si>
  <si>
    <t>https://hl7.org/fhir/us/core/STU8/scopes.html#capability-sets</t>
  </si>
  <si>
    <t>https://hl7.org/fhir/us/core/STU8/scopes.html#capabilities-for-implementations-supporting-user-facing-applications</t>
  </si>
  <si>
    <t>https://hl7.org/fhir/us/core/STU8/scopes.html#capabilities-for-implementations-supporting-backend-services</t>
  </si>
  <si>
    <t>https://hl7.org/fhir/us/core/STU8/scopes.html#us-core-scopes</t>
  </si>
  <si>
    <t>https://hl7.org/fhir/us/core/STU8/scopes.html#scopes-for-requesting-fhir-resources-by-type, https://hl7.org/fhir/us/core/STU8/StructureDefinition-us-core-allergyintolerance.html#us-core-scopes</t>
  </si>
  <si>
    <t>https://hl7.org/fhir/us/core/STU8/general-guidance.html#referencing-us-core-profiles</t>
  </si>
  <si>
    <t>https://hl7.org/fhir/us/core/STU8/general-guidance.html#contained-resources</t>
  </si>
  <si>
    <t>https://hl7.org/fhir/us/core/STU8/general-guidance.html#snomed-ct-united-states-edition</t>
  </si>
  <si>
    <t>https://hl7.org/fhir/us/core/STU8/general-guidance.html#using-ucum-codes-in-the-quantity-datatype</t>
  </si>
  <si>
    <t>https://hl7.org/fhir/us/core/STU8/general-guidance.html#representing-deleted-information, https://hl7.org/fhir/us/core/STU8/general-guidance.html#representing-entered-in-error-information</t>
  </si>
  <si>
    <t>https://hl7.org/fhir/us/core/STU8/general-guidance.html#representing-deleted-information</t>
  </si>
  <si>
    <t>https://hl7.org/fhir/us/core/STU8/general-guidance.html#representing-entered-in-error-information</t>
  </si>
  <si>
    <t>https://hl7.org/fhir/us/core/STU8/general-guidance.html#language-support</t>
  </si>
  <si>
    <t>https://hl7.org/fhir/us/core/STU8/general-guidance.html#compartment-based-search</t>
  </si>
  <si>
    <t>https://hl7.org/fhir/us/core/STU8/general-guidance.html#across-platform-searches</t>
  </si>
  <si>
    <t>https://hl7.org/fhir/us/core/STU8/general-guidance.html#limiting-the-number-of-search-results</t>
  </si>
  <si>
    <t>https://hl7.org/fhir/us/core/STU8/clinical-notes.html#clinical-notes, https://hl7.org/fhir/us/core/STU8/clinical-notes.html#support-requirements</t>
  </si>
  <si>
    <t>https://hl7.org/fhir/us/core/STU8/clinical-notes.html#fhir-resources-to-exchange-clinical-notes</t>
  </si>
  <si>
    <t>https://hl7.org/fhir/us/core/STU8/medication-list.html#background-on-the-fhir-medications-resources</t>
  </si>
  <si>
    <t>https://hl7.org/fhir/us/core/STU8/medication-list.html#options-for-representing-medication</t>
  </si>
  <si>
    <t>https://hl7.org/fhir/us/core/STU8/medication-list.html#de-duplication-of-data</t>
  </si>
  <si>
    <t>https://hl7.org/fhir/us/core/STU8/basic-provenance.html#hie-transformation</t>
  </si>
  <si>
    <t>An agent.type=”assembler”, agent.type=”transmitter”, or other agents from [Provenance Agent Type](https://hl7.org/fhir/us/core/STU8/ValueSet-us-core-provenance-participant-type.html) value set MAY also be included.</t>
  </si>
  <si>
    <t>https://hl7.org/fhir/us/core/STU8/screening-and-assessments.html#introduction</t>
  </si>
  <si>
    <t>https://hl7.org/fhir/us/core/STU8/screening-and-assessments.html#choosing-between-questionnaireresponse-and-observation</t>
  </si>
  <si>
    <t>https://hl7.org/fhir/us/core/STU8/screening-and-assessments.html#uscdi-health-assessments-data-element-value-sets</t>
  </si>
  <si>
    <t>https://hl7.org/fhir/us/core/STU8/changes-between-versions.html#endpoint-discoverability</t>
  </si>
  <si>
    <t>https://hl7.org/fhir/us/core/STU8/changes-between-versions.html#no-guarantee-that-resource-ids-are-preserved</t>
  </si>
  <si>
    <t>https://hl7.org/fhir/us/core/STU8/changes-between-versions.html#expectation-that-fhir-dstu2-data-is-preserved-in-fhir-r4</t>
  </si>
  <si>
    <t>https://hl7.org/fhir/us/core/STU8/changes-between-versions.html#expectation-that-fhir-dstu2-data-is-preserved-in-fhir-r5</t>
  </si>
  <si>
    <t>https://hl7.org/fhir/us/core/STU8/changes-between-versions.html#expectation-that-fhir-dstu2-data-is-preserved-in-fhir-r7</t>
  </si>
  <si>
    <t>https://hl7.org/fhir/us/core/STU8/changes-between-versions.html#expectation-that-fhir-dstu2-data-is-preserved-in-fhir-r8</t>
  </si>
  <si>
    <t>https://hl7.org/fhir/us/core/STU8/changes-between-versions.html#expectation-that-fhir-dstu2-data-is-preserved-in-fhir-r9</t>
  </si>
  <si>
    <t>https://hl7.org/fhir/us/core/STU8/changes-between-versions.html#expectation-that-fhir-dstu2-data-is-preserved-in-fhir-r10</t>
  </si>
  <si>
    <t>https://hl7.org/fhir/us/core/STU8/changes-between-versions.html#expectation-that-fhir-dstu2-data-is-preserved-in-fhir-r11</t>
  </si>
  <si>
    <t>https://hl7.org/fhir/us/core/STU8/changes-between-versions.html#expectation-that-fhir-dstu2-data-is-preserved-in-fhir-r12</t>
  </si>
  <si>
    <t>https://hl7.org/fhir/us/core/STU8/changes-between-versions.html#expectation-that-fhir-dstu2-data-is-preserved-in-fhir-r13</t>
  </si>
  <si>
    <t>https://hl7.org/fhir/us/core/STU8/changes-between-versions.html#authorization-across-versions</t>
  </si>
  <si>
    <t>https://hl7.org/fhir/us/core/STU8/StructureDefinition-us-core-careteam.html#mandatory-and-must-support-data-elements</t>
  </si>
  <si>
    <t>For Problems and Health Concerns [records, systems SHOULD] use the [US Core Condition Problems and Health Concerns Profile](https://hl7.org/fhir/us/core/STU8/StructureDefinition-us-core-condition-problems-health-concerns.html).</t>
  </si>
  <si>
    <t>https://hl7.org/fhir/us/core/STU8/StructureDefinition-us-core-condition-encounter-diagnosis.html#mandatory-and-must-support-data-elements, https://hl7.org/fhir/us/core/STU8/StructureDefinition-us-core-condition-problems-health-concerns.html#mandatory-and-must-support-data-elements</t>
  </si>
  <si>
    <t>For Encounter Diagnosis [records, systems SHOULD] use the [US Core Condition Encounter Diagnosis Profile](https://hl7.org/fhir/us/core/STU8/StructureDefinition-us-core-condition-encounter-diagnosis.html).</t>
  </si>
  <si>
    <t>https://hl7.org/fhir/us/core/STU8/StructureDefinition-us-core-implantable-device.html#mandatory-and-must-support-data-elements</t>
  </si>
  <si>
    <t>https://hl7.org/fhir/us/core/STU8/StructureDefinition-us-core-diagnosticreport-lab.html#mandatory-and-must-support-data-elements, https://hl7.org/fhir/us/core/STU8/StructureDefinition-us-core-diagnosticreport-note.html#mandatory-and-must-support-data-elements</t>
  </si>
  <si>
    <t>https://hl7.org/fhir/us/core/STU8/StructureDefinition-us-core-documentreference.html#mandatory-and-must-support-data-elements</t>
  </si>
  <si>
    <t>The DocumentReference.type binding may extend to the whole [US Core DocumentReference Type Value Set](https://hl7.org/fhir/us/core/STU8/ValueSet-us-core-documentreference-type.html)</t>
  </si>
  <si>
    <t>https://hl7.org/fhir/us/core/STU8/StructureDefinition-us-core-encounter.html#mandatory-and-must-support-data-elements, https://hl7.org/fhir/us/core/STU8/StructureDefinition-us-core-location.html#mandatory-and-must-support-data-elements</t>
  </si>
  <si>
    <t>https://hl7.org/fhir/us/core/STU8/StructureDefinition-us-core-goal.html#mandatory-and-must-support-data-elements</t>
  </si>
  <si>
    <t>https://hl7.org/fhir/us/core/STU8/StructureDefinition-us-core-location.html#mandatory-and-must-support-data-elements</t>
  </si>
  <si>
    <t>https://hl7.org/fhir/us/core/STU8/StructureDefinition-us-core-medicationdispense.html#mandatory-and-must-support-data-elements, https://hl7.org/fhir/us/core/STU8/StructureDefinition-us-core-medicationrequest.html#mandatory-and-must-support-data-elements</t>
  </si>
  <si>
    <t>[For organizations participating in the ONC Health IT Certification program,] the referenced resources SHOULD be a US Core Profile as documented in [Referencing US Core Profiles](https://hl7.org/fhir/us/core/STU8/general-guidance.html#referencing-us-core-profiles).</t>
  </si>
  <si>
    <t>https://hl7.org/fhir/us/core/STU8/StructureDefinition-us-core-average-blood-pressure.html#mandatory-and-must-support-data-elements, https://hl7.org/fhir/us/core/STU8/StructureDefinition-us-core-vital-signs.html#mandatory-and-must-support-data-elements, https://hl7.org/fhir/us/core/STU8/StructureDefinition-us-core-treatment-intervention-preference.html#mandatory-and-must-support-data-elements</t>
  </si>
  <si>
    <t>https://hl7.org/fhir/us/core/STU8/StructureDefinition-us-core-care-experience-preference.html#mandatory-and-must-support-data-elements</t>
  </si>
  <si>
    <t>https://hl7.org/fhir/us/core/StructureDefinition-us-core-observation-clinical-result.html#mandatory-and-must-support-data-elements, https://hl7.org/fhir/us/core/StructureDefinition-us-core-observation-lab.html#mandatory-and-must-support-data-elements, https://hl7.org/fhir/us/core/StructureDefinition-us-core-observation-screening-assessment.html#mandatory-and-must-support-data-elements, https://hl7.org/fhir/us/core/STU8/StructureDefinition-us-core-vital-signs.html#mandatory-and-must-support-data-elements</t>
  </si>
  <si>
    <t>https://hl7.org/fhir/us/core/STU8/StructureDefinition-us-core-simple-observation.html#mandatory-and-must-support-data-elements</t>
  </si>
  <si>
    <t>Observations formally part of an assessment tool or survey SHOULD use the [US Core Observation Screening Assessment Profile](https://hl7.org/fhir/us/core/STU8/StructureDefinition-us-core-observation-screening-assessment.html).</t>
  </si>
  <si>
    <t>https://hl7.org/fhir/us/core/STU8/StructureDefinition-us-core-treatment-intervention-preference.html#mandatory-and-must-support-data-elements</t>
  </si>
  <si>
    <t>https://hl7.org/fhir/us/core/STU8/StructureDefinition-us-core-vital-signs.html#mandatory-and-must-support-data-elements</t>
  </si>
  <si>
    <t>https://hl7.org/fhir/us/core/STU8/StructureDefinition-pediatric-bmi-for-age.html#mandatory-and-must-support-data-elements, https://hl7.org/fhir/us/core/STU8/StructureDefinition-pediatric-weight-for-height.html#mandatory-and-must-support-data-elements, https://hl7.org/fhir/us/core/STU8/StructureDefinition-head-occipital-frontal-circumference-percentile.html#mandatory-and-must-support-data-elements</t>
  </si>
  <si>
    <t>https://hl7.org/fhir/us/core/STU8/StructureDefinition-us-core-blood-pressure.html#mandatory-and-must-support-data-elements</t>
  </si>
  <si>
    <t>https://hl7.org/fhir/us/core/STU8/StructureDefinition-us-core-pulse-oximetry.html#mandatory-and-must-support-data-elements</t>
  </si>
  <si>
    <t>https://hl7.org/fhir/us/core/STU8/StructureDefinition-us-core-organization.html#mandatory-and-must-support-data-elements</t>
  </si>
  <si>
    <t>https://hl7.org/fhir/us/core/STU8/StructureDefinition-us-core-patient.html#mandatory-and-must-support-data-elements, https://hl7.org/fhir/us/core/STU8/StructureDefinition-us-core-race.html#profile-specific-implementation-guidance</t>
  </si>
  <si>
    <t>The Complex [Extension] for Race ... allow[s] for one or more codes of which [Must Support](https://hl7.org/fhir/us/core/STU8/must-support.html) at least one category code from the OMB Race ... Category Value Sets that draw from the [Race &amp; Ethnicity - CDC (CDCREC)](https://phinvads.cdc.gov/vads/ViewCodeSystem.action?id=2.16.840.1.113883.6.238) code system [for the [US Core Race Extension] (https://hl7.org/fhir/us/core/STU8/StructureDefinition-us-core-race.html)].</t>
  </si>
  <si>
    <t>https://hl7.org/fhir/us/core/STU8/StructureDefinition-us-core-patient.html#mandatory-and-must-support-data-elements, https://hl7.org/fhir/us/core/STU8/StructureDefinition-us-core-ethnicity.html#profile-specific-implementation-guidance</t>
  </si>
  <si>
    <t>The Complex [Extension] for ... Ethnicity allow[s] for one or more codes of which [Must Support](https://hl7.org/fhir/us/core/STU8/must-support.html) at least one category code from the OMB ... Ethnicity Category Value Sets that draw from the [Race &amp; Ethnicity - CDC (CDCREC)](https://phinvads.cdc.gov/vads/ViewCodeSystem.action?id=2.16.840.1.113883.6.238) code system [for the [US Core Ethnicity Extension] (https://hl7.org/fhir/us/core/STU8/StructureDefinition-us-core-ethnicity.html)].</t>
  </si>
  <si>
    <t>The Complex [Extension] for Race ... allow[s] for one or more codes of which MAY include additional codes from the detailed ethnicity ... value sets drawn from the [Race &amp; Ethnicity - CDC (CDCREC)](https://phinvads.cdc.gov/vads/ViewCodeSystem.action?id=2.16.840.1.113883.6.238) code system [when using the [US Core Race Extension] (https://hl7.org/fhir/us/core/STU8/StructureDefinition-us-core-race.html)]</t>
  </si>
  <si>
    <t>The Complex [Extension] for Race ... allow[s] for one or more codes of which SHALL include a text description [of category codes when using the [US Core Race Extension] (https://hl7.org/fhir/us/core/STU8/StructureDefinition-us-core-race.html)]</t>
  </si>
  <si>
    <t>The Complex [Extension] for ... Ethnicity allow[s] for one or more codes of which MAY include additional codes from the detailed ... race value sets drawn from the [Race &amp; Ethnicity - CDC (CDCREC)](https://phinvads.cdc.gov/vads/ViewCodeSystem.action?id=2.16.840.1.113883.6.238) code system [when using the [US Core Race Extension] (https://hl7.org/fhir/us/core/STU8/StructureDefinition-us-core-race.html)]</t>
  </si>
  <si>
    <t>The Complex [Extension] for ... Ethnicity allow[s] for one or more codes of which SHALL include a text description [of category codes when using the [US Core Ethnicity Extension] (https://hl7.org/fhir/us/core/STU8/StructureDefinition-us-core-ethnicity.html)]</t>
  </si>
  <si>
    <t>https://hl7.org/fhir/us/core/STU8/StructureDefinition-us-core-practitioner.html#mandatory-and-must-support-data-elements</t>
  </si>
  <si>
    <t>Servers that support only the US Core Practitioner Profile and do not support the [US Core PractitionerRole Profile](https://hl7.org/fhir/us/core/STU8/StructureDefinition-us-core-practitionerrole.html) SHALL provide implementation-specific guidance on how to access a provider’s location and contact information using only the Practitioner resource.</t>
  </si>
  <si>
    <t>[For organizations participating in the ONC Health IT Certification program,] when using Procedure.reasonReference …The referenced resources SHOULD be a US Core Profile as documented in [Referencing US Core Profiles](https://hl7.org/fhir/us/core/STU8/general-guidance.html#referencing-us-core-profiles)</t>
  </si>
  <si>
    <t>https://hl7.org/fhir/us/core/STU8/StructureDefinition-us-core-provenance.html#mandatory-and-must-support-data-elements</t>
  </si>
  <si>
    <t>https://hl7.org/fhir/us/core/STU8/StructureDefinition-us-core-questionnaireresponse.html#mandatory-and-must-support-data-elements</t>
  </si>
  <si>
    <t>https://hl7.org/fhir/us/core/STU8/StructureDefinition-us-core-relatedperson.html#mandatory-and-must-support-data-elements</t>
  </si>
  <si>
    <t>https://hl7.org/fhir/us/core/STU8/StructureDefinition-us-core-servicerequest.html#mandatory-and-must-support-data-elements</t>
  </si>
  <si>
    <t>[For organizations participating in the ONC Health IT Certification program,] when using ServiceRequest.reasonReference …The referenced resources SHOULD be a US Core Profile as documented in [Referencing US Core Profiles](https://hl7.org/fhir/us/core/STU8/general-guidance.html#referencing-us-core-profiles)</t>
  </si>
  <si>
    <t>https://hl7.org/fhir/us/core/STU8/StructureDefinition-us-core-specimen.html#mandatory-and-must-support-data-elements</t>
  </si>
  <si>
    <t>Systems SHOULD provide Provenance statements using the [US Core Provenance Profile](https://hl7.org/fhir/us/core/STU8/StructureDefinition-us-core-provenance.html) resource and associated requirements.</t>
  </si>
  <si>
    <t>https://www.hl7.org/fhir/us/core/STU8/general-requirements.html#current-binding-for-coded-elements</t>
  </si>
  <si>
    <t>Unless a Client determines they can process [a resource with a modifier] safely, rejection is typically the only safe action if unexpected modifier elements are present.</t>
  </si>
  <si>
    <t>When searching using the `token` type searchparameter [(how to search by token)](http://hl7.org/fhir/R4/search.html#token) The Client **SHALL** provide at least a code value</t>
  </si>
  <si>
    <t>When searching using the `token` type searchparameter [(how to search by token)](http://hl7.org/fhir/R4/search.html#token) The Client … **MAY** provide both the system and code values.</t>
  </si>
  <si>
    <t>When searching using the `reference` type searchparameter [(how to search by reference)](http://hl7.org/fhir/R4/search.html#reference) The Client **SHALL** provide at least an id value</t>
  </si>
  <si>
    <t>When searching using the `reference` type searchparameter [(how to search by reference)](http://hl7.org/fhir/R4/search.html#reference) The Client … **MAY** provide both the Type and id values.</t>
  </si>
  <si>
    <t>When searching using the `date` type searchparameter [(how to search by date)](http://hl7.org/fhir/R4/search.html#date) The Client **SHALL** provide values precise to the day for elements of datatype `date`</t>
  </si>
  <si>
    <t>When searching using the `date` type searchparameter [(how to search by date)](http://hl7.org/fhir/R4/search.html#date) The Client **SHALL** provide values precise … to the second + time offset for elements of datatype `dateTime`.</t>
  </si>
  <si>
    <t>For searches where the Client does not supply a status parameter, an implementation’s business rules may override the FHIR RESTful search expectations and require a status parameter to be provided</t>
  </si>
  <si>
    <t>For searches where the Client does not supply a status parameter, … systems [that require a status parameter to be provided] are allowed to reject such requests as follows:
**SHALL** return an HTTP 400 status</t>
  </si>
  <si>
    <t>For searches where the Client does not supply a status parameter, … systems [that require a status parameter to be provided] are allowed to reject such requests as follows:
**SHALL** return an [OperationOutcome](http://hl7.org/fhir/R4/operationoutcome.html) specifying that status(es) must be present.</t>
  </si>
  <si>
    <t>For searches where the Client does not supply a status parameter, … systems [that require a status parameter to be provided] are allowed to reject such requests as follows:
**SHALL** support search with status if status required</t>
  </si>
  <si>
    <t>[For systems that require a status parameter to be provided, they] **SHALL** NOT restrict search results ( i.e., apply ‘hidden’ filters) when a Client includes status parameters in the query.</t>
  </si>
  <si>
    <t>[For systems that require a status parameter to be provided,] if a system doesn’t support a specific status code value that is queried [and returns a search bundle],... [t]he search bundle **SHOULD** contain ... an OperationOutcome warning the Client which status code value is not supported.</t>
  </si>
  <si>
    <t>For searches where the Client does not supply a status parameter, … systems [that require a status parameter to be provided] are allowed to reject such requests as follows:...
**SHALL** document this behavior in its CapabilityStatement for the “search-type” interaction in `CapabilityStatement.rest.resource.interaction.documentation.`</t>
  </si>
  <si>
    <t>There are several instances in this Guide where there is a choice of supporting one or another profile element to meet the Must Support or Additional USCDI requirement. In such cases, … the Client application **SHALL** support all elements.</t>
  </si>
  <si>
    <t>Implementations [US Core Responders] supporting Backend Services ... SHALL include support for the Client-confidential-asymmetric capability.</t>
  </si>
  <si>
    <t>Implementations [US Core Requestors] supporting Backend Services – for example, to meet US EHR certification requirements [of the ONC IT Health Certification program]- SHALL include support for the Client-confidential-asymmetric capability and system/scopes.</t>
  </si>
  <si>
    <t>US Core Clients should follow the [principle of least privilege](https://en.wikipedia.org/wiki/Principle_of_least_privilege) and access only the necessary resources.</t>
  </si>
  <si>
    <t>For “Backend-Services”, System-level scopes (system) describe data that a Client system is directly authorized to access. Systems that support system-level (system) scopes SHALL support the required US Core scopes</t>
  </si>
  <si>
    <t>For “Backend-Services”, System-level scopes (system) describe data that a Client system is directly authorized to access. Systems that support system-level (system) scopes SHOULD support the recommended US Core scopes</t>
  </si>
  <si>
    <t>A FHIR Server SHOULD allow these resources [those entered in error] to be searchable by Client applications.</t>
  </si>
  <si>
    <t>[When Clients request a resource in a specific language] Clients MAY request language/locale using the http [Accept-Language](https://www.ietf.org/rfc/rfc2616.txt) header.</t>
  </si>
  <si>
    <t>[When Clients request a resource in a specific language] Servers SHOULD … [use] the [Human Language](http://hl7.org/fhir/R4/extension-language.html) Extension when the language of a display, etc, is known to differ from the stated (or inferred) language.</t>
  </si>
  <si>
    <t>Systems [Clients] may support other [DiagnosticReport] categories as well.</t>
  </si>
  <si>
    <t>The Client application MUST support all methods [for referencing a medication resource: returned bundle, as an external resource, or as a [contained](http://hl7.org/fhir/R4/references.html#contained) resource]</t>
  </si>
  <si>
    <t>To provide a list of a patient’s medications, it may be necessary to “de-duplicate” them. The de-duplication activity ... SHOULD be provided by the Client.</t>
  </si>
  <si>
    <t>Therefore, Client applications must plan on deduplication methods that rely on something other than a common identifier across FHIR versions.</t>
  </si>
  <si>
    <t>When updating between versions, Clients SHOULD consider the impact of any changes to data visualization on the usability for the end user and the maintenance of data integrity.</t>
  </si>
  <si>
    <t>The Client application[s supporting US Core Condition profiles] SHALL support [[assertedDate Extension](http://hl7.org/fhir/R4/extension-condition-asserteddate.html)</t>
  </si>
  <si>
    <t>The Client application[s supporting US Core Condition profiles] SHALL support Condition.onsetDateTime</t>
  </si>
  <si>
    <t>The Client application[s supporting US Core Condition profiles] SHALL support Condition.recordedDate</t>
  </si>
  <si>
    <t>Servers SHOULD support query by Device.type to allow Clients to request the patient’s devices by a specific type.</t>
  </si>
  <si>
    <t>Definitional reminder for Client systems, not a requirement, so DEPRECATED</t>
  </si>
  <si>
    <t>The Client application SHALL support [DocumentReference.attachment.url]</t>
  </si>
  <si>
    <t>The Client application SHALL support [DocumentReference.attachment.data]</t>
  </si>
  <si>
    <t>The Client application SHALL support [ Encounter.reasonCode]</t>
  </si>
  <si>
    <t>The Client application SHALL support [Encounter.reasonReference]</t>
  </si>
  <si>
    <t>The Client application SHALL support [Encounter.location.location]</t>
  </si>
  <si>
    <t>The Client application SHALL support [Encounter.serviceProvider]</t>
  </si>
  <si>
    <t>The Client application SHALL support ... Goal.startDate</t>
  </si>
  <si>
    <t>The Client application SHALL support ... Goal.target.dueDate</t>
  </si>
  <si>
    <t>The Client application SHALL support [using a code in .medicationCodeableConcept to represent medications when supporting the US Core MedicationDispense profile]</t>
  </si>
  <si>
    <t>The Client application SHALL support [referencing a Medication resource in .medicationReferencet to represent medications when supporting the US Core MedicationDispense profile]</t>
  </si>
  <si>
    <t>The Client application SHALL support [medicationRequest.reporedtBoolean]</t>
  </si>
  <si>
    <t>The Client application SHALL support [MedicationRequest.reportedReference]</t>
  </si>
  <si>
    <t>[For organizations participating in the ONC Health IT Certification program,] the certifying Client application SHALL support [MedicationRequest.reasonCode.]</t>
  </si>
  <si>
    <t>[For organizations participating in the ONC Health IT Certification program,] the certifying Client application SHALL support [MedicationRequest.reasonReference.]</t>
  </si>
  <si>
    <t>[For organizations participating in the ONC Health IT Certification program,] Clients SHALL support all target resources in MedicationRequest.reasonReference.</t>
  </si>
  <si>
    <t>The Client application SHALL support both [the PractionerRole profile and the Practioner.address element]</t>
  </si>
  <si>
    <t>[For organizations participating in the ONC Health IT Certification program,] The certifying Client application SHALL support both [Procedure.reasonCode and Procedure.reasonReference]</t>
  </si>
  <si>
    <t>[For organizations participating in the ONC Health IT Certification program,] The certifying Client application SHALL support both [ServiceRequest.reasonCode and ServiceRequest.reasonReference]</t>
  </si>
  <si>
    <t>The Client application SHALL support both [ Specimen.identifier and Specimen.accessionIdentifier]</t>
  </si>
  <si>
    <t>https://hl7.org/fhir/us/core/STU8/CapabilityStatement-us-core-Client.html#should_igs</t>
  </si>
  <si>
    <t>https://hl7.org/fhir/us/core/STU8/CapabilityStatement-us-core-Client.html#behavior</t>
  </si>
  <si>
    <t>https://hl7.org/fhir/us/core/STU8/general-guidance.html#Client-best-practices-for-search</t>
  </si>
  <si>
    <t>To support a US Core Profile, a Server: **SHALL** Be able to populate all profile data elements that are mandatory and/or flagged as Must Support as defined by that profile’s StructureDefinition.</t>
  </si>
  <si>
    <t>To support a US Core Profile, a Server: **SHOULD** declare support for a US Core Profile by including its official URL in the Server’s `CapabilityStatement.rest.resource.supportedProfile` element.</t>
  </si>
  <si>
    <t>A Server that certifies to the [21st Century Cures Act for accessing patient data](https://www.federalregister.gov/d/2020-07419/p-1177) must implement all components in the USCDI [[USCDI link](https://www.healthit.gov/isp/united-states-core-data-interoperability-uscdi)]</t>
  </si>
  <si>
    <t>A Server that certifies to the [21st Century Cures Act for accessing patient data](https://www.federalregister.gov/d/2020-07419/p-1177) must implement all components in the ... the US Core CapabilityStatement [[Definition](https://hl7.org/fhir/us/core/CapabilityStatement-us-core-Server.html)] .</t>
  </si>
  <si>
    <t>[To claim conformance to a US Core Profile] a conformant Server: 
**SHALL** Be able to populate all profile data elements that are mandatory and/or flagged as Must Support as defined by that profile’s StructureDefinition.</t>
  </si>
  <si>
    <t>[To claim conformance to a US Core Profile] a conformant Server: 
**SHOULD** declare conformance with the US [Core Server Capability Statement](https://hl7.org/fhir/us/core/CapabilityStatement-us-core-Server.html) by including its official URL in the Server’s `CapabilityStatement.instantiates` element: `http://hl7.org/fhir/us/core/CapabilityStatement/us-core-Server`</t>
  </si>
  <si>
    <t>[To claim conformance to a US Core Profile] a conformant Server: 
**SHALL** specify the full capability details from the US Core CapabilityStatement it claims to implement.</t>
  </si>
  <si>
    <t>[To claim conformance to a US Core Profile] a conformant Server: 
**SHALL**… Declare support for the US Core Profile by including its official URL in the Server’s CapabilityStatement.rest.resource.supportedProfile element.</t>
  </si>
  <si>
    <t>[To claim conformance to a US Core Profile] a conformant Server: 
**SHALL**… Declare support for the US Core Profile’s FHIR RESTful transactions.</t>
  </si>
  <si>
    <t>The [FHIR RESTful Search API](http://hl7.org/fhir/R4/http.html#search) requires that Servers that support search **SHALL** support the HTTP `POST`-based search.</t>
  </si>
  <si>
    <t>For all the supported search interactions in this guide, Servers **SHALL** also support the `GET`-based search.</t>
  </si>
  <si>
    <t>When searching using the `token` type searchparameter [(how to search by token)](http://hl7.org/fhir/R4/search.html#token) The Server **SHALL** support both [system and code values]</t>
  </si>
  <si>
    <t>When searching using the `reference` type searchparameter [(how to search by reference)](http://hl7.org/fhir/R4/search.html#reference) The Server **SHALL** support both [id and Type values]</t>
  </si>
  <si>
    <t>When searching using the `date` type searchparameter [(how to search by date)](http://hl7.org/fhir/R4/search.html#date) The Server **SHALL** support values precise to the day for elements of datatype `date`</t>
  </si>
  <si>
    <t>When searching using the `date` type searchparameter [(how to search by date)](http://hl7.org/fhir/R4/search.html#date) The Server **SHALL** support values precise … to the second + time offset for elements of `datatype` dateTime</t>
  </si>
  <si>
    <t>https://hl7.org/fhir/us/core/STU8/general-requirements.html#search-for-Servers-requiring-status</t>
  </si>
  <si>
    <t>For querying and reading US Core Profiles, Must Support on any profile data element **SHALL** be interpreted as follows…:
US Core Responders **SHALL** be capable of populating all data elements as part of the query results specified by the [US Core Server Capability Statement](https://hl7.org/fhir/us/core/STU8/CapabilityStatement-us-core-Server.html).</t>
  </si>
  <si>
    <t>If an element is marked as Must Support and defined by a pattern [as described by [ElementDefinition.pattern](http://hl7.org/fhir/R4/elementdefinition-definitions.html#ElementDefinition.pattern_x_)], then the pattern defines the elements and element values that the Server **SHALL** be capable of providing.</t>
  </si>
  <si>
    <t>Primitive elements are single elements with a primitive value. If they are marked as Must Support, then the Server **SHALL** be capable of providing the element value to meet the Must Support requirement.</t>
  </si>
  <si>
    <t>For any complex element marked as Must Support, the Server **SHALL** be capable of providing at least one of the sub-element values.</t>
  </si>
  <si>
    <t>There are several instances in this Guide where there is a choice of supporting one or another profile element to meet the Must Support or Additional USCDI requirement. In such cases, the Server  or Certifying System **SHALL** support at least one element.</t>
  </si>
  <si>
    <t>An individual SMART Server will publish a granular list of its capabilities, and a set of these capabilities is combined to support a specific use, a Capability Set. See SMART App Launch’s [FHIR OAuth authorization Endpoints and Capabilities](http://hl7.org/fhir/smart-app-launch/STU2/conformance.html#smart-on-fhir-oauth-authorization-endpoints-and-capabilities) for more details. Servers MAY support ... [any] SMART on FHIR Capability Sets and capabilities [(see [FHIR OAuth authorization Endpoints and Capabilities](http://hl7.org/fhir/smart-app-launch/STU2/conformance.html#smart-on-fhir-oauth-authorization-endpoints-and-capabilities))]</t>
  </si>
  <si>
    <t>https://hl7.org/fhir/us/core/STU8/scopes.html#us-core-Servers-shall-support-token-introspection</t>
  </si>
  <si>
    <t>For “User-Facing Applications”, a system’s support for patient-level (patient) or user-level (user) scopes depends on its published list of SMART on FHIR capabilities (see the [capability sets](https://hl7.org/fhir/us/core/STU8/scopes.html#capability-sets) above). For example, if a Server lists permission-patient and permission-user in its capabilities, it SHALL support both patient-level and user-level required scopes</t>
  </si>
  <si>
    <t>For “User-Facing Applications”, a system’s support for patient-level (patient) or user-level (user) scopes depends on its published list of SMART on FHIR capabilities (see the [capability sets](https://hl7.org/fhir/us/core/STU8/scopes.html#capability-sets) above). For example, if a Server lists permission-patient and permission-user in its capabilities, it ... SHOULD support both patient-level and user-level recommended best-practice scopes</t>
  </si>
  <si>
    <t>https://hl7.org/fhir/us/core/STU8/scopes.html#Servers-shall-support-the-following-metadata-in-their-well-knownsmart-configuration</t>
  </si>
  <si>
    <t>In addition to the capabilities defined in the Server’s CapabilityStatement, Servers SHALL document their SMART capabilities in their [Well-Known Uniform Resource Identifiers (URIs)](https://hl7.org/fhir/smart-app-launch/STU2/conformance.html#using-well-known) JSON file.</t>
  </si>
  <si>
    <t>US Core requires ... additional metadata [to be available through the Server's [Well-Known Uniform Resource Identifier (URI)](https://hl7.org/fhir/smart-app-launch/STU2/conformance.html#using-well-known)]: ... [in] `scopes_supported` [the] array of scopes a Client may request.... The Server SHALL list all the required US Core Scopes for the US Core Profiles they support in the scopes_supported array</t>
  </si>
  <si>
    <t>Change in v8.0.0: "The Server SHALL support all scopes listed in the table above for the US Core Profiles they support" -&gt; "The Server SHALL list all the required US Core Scopes for the US Core Profiles they support in the scopes_supported array"</t>
  </si>
  <si>
    <t>US Core requires ... additional metadata [to be available through the Server's [Well-Known Uniform Resource Identifier (URI)](https://hl7.org/fhir/smart-app-launch/STU2/conformance.html#using-well-known)]: ... [in] `scopes_supported` [the] array of scopes a Client may request. The Server [MAY support] additional scopes (so Clients should not consider … [the required scopes] an exhaustive list).</t>
  </si>
  <si>
    <t>US Core requires ... additional metadata [to be available through the Server's [Well-Known Uniform Resource Identifier (URI)](https://hl7.org/fhir/smart-app-launch/STU2/conformance.html#using-well-known)]: ... [in] `scopes_supported` [the] array of scopes a Client may request. Servers MAY limit Clients’ scopes to those configured at registration time.</t>
  </si>
  <si>
    <t>US Core requires ... additional metadata [to be available through the Server's [Well-Known Uniform Resource Identifier (URI)](https://hl7.org/fhir/smart-app-launch/STU2/conformance.html#using-well-known)]: ... [in] `scopes_supported` [the] array of scopes a Client may request. … Servers SHALL allow users to select a subset of the requested scopes at the approval time.</t>
  </si>
  <si>
    <t>US Core requires ... additional metadata [to be available through the Server's [Well-Known Uniform Resource Identifier (URI)](https://hl7.org/fhir/smart-app-launch/STU2/conformance.html#using-well-known)]: ... [in] `scopes_supported` [the] array of scopes a Client may request. The app SHOULD inspect the returned scopes and accommodate the differences from the scopes it asked for and registered.</t>
  </si>
  <si>
    <t>US Core requires ... additional metadata [to be available through the Server's [Well-Known Uniform Resource Identifier (URI)](https://hl7.org/fhir/smart-app-launch/STU2/conformance.html#using-well-known)]: ... [in] `introspection_endpoint` the URL to a Server’s introspection endpoint. ... Servers SHALL document this endpoint in the file</t>
  </si>
  <si>
    <t>When responding to a query, Servers SHOULD not use inline [contained](http://hl7.org/fhir/R4/references.html#contained) resources to represent the returned data.</t>
  </si>
  <si>
    <t>[To enable] terminology Servers to be able to validate US Edition-only codes [of [SNOMED CT](http://snomed.info/sct)], implementers SHOULD provide the accompanying system URI to describe the edition [see example 2 on [US Core general guidance](https://hl7.org/fhir/us/core/STU8/general-guidance.html#snomed-ct-united-states-edition)]</t>
  </si>
  <si>
    <t>A FHIR Server SHOULD update the appropriate resource status to entered-in-error or inactive [when requested to delete records]</t>
  </si>
  <si>
    <t>If the FHIR Server has updated the resource status to entered-in-error:
For patient facing applications, A FHIR Server SHOULD remove the resource’s contents, leaving only an id and status. Note that this typically will not conform to the US Core or FHIR StructureDefinitions.</t>
  </si>
  <si>
    <t>If the FHIR Server has updated the resource status to entered-in-error:
...
For provider-facing applications, the content may be supplied with content and additional detail (such as the reason for the status change) that the patient viewing system would typically not have access to.</t>
  </si>
  <si>
    <t>[When Clients request a resource in a specific language] Servers SHOULD make reasonable efforts to translate what can be safely translated.</t>
  </si>
  <si>
    <t xml:space="preserve">[When Clients request a resource in a specific language] Servers SHOULD populate the Resource’s language element with a code based on the underlying language of record, not the requested language.
</t>
  </si>
  <si>
    <t>[When Clients request a resource in a specific language] [Servers SHOULD use] the [Translation](http://hl7.org/fhir/R4/extension-translation.html) Extension when the Server provides additional translations by its own choice or in response to a different Accept-Language than what the resource is stored in.</t>
  </si>
  <si>
    <t>[When Clients request a resource in a specific language] Servers SHOULD make it known what languages are supported in their CapabilityStatement(s) using this extension:
http://hl7.org/fhir/5.0/StructureDefinition/extension-CapablilityStatement.acceptLanguage [[definition](https://hl7.org/fhir/R5/capabilitystatement-definitions.html#CapabilityStatement.acceptLanguage)]</t>
  </si>
  <si>
    <t>US Core Servers [MAY support compartment based searchs, but] are not required to support patient [compartment](http://hl7.org/fhir/R4/compartmentdefinition.html) based searches.</t>
  </si>
  <si>
    <t>US Core Servers [MAY resolve absolute URLs, but] are not required to resolve absolute URLs external to their environment.</t>
  </si>
  <si>
    <t>Systems [Servers] may extend their capabilities [around types of clinical notes] to the complete US Core DocumentReference Type Value Set.</t>
  </si>
  <si>
    <t>This guide requires [Server] systems to implement the [US Core DocumentReference Profile](https://hl7.org/fhir/us/core/STU8/StructureDefinition-us-core-documentreference.html)</t>
  </si>
  <si>
    <t>This guide requires [Server] systems to implement the [US Core DiagnosticReport Profile for Report and Note exchange](https://hl7.org/fhir/us/core/STU8/StructureDefinition-us-core-diagnosticreport-note.html)</t>
  </si>
  <si>
    <t>Systems [Servers] may support other [DiagnosticReport] categories as well.</t>
  </si>
  <si>
    <t>a Client can determine the note and report types supported by a Server by invoking the standard FHIR Value Set Expansion ([$expand](http://hl7.org/fhir/R4/valueset-operation-expand.html)) operation defined in the FHIR R4 specification.</t>
  </si>
  <si>
    <t>FHIR Server claiming support to this guide SHOULD support the $expand operation [[operation link](http://hl7.org/fhir/R4/valueset-operation-expand.html) to provide information to Clients requesting information on the note and report types the Server supports]</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</si>
  <si>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[base]/ValueSet/$expand?context=http://hl7.org/fhir/us/core/StructureDefinition/us-core-diagnosticreport-note#DiagnosticReport.category&amp;contextDirection=outgoing for DiagnosticReport report category discovery [for read operations]</t>
  </si>
  <si>
    <t>If a Server supports the $expand operation for discovering note and record types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</si>
  <si>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[base]/ValueSet/$expand?context=http://hl7.org/fhir/us/core/StructureDefinition/us-core-diagnosticreport-note#DiagnosticReport.category&amp;contextDirection=incoming for DiagnosticReport report category discovery [for write operations]</t>
  </si>
  <si>
    <t>If a Server supports the $expand operation for discovering note and record types for write operations</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</si>
  <si>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[base]/ValueSet/$expand?context=http://hl7.org/fhir/us/core/StructureDefinition/us-core-diagnosticreport-note#DiagnosticReport.code&amp;contextDirection=outgoing for DiagnosticReport report type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</si>
  <si>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[base]/ValueSet/$expand?context=http://hl7.org/fhir/us/core/StructureDefinition/us-core-diagnosticreport-note#DiagnosticReport.code&amp;contextDirection=incoming for DiagnosticReport report type discovery [for write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</si>
  <si>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[base]/ValueSet/$expand?context=http://hl7.org/fhir/us/core/StructureDefinition/us-core-documentreference#DocumentReference.category&amp;contextDirection=outgoing for DocumentReference note category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</si>
  <si>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[base]/ValueSet/$expand?context=http://hl7.org/fhir/us/core/StructureDefinition/us-core-documentreference#DocumentReference.category&amp;contextDirection=incoming for DocumentReference note category discovery [for write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</si>
  <si>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[base]/ValueSet/$expand?context=http://hl7.org/fhir/us/core/StructureDefinition/us-core-documentreference#DocumentReference.type&amp;contextDirection=outgoing for DocumentReference note type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</si>
  <si>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[base]/ValueSet/$expand?context=http://hl7.org/fhir/us/core/StructureDefinition/us-core-documentreference#DocumentReference.type&amp;contextDirection=incoming for DocumentReference note type discovery [for write operations]</t>
  </si>
  <si>
    <t>https://hl7.org/fhir/us/core/STU8/clinical-notes.html#discovering-Server-read-and-write-formats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</si>
  <si>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[base]/ValueSet/$expand?context=http://hl7.org/fhir/us/core/StructureDefinition/us-core-diagnosticreport-note#DiagnosticReport.presentedForm.contentType&amp;contextDirection=outgoing for DiagnosticReport report content type discovery [for read operations]</t>
  </si>
  <si>
    <t>If a Server supports the $expand operation  types for read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</si>
  <si>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[base]/ValueSet/$expand?context=http://hl7.org/fhir/us/core/StructureDefinition/us-core-diagnosticreport-note#DiagnosticReport.presentedForm.contentType&amp;contextDirection=incoming for DiagnosticReport report content type discovery [for write operations]</t>
  </si>
  <si>
    <t>If a Server supports the $expand operation types for write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</si>
  <si>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[base]/ValueSet/$expand?context=http://hl7.org/fhir/us/core/StructureDefinition/us-core-documentreference#DocumentReference.content.attachment.contentType&amp;contextDirection=outgoing for DocumentReference note content type discovery [for read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</si>
  <si>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[base]/ValueSet/$expand?context=http://hl7.org/fhir/us/core/StructureDefinition/us-core-documentreference#DocumentReference.content.attachment.contentType&amp;contextDirection=incoming for DocumentReference note content type discovery [for write operations]</t>
  </si>
  <si>
    <t>When referencing the Medication resource, the resource may be included in the returned bundle, as an external resource, or as a [contained](http://hl7.org/fhir/R4/references.html#contained) resource if it can’t stand alone. … The Server application MAY choose any combination of these methods</t>
  </si>
  <si>
    <t>if an external reference to Medication is used, the Server SHALL support the [_include](http://hl7.org/fhir/R4/search.html#include) parameter for searching this element</t>
  </si>
  <si>
    <t>To provide a list of a patient’s medications, it may be necessary to “de-duplicate” them. The de-duplication activity MAY be supplied by the Server</t>
  </si>
  <si>
    <t>Every Server that supports the USDCI Data Class “Health Status/Assessments”:
SHALL support representing clinical judgments using [US Core Condition Problems and Health Concerns Profile](https://hl7.org/fhir/us/core/STU8/StructureDefinition-us-core-condition-problems-health-concerns.html) or [US Core Simple Observation Profile](https://hl7.org/fhir/us/core/STU8/StructureDefinition-us-core-simple-observation.html).</t>
  </si>
  <si>
    <t>Every Server that supports the USDCI Data Class “Health Status/Assessments”:
...
The US Core Simple Observation Profile's Observation.derivedFrom element **SHOULD** reference the [Structured Screening and Assessment](https://hl7.org/fhir/us/core/STU8/screening-and-assessments.html#structured-screening-and-assessments) upon which clinical judgment observations are made</t>
  </si>
  <si>
    <t>Every Server that supports the USDCI Data Class “Health Status/Assessments”:
...
the US Core Condition Profile's Condition.evidence.detail element **SHOULD** reference the [Structured Screening and Assessment](https://hl7.org/fhir/us/core/STU8/screening-and-assessments.html#structured-screening-and-assessments) which assist in diagnosing problems or health concerns.</t>
  </si>
  <si>
    <t>when recording SDOH data [with] US Core Profiles, Servers SHOULD use … [Social Determinants of Health Conditions Value Set](https://vsac.nlm.nih.gov/valueset/2.16.840.1.113762.1.4.1196.788/expansion), [Social Determinants of Health Procedures Value Set](https://vsac.nlm.nih.gov/valueset/2.16.840.1.113762.1.4.1196.789/expansion), [Social Determinants of Health Goals Value Set](https://vsac.nlm.nih.gov/valueset/2.16.840.1.113762.1.4.1247.71/expansion), [and] [Social Determinants of Health Service Requests Value Set](https://vsac.nlm.nih.gov/valueset/2.16.840.1.113762.1.4.1196.790/expansion)</t>
  </si>
  <si>
    <t>A Server may support Version DSTU2 and Argonaut Data Query</t>
  </si>
  <si>
    <t>A Server may support … FHIR R4 and US Core ver 3.1.1+</t>
  </si>
  <si>
    <t>A Server may support [both] [(]Version DSTU2 and Argonaut Data Query[) and (] FHIR R4 and US Core ver 3.1.1+[)]</t>
  </si>
  <si>
    <t>A Server may make explicit which version of Argo/US Core is on their FHIR endpoint (e.g., “DSTU2” or “R4” path component or separate files based on version).</t>
  </si>
  <si>
    <t>Although both US Core Practitioner Profile and US Core PractitionerRole are Must Support, ... Server system[s conforming to the US Core CareTeam profile are] ... not required to support references to both, but SHALL support at least one of them</t>
  </si>
  <si>
    <t>[When conforming to the US Core CareTeam profile] Because the US Core PractitionerRole Profile supplies the provider’s location and contact information and a reference to the Practitioner, Server systems [conforming to the US Core CareTeam profile] SHOULD reference it instead of the US Core Practitioner Profile [when conforming to the US Core CareTeam profile] .</t>
  </si>
  <si>
    <t>A [US Core Condition Encounter Diagnosis] Server SHALL support Condition.recordedDate</t>
  </si>
  <si>
    <t>A Server SHALL support at least one of [assertedDate Extension](http://hl7.org/fhir/R4/extension-condition-asserteddate.html) and Condition.onsetDateTime.</t>
  </si>
  <si>
    <t>Must Support either assertedDate extension or Condition.onsetDateTime Both are marked as must support, but only one needs to be supported by Servers</t>
  </si>
  <si>
    <t>[L]inkages between specific LOINC codes and the LP-type codes may be used as guidance [for a Server's categorization of diagnostic reports]</t>
  </si>
  <si>
    <t>A Server will return how a customer has categorized their reports at a particular site.</t>
  </si>
  <si>
    <t>Although both [DocumentReference.attachment.url and DocumentReference.attachment.data] are marked as Must Support, the Server system is not required to support an address and inline base64 encoded data, but SHALL support at least one of these elements.</t>
  </si>
  <si>
    <t>Although ... marked as Must Support, Servers are not required to support both [an Encounter.reasonCode or a reference with Encounter.reasonReference], but they SHALL support at least one of these elements.</t>
  </si>
  <si>
    <t>Although … marked as Must Support, Servers are not required to support both Encounter.location.location and Encounter.serviceProvider, but they SHALL support at least one of these elements.</t>
  </si>
  <si>
    <t>Although both Goal.startDate and Goal.target.dueDate are marked as Must Support, the Server system is not required to support both, but SHALL support at least one of these elements.</t>
  </si>
  <si>
    <t>The Server systems are not required to support both a [medication] code and a reference [when sending medicationDispense], but SHALL support at least one of these methods</t>
  </si>
  <si>
    <t>If an external reference to a Medication resource is used, the Server SHALL support the [_include](http://hl7.org/fhir/R4/search.html#include) parameter for searching this element.</t>
  </si>
  <si>
    <t>[For organization participating in the ONC Health IT Certification program Servers SHALL support the [additional USCDI requirement](https://hl7.org/fhir/us/core/STU8/must-support.html#additional-uscdi-requirements):], The reason or indication for the prescription</t>
  </si>
  <si>
    <t>[For organization participating in the ONC Health IT Certification program Servers SHALL support the [additional USCDI requirement](https://hl7.org/fhir/us/core/STU8/must-support.html#additional-uscdi-requirements):] reported adherence to prescribed medication instructions</t>
  </si>
  <si>
    <t>Although [medicationRequest.reportedBoolean and MedicationRequest.reportedReference] are both marked as Must Support, the Server system is not required to support both, but SHALL support at least one of these elements</t>
  </si>
  <si>
    <t>Although both MedicationRequest.reasonCode and MedicationRequest.reasonReference are marked as Additional USCDI Requirements [which are required for organizations participating in the ONC Health IT Certification program]. The certifying Server system is not required to support both, but SHALL support at least one of these elements</t>
  </si>
  <si>
    <t xml:space="preserve">For organizations participating in the IT Health Certification program, Servers must support either MedicationRequest.reasonCode or MedicationRequest.reasonReference </t>
  </si>
  <si>
    <t>[For organizations participating in the ONC Health IT Certification program and supporting MedicationRequest.reasonReference,] Servers SHALL support at least one target resource in MedicationRequest.reasonReference</t>
  </si>
  <si>
    <t>[When sending US Core Observation Occupation Profile] for … [a] current job, [Servers SHALL] omit observation.effectivePeriod.end to indicate it is ongoing.</t>
  </si>
  <si>
    <t>When the industry is known, but the occupation is not, [Servers SHALL] use the value “unknown” from the [DataAbsentReason Code System](http://hl7.org/fhir/R4/codesystem-data-absent-reason.html)</t>
  </si>
  <si>
    <t>when the occupation is known but the industry is not, [Servers SHALL] omit the industry Observation.component</t>
  </si>
  <si>
    <t>To represent the patient’s pregnancy status, [Servers SHALL] use the [US Core Observation Pregnancy Status Profile](https://hl7.org/fhir/us/core/StructureDefinition-us-core-observation-pregnancystatus.html).</t>
  </si>
  <si>
    <t>To represent the patient’s intent to become pregnant, [Servers SHALL] use the [US Core Observation Pregnancy Intent Profile](https://hl7.org/fhir/us/core/StructureDefinition-us-core-observation-pregnancyintent.html).</t>
  </si>
  <si>
    <t>the Server system ... SHALL support [either] Reference(US Core Observation Screening Assessment Profile) or Reference(US Core QuestionnaireResponse Profile) for Observation.derivedFrom</t>
  </si>
  <si>
    <t>Although both Reference(US Core Observation Profile) or Reference(US Core QuestionnaireResponse Profile) are marked as must support, Servers are only required to support one of these</t>
  </si>
  <si>
    <t>Although none of the Observation.derivedFrom [references are flagged as Must Support](https://hl7.org/fhir/us/core/STU8/must-support.html#must-support---resource-references), the Server SHALL support at least one of them</t>
  </si>
  <si>
    <t>[In the US Core Blood Pressure Profile] because the blood pressure values are communicated in the mandatory systolic and diastolic components[,] All Server systems - including those that never provide a component observation without a value - SHALL support Observation.component.dataAbsentReason for the components.</t>
  </si>
  <si>
    <t>Although Practitioner.address is marked as Must Support, the Server system … [MAY choose not to] support it if they support the US Core PractitionerRole Profile</t>
  </si>
  <si>
    <t>[When using the US Core Practioner Profile] Practitioner.address … SHALL [be supported] if … [the Server does] not support the US Core PractitionerRole Profile</t>
  </si>
  <si>
    <t>[For organizations participating in the ONC Health IT Certification program,] although both Procedure.reasonCode and Procedure.reasonReference are marked as Additional USCDI Requirements, the certifying Server system is not required to support both, but SHALL support at least one of these elements.</t>
  </si>
  <si>
    <t>For organizations participating in ONC certification, Server shall support either Procedure.reasonCode or Procedure.reasonReference</t>
  </si>
  <si>
    <t>[For organizations participating in the ONC Health IT Certification program,] although both ServiceRequest.reasonCode and ServiceRequest.reasonReference are marked as Additional USCDI Requirements, the certifying Server system is not required to support both, but SHALL support at least one of these elements.</t>
  </si>
  <si>
    <t>Although both Specimen.identifier and Specimen.accessionIdentifier are marked as Must Support, the Server system is not required to support both, but SHALL support at least one of these elements.</t>
  </si>
  <si>
    <t>https://hl7.org/fhir/us/core/STU8/CapabilityStatement-us-core-Server.html#should_igs</t>
  </si>
  <si>
    <t>https://hl7.org/fhir/us/core/STU8/CapabilityStatement-us-core-Server.html#behavior</t>
  </si>
  <si>
    <t>A Server SHALL reject any unauthorized requests by returning an HTTP 401 "Unauthorized", HTTP 403 "Forbidden", or HTTP 404 "Not Found"</t>
  </si>
  <si>
    <t>https://hl7.org/fhir/us/core/STU8/CapabilityStatement-us-core-Server.html#valueset</t>
  </si>
  <si>
    <t>If a Server supports DocumentReference for creating, using, and sharing clinical notes, it SHOULD also support the context and contextdirection parameters of the $expand operation</t>
  </si>
  <si>
    <t>If a Server supports DocumentReference, Server should support context and contextdirect parameters</t>
  </si>
  <si>
    <t>For Authentication and Authorization, Systems SHALL support any [SMART App Launch Version 2.0.0](http://hl7.org/fhir/smart-app-launch/history.html) for Client &lt;-&gt; Server interactions.</t>
  </si>
  <si>
    <t>For Authentication and Authorization, Systems SHALL support any [SMART App Launch version](http://hl7.org/fhir/smart-app-launch/history.html) for Client &lt;-&gt; Server interactions.</t>
  </si>
  <si>
    <t>Change in v8.0.0:
"For Authentication and Authorization, Systems SHALL support any SMART App Launch version for Client &lt;-&gt; Server interactions. NOTE: The SMART App Launch specifications include the required OAuth 2.0 scopes for enabling security decisions.
-&gt;
For Authentication and Authorization, Systems SHALL support SMART App Launch Version 2.0.0 for Client &lt;-&gt; Server interactions. NOTE: The SMART App Launch specifications include the required OAuth 2.0 scopes for enabling security decisions."</t>
  </si>
  <si>
    <t>https://hl7.org/fhir/us/core/STU8/CapabilityStatement-us-core-Client.html#behavior, https://hl7.org/fhir/us/core/STU8/CapabilityStatement-us-core-Server.html#behavior</t>
  </si>
  <si>
    <t xml:space="preserve"> If the referenced a document or file [referenced by `DocumentReference.content.attachment.url`]  is hosted on a Server outside the FHIR Server, it should be securely accessible using the same authorization credentials that were used to access the FHIR Server. This reduces complexity for the Client and improves the user experience.</t>
  </si>
  <si>
    <t>https://www.hl7.org/fhir/us/core/STU8/general-requirements.html#extensible-binding-for-coded-elements</t>
  </si>
  <si>
    <t>[When sending US Core Laboratory Results Observation Profile] updates to .meta.lastUpdated SHOULD reflect new laboratory observations</t>
  </si>
  <si>
    <t>[When sending US Core Laboratory Results Observation Profile] updates to .meta.lastUpdated SHOULD reflect changes in the status of laboratory observations, including events that trigger the same status (e.g., amended → amended)</t>
  </si>
  <si>
    <t xml:space="preserve">Updates to .meta.lastUpdated SHOULD reflect: New problems and health concerns </t>
  </si>
  <si>
    <t>Updates to .meta.lastUpdated SHOULD reflect:
Changes in the clinical status or verifications status of problems or health concerns [This will change to a SHALL requirement in US Core v8.0.0]</t>
  </si>
  <si>
    <t xml:space="preserve">Updates to .meta.lastUpdated SHOULD reflect New laboratory reports. </t>
  </si>
  <si>
    <t>Updates to .meta.lastUpdated SHOULD reflect changes in the status of laboratory reports, including events that trigger the same status (e.g., amended → amended).</t>
  </si>
  <si>
    <t>Updates to .meta.lastUpdated SHOULD reflect New encounters/visits</t>
  </si>
  <si>
    <t>Updates to .meta.lastUpdated SHOULD reflect changes in the status of encounters, including events that trigger the same status (e.g., in-progress → in-progress).</t>
  </si>
  <si>
    <t>Changes</t>
  </si>
  <si>
    <t>hl7.fhir.us.core_8.0.0@4-8</t>
  </si>
  <si>
    <t>hl7.fhir.us.core_8.0.0@16,17</t>
  </si>
  <si>
    <t>hl7.fhir.us.core_8.0.0@21,22</t>
  </si>
  <si>
    <t>hl7.fhir.us.core_8.0.0@18</t>
  </si>
  <si>
    <t>hl7.fhir.us.core_8.0.0@23,24</t>
  </si>
  <si>
    <t>hl7.fhir.us.core_8.0.0@42</t>
  </si>
  <si>
    <t>hl7.fhir.us.core_8.0.0@65-73</t>
  </si>
  <si>
    <t>hl7.fhir.us.core_8.0.0@39-43,48-50</t>
  </si>
  <si>
    <t>hl7.fhir.us.core_8.0.0@290,291</t>
  </si>
  <si>
    <t>hl7.fhir.us.core_8.0.0@293,294</t>
  </si>
  <si>
    <t>hl7.fhir.us.core_8.0.0@296,297</t>
  </si>
  <si>
    <t>hl7.fhir.us.core_8.0.0@302,303</t>
  </si>
  <si>
    <t>hl7.fhir.us.core_8.0.0@246-252,256,257</t>
  </si>
  <si>
    <t>when the specimen type is already implied by the LOINC code used in `Observation.code`</t>
  </si>
  <si>
    <t xml:space="preserve"> If the referenced a document or file [referenced by `DocumentReference.content.attachment.url`]  is hosted on a Server outside the FHIR Server</t>
  </si>
  <si>
    <t>Systems that initiate the order</t>
  </si>
  <si>
    <t>Servers that support the USCDI Health Status/Assessments Data Class</t>
  </si>
  <si>
    <t>If Cache-Control is present in the Server response headers</t>
  </si>
  <si>
    <t>If the Server does not support the _include search parameter</t>
  </si>
  <si>
    <t>When the Server supports [ the _include search parameter], Clients **SHOULD** use the _include search parameter to retrieve referenced content instead of searching for a resource and then performing a separate search for other references (for example, Patient, Encounter, and Location) in the result set.</t>
  </si>
  <si>
    <t>When the Server supports [ the _include search parameter]</t>
  </si>
  <si>
    <t>[I]f a slice is labeled as Must Support/Additional USCDI and the slicer element is ... labeled as Must Support/Additional USCDI</t>
  </si>
  <si>
    <t>[If a] slicer's Must Support property only defines the element level Must Support/Additional USCDI property[, i.e.,] no Must Support/Additional USCDI property is defined for the slice</t>
  </si>
  <si>
    <t>[I]f a slice is labeled as Must Support/Additional USCDI and the slicer element is not labeled as Must Support/Additional USCDI,</t>
  </si>
  <si>
    <t>When a Reference type element labeled as Additional USCDI, has multiple target profiles referenced, and specific targets are labeled as Must Support,</t>
  </si>
  <si>
    <t>When a Reference type element is labeled as Must Support</t>
  </si>
  <si>
    <t xml:space="preserve">When a Reference type element is labeled as Additional USCDI and has a single target profile referenced, </t>
  </si>
  <si>
    <t>When a Reference type element is labeled as Must Support and has a single target profile referenced</t>
  </si>
  <si>
    <t xml:space="preserve">If any sub-element is marked as *Additional USCDI* [for a complex element], </t>
  </si>
  <si>
    <t xml:space="preserve">If they are marked as *Additional USCDI*, </t>
  </si>
  <si>
    <t>If an element is marked as *Additional USCDI* and defined by a pattern [as described by [ElementDefinition.pattern](http://hl7.org/fhir/R4/elementdefinition-definitions.html#ElementDefinition.pattern_x_)],</t>
  </si>
  <si>
    <t xml:space="preserve">An Observation without a value, **SHALL** include a reason why the data is absent unless there are 1) component observations, or 2) reporting panel observations using Observation.hasMember. </t>
  </si>
  <si>
    <t>[For [US Core Simple Observation Profile](https://hl7.org/fhir/us/core/STU8/StructureDefinition-us-core-simple-observation.html), ]Certifying Systems ... **SHOULD** support the other [US Core Simple Observation Category codes](https://hl7.org/fhir/us/core/STU8/ValueSet-us-core-simple-observation-category.html) [in addition to  the [US Core Screening Assessment Observation Category codes](https://hl7.org/fhir/us/core/STU8/ValueSet-us-core-screening-assessment-observation-category.html)]</t>
  </si>
  <si>
    <t>[For [US Core Simple Observation Profile](https://hl7.org/fhir/us/core/STU8/StructureDefinition-us-core-simple-observation.html), ]Certifying Systems **SHALL** support, the [US Core Screening Assessment Observation Category codes](https://hl7.org/fhir/us/core/STU8/ValueSet-us-core-screening-assessment-observation-category.html)</t>
  </si>
  <si>
    <t>[For [US Core Simple Observation Profile](https://hl7.org/fhir/us/core/STU8/StructureDefinition-us-core-simple-observation.html), ]Certifying Systems ... **MAY** support other categories [in addition to  [US Core Screening Assessment Observation Category codes](https://hl7.org/fhir/us/core/STU8/ValueSet-us-core-screening-assessment-observation-category.html) and  [US Core Simple Observation Category codes](https://hl7.org/fhir/us/core/STU8/ValueSet-us-core-simple-observation-category.html)].</t>
  </si>
  <si>
    <t xml:space="preserve">An `Observation.component` without a value, SHALL include a reason why the data is absent. </t>
  </si>
  <si>
    <t>Systems that never provide an observation without a value are not required to support `Observation.dataAbsentReason`.</t>
  </si>
  <si>
    <t>Systems that never provide a component observation without a component value are not required to support `Observation.component.dataAbsentReason`.</t>
  </si>
  <si>
    <t>Although 'Observation.performer' target profiles [US Core Practitioner Profile](https://hl7.org/fhir/us/core/STU8/StructureDefinition-us-core-practitioner.html) and [US Core Patient Profile](https://hl7.org/fhir/us/core/STU8/StructureDefinition-us-core-patient.html) are labeled Must Support. Servers are not required to support both, but SHALL support at least one.</t>
  </si>
  <si>
    <t xml:space="preserve"> 'Observation.performer' target profiles [US Core Practitioner Profile](https://hl7.org/fhir/us/core/STU8/StructureDefinition-us-core-practitioner.html) and [US Core Patient Profile](https://hl7.org/fhir/us/core/STU8/StructureDefinition-us-core-patient.html) are labeled Must Support.... Clients SHALL support both.</t>
  </si>
  <si>
    <t>Cerifying Systems</t>
  </si>
  <si>
    <t>Systems that never provide an observation without a value</t>
  </si>
  <si>
    <t>Systems that never provide a component observation without a component value</t>
  </si>
  <si>
    <t>Changes from v7.0.0 to v8.0.0 are explained in the Notes column. General changes include:
- client -&gt; Client
- server -&gt; Server
- Meta. -&gt; .meta.
New requirements in v8.0.0 start at ID 800.</t>
  </si>
  <si>
    <t>In Test</t>
  </si>
  <si>
    <t>y</t>
  </si>
  <si>
    <t>n</t>
  </si>
  <si>
    <t>g10 test</t>
  </si>
  <si>
    <t>Need fix</t>
  </si>
  <si>
    <t>Duplicate to req 1</t>
  </si>
  <si>
    <t>[I]f a slice is labeled as Must Support... and the slicer element is not labeled as Must Support..., then if the Server... supports the element, it must support the slice's definition. There are no examples of this structure in US Core.</t>
  </si>
  <si>
    <t>[If a] slicer's Must Support property only defines the element level Must Support...[, i.e.,] no Must Support... property is defined for the slice, then support for that slice's definition is optional.</t>
  </si>
  <si>
    <t>[I]f a slice is labeled as Must Support... and the slicer element is ... labeled as Must Support..., then ... the Server... [**SHALL** support] the element[ and] the slice's definition.</t>
  </si>
  <si>
    <t>[If a] slicer's Must Support property only defines the element level Must Support/... property[, i.e.,] no Must Support... property is defined for the slice</t>
  </si>
  <si>
    <t>[I]f a slice is labeled as Must Support... and the slicer element is ... labeled as Must Support</t>
  </si>
  <si>
    <t>[I]f a slice is labeled as Must Support... and the slicer element is not labeled as Must Support,</t>
  </si>
  <si>
    <t>[I]f a slice is labeled as … Additional USCDI and the slicer element is ... labeled as … Additional USCDI, then … certifying system [**SHALL** support] the element[ and] the slice's definition.</t>
  </si>
  <si>
    <t>[If a] slicer's Must Support property only defines the element level … Additional USCDI property[, i.e.,] no … Additional USCDI property is defined for the slice, then support for that slice's definition is optional.</t>
  </si>
  <si>
    <t>[I]f a slice is labeled as ... Additional USCDI and the slicer element is not labeled as ... Additional USCDI, then if the ... certifying system supports the element, it must support the slice's definition. There are no examples of this structure in US Core.</t>
  </si>
  <si>
    <t>?</t>
  </si>
  <si>
    <t>Certifying Systems</t>
  </si>
  <si>
    <t>n/a</t>
  </si>
  <si>
    <t>validation?</t>
  </si>
  <si>
    <t>This is an error in the specification. See https://jira.hl7.org/browse/FHIR-51493</t>
  </si>
  <si>
    <t>This is a known error in the specification. See https://jira.hl7.org/browse/FHIR-51493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</si>
</sst>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sz val="11"/>
      <color theme="1"/>
      <name val="Aptos Narrow"/>
      <family val="2"/>
      <scheme val="minor"/>
    </font>
    <font>
      <b/>
      <sz val="11"/>
      <color theme="1"/>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
      <sz val="12"/>
      <color rgb="FF000000"/>
      <name val="Aptos Narrow"/>
      <scheme val="minor"/>
    </font>
    <font>
      <i/>
      <sz val="12"/>
      <color rgb="FF000000"/>
      <name val="Aptos Narrow"/>
      <scheme val="minor"/>
    </font>
    <font>
      <sz val="8"/>
      <name val="Aptos Narrow"/>
      <family val="2"/>
      <scheme val="minor"/>
    </font>
    <font>
      <sz val="12"/>
      <color rgb="FF000000"/>
      <name val="Aptos Narrow"/>
      <family val="2"/>
      <scheme val="minor"/>
    </font>
  </fonts>
  <fills count="13">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
      <patternFill patternType="solid">
        <fgColor rgb="FFE2EFDA"/>
        <bgColor rgb="FF000000"/>
      </patternFill>
    </fill>
    <fill>
      <patternFill patternType="solid">
        <fgColor rgb="FFFFF2CC"/>
        <bgColor rgb="FF000000"/>
      </patternFill>
    </fill>
  </fills>
  <borders count="19">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
      <left style="thin">
        <color theme="2" tint="-9.9978637043366805E-2"/>
      </left>
      <right style="thin">
        <color theme="2" tint="-9.9978637043366805E-2"/>
      </right>
      <top/>
      <bottom style="thin">
        <color theme="2" tint="-9.9978637043366805E-2"/>
      </bottom>
      <diagonal/>
    </border>
    <border>
      <left style="thin">
        <color theme="2" tint="-9.9978637043366805E-2"/>
      </left>
      <right style="thin">
        <color theme="2" tint="-9.9978637043366805E-2"/>
      </right>
      <top style="thin">
        <color theme="2" tint="-9.9978637043366805E-2"/>
      </top>
      <bottom/>
      <diagonal/>
    </border>
    <border>
      <left style="thin">
        <color rgb="FFD0CECE"/>
      </left>
      <right style="thin">
        <color rgb="FFD0CECE"/>
      </right>
      <top style="thin">
        <color rgb="FFD0CECE"/>
      </top>
      <bottom style="thin">
        <color rgb="FFD0CECE"/>
      </bottom>
      <diagonal/>
    </border>
    <border>
      <left/>
      <right style="thin">
        <color rgb="FFD0CECE"/>
      </right>
      <top style="thin">
        <color rgb="FFD0CECE"/>
      </top>
      <bottom style="thin">
        <color rgb="FFD0CECE"/>
      </bottom>
      <diagonal/>
    </border>
    <border>
      <left/>
      <right style="thin">
        <color rgb="FFD0CECE"/>
      </right>
      <top/>
      <bottom style="thin">
        <color rgb="FFD0CECE"/>
      </bottom>
      <diagonal/>
    </border>
  </borders>
  <cellStyleXfs count="2">
    <xf numFmtId="0" fontId="0" fillId="0" borderId="0"/>
    <xf numFmtId="0" fontId="3" fillId="0" borderId="0" applyNumberFormat="0" applyFill="0" applyBorder="0" applyAlignment="0" applyProtection="0"/>
  </cellStyleXfs>
  <cellXfs count="67">
    <xf numFmtId="0" fontId="0" fillId="0" borderId="0" xfId="0"/>
    <xf numFmtId="0" fontId="2" fillId="2" borderId="1" xfId="0" applyFont="1" applyFill="1" applyBorder="1"/>
    <xf numFmtId="0" fontId="2" fillId="2" borderId="1" xfId="0" applyFont="1" applyFill="1" applyBorder="1" applyAlignment="1">
      <alignment wrapText="1"/>
    </xf>
    <xf numFmtId="0" fontId="2" fillId="3" borderId="1" xfId="0" applyFont="1" applyFill="1" applyBorder="1"/>
    <xf numFmtId="0" fontId="2" fillId="4" borderId="1" xfId="0" applyFont="1" applyFill="1" applyBorder="1"/>
    <xf numFmtId="0" fontId="2"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0" fillId="0" borderId="0" xfId="0" applyAlignment="1">
      <alignment wrapText="1"/>
    </xf>
    <xf numFmtId="0" fontId="0" fillId="7" borderId="1" xfId="0" applyFill="1" applyBorder="1" applyAlignment="1">
      <alignment wrapText="1"/>
    </xf>
    <xf numFmtId="0" fontId="2" fillId="4" borderId="1" xfId="0" applyFont="1" applyFill="1" applyBorder="1" applyAlignment="1">
      <alignment wrapText="1"/>
    </xf>
    <xf numFmtId="0" fontId="5" fillId="0" borderId="0" xfId="0" applyFont="1"/>
    <xf numFmtId="49" fontId="0" fillId="0" borderId="0" xfId="0" applyNumberFormat="1"/>
    <xf numFmtId="0" fontId="8" fillId="0" borderId="0" xfId="0" applyFont="1" applyAlignment="1">
      <alignment wrapText="1"/>
    </xf>
    <xf numFmtId="0" fontId="6" fillId="8" borderId="4" xfId="0" applyFont="1" applyFill="1" applyBorder="1" applyAlignment="1">
      <alignment wrapText="1"/>
    </xf>
    <xf numFmtId="0" fontId="8" fillId="0" borderId="2" xfId="0" applyFont="1" applyBorder="1" applyAlignment="1">
      <alignment wrapText="1"/>
    </xf>
    <xf numFmtId="0" fontId="9" fillId="8" borderId="3" xfId="0" applyFont="1" applyFill="1" applyBorder="1" applyAlignment="1">
      <alignment wrapText="1"/>
    </xf>
    <xf numFmtId="0" fontId="9" fillId="8" borderId="5" xfId="0" applyFont="1" applyFill="1" applyBorder="1" applyAlignment="1">
      <alignment wrapText="1"/>
    </xf>
    <xf numFmtId="0" fontId="4" fillId="8" borderId="5" xfId="0" applyFont="1" applyFill="1" applyBorder="1" applyAlignment="1">
      <alignment wrapText="1"/>
    </xf>
    <xf numFmtId="0" fontId="0" fillId="9" borderId="1" xfId="0" applyFill="1" applyBorder="1" applyAlignment="1">
      <alignment wrapText="1"/>
    </xf>
    <xf numFmtId="0" fontId="0" fillId="9" borderId="1" xfId="0" applyFill="1" applyBorder="1"/>
    <xf numFmtId="0" fontId="2"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4" fillId="0" borderId="10" xfId="0" applyFont="1" applyBorder="1" applyAlignment="1">
      <alignment vertical="center" wrapText="1"/>
    </xf>
    <xf numFmtId="0" fontId="4" fillId="0" borderId="11" xfId="0" applyFont="1" applyBorder="1" applyAlignment="1">
      <alignment vertical="center" wrapText="1"/>
    </xf>
    <xf numFmtId="49" fontId="0" fillId="0" borderId="0" xfId="0" applyNumberFormat="1" applyAlignment="1">
      <alignment wrapText="1"/>
    </xf>
    <xf numFmtId="49" fontId="3" fillId="0" borderId="0" xfId="1" applyNumberFormat="1"/>
    <xf numFmtId="0" fontId="0" fillId="5" borderId="14" xfId="0" applyFill="1" applyBorder="1"/>
    <xf numFmtId="0" fontId="0" fillId="5" borderId="14" xfId="0" applyFill="1" applyBorder="1" applyAlignment="1">
      <alignment wrapText="1"/>
    </xf>
    <xf numFmtId="0" fontId="0" fillId="7" borderId="14" xfId="0" applyFill="1" applyBorder="1" applyAlignment="1">
      <alignment wrapText="1"/>
    </xf>
    <xf numFmtId="0" fontId="0" fillId="9" borderId="14" xfId="0" applyFill="1" applyBorder="1" applyAlignment="1">
      <alignment wrapText="1"/>
    </xf>
    <xf numFmtId="0" fontId="0" fillId="7" borderId="14" xfId="0" applyFill="1" applyBorder="1"/>
    <xf numFmtId="0" fontId="0" fillId="0" borderId="14" xfId="0" applyBorder="1"/>
    <xf numFmtId="0" fontId="3" fillId="5" borderId="1" xfId="1" applyFill="1" applyBorder="1" applyAlignment="1">
      <alignment wrapText="1"/>
    </xf>
    <xf numFmtId="0" fontId="0" fillId="7" borderId="15" xfId="0" applyFill="1" applyBorder="1"/>
    <xf numFmtId="0" fontId="0" fillId="5" borderId="15" xfId="0" applyFill="1" applyBorder="1" applyAlignment="1">
      <alignment wrapText="1"/>
    </xf>
    <xf numFmtId="0" fontId="0" fillId="7" borderId="15" xfId="0" applyFill="1" applyBorder="1" applyAlignment="1">
      <alignment wrapText="1"/>
    </xf>
    <xf numFmtId="0" fontId="0" fillId="0" borderId="15" xfId="0" applyBorder="1"/>
    <xf numFmtId="0" fontId="3" fillId="0" borderId="0" xfId="1"/>
    <xf numFmtId="14" fontId="0" fillId="0" borderId="0" xfId="0" applyNumberFormat="1"/>
    <xf numFmtId="0" fontId="1" fillId="0" borderId="0" xfId="0" applyFont="1" applyAlignment="1">
      <alignment wrapText="1"/>
    </xf>
    <xf numFmtId="0" fontId="1" fillId="5" borderId="9" xfId="0" applyFont="1" applyFill="1" applyBorder="1" applyAlignment="1">
      <alignment wrapText="1"/>
    </xf>
    <xf numFmtId="0" fontId="1" fillId="9" borderId="8" xfId="0" applyFont="1" applyFill="1" applyBorder="1" applyAlignment="1">
      <alignment wrapText="1"/>
    </xf>
    <xf numFmtId="0" fontId="1" fillId="6" borderId="6" xfId="0" applyFont="1" applyFill="1" applyBorder="1" applyAlignment="1">
      <alignment wrapText="1"/>
    </xf>
    <xf numFmtId="49" fontId="1" fillId="0" borderId="0" xfId="0" applyNumberFormat="1" applyFont="1" applyAlignment="1">
      <alignment wrapText="1"/>
    </xf>
    <xf numFmtId="0" fontId="1" fillId="7" borderId="13" xfId="0" applyFont="1" applyFill="1" applyBorder="1" applyAlignment="1">
      <alignment horizontal="center" wrapText="1"/>
    </xf>
    <xf numFmtId="0" fontId="1" fillId="0" borderId="4" xfId="0" applyFont="1" applyBorder="1" applyAlignment="1">
      <alignment wrapText="1"/>
    </xf>
    <xf numFmtId="0" fontId="20" fillId="11" borderId="16" xfId="0" applyFont="1" applyFill="1" applyBorder="1" applyAlignment="1">
      <alignment wrapText="1"/>
    </xf>
    <xf numFmtId="0" fontId="0" fillId="5" borderId="0" xfId="0" applyFill="1"/>
    <xf numFmtId="0" fontId="3" fillId="5" borderId="1" xfId="1" applyFill="1" applyBorder="1" applyAlignment="1"/>
    <xf numFmtId="0" fontId="20" fillId="12" borderId="16" xfId="0" applyFont="1" applyFill="1" applyBorder="1"/>
    <xf numFmtId="0" fontId="20" fillId="12" borderId="17" xfId="0" applyFont="1" applyFill="1" applyBorder="1" applyAlignment="1">
      <alignment wrapText="1"/>
    </xf>
    <xf numFmtId="0" fontId="20" fillId="12" borderId="17" xfId="0" applyFont="1" applyFill="1" applyBorder="1"/>
    <xf numFmtId="0" fontId="20" fillId="12" borderId="18" xfId="0" applyFont="1" applyFill="1" applyBorder="1"/>
    <xf numFmtId="0" fontId="3" fillId="5" borderId="1" xfId="1" applyFill="1" applyBorder="1"/>
    <xf numFmtId="0" fontId="3" fillId="5" borderId="0" xfId="1" applyFill="1"/>
    <xf numFmtId="0" fontId="10" fillId="8" borderId="7" xfId="0" applyFont="1" applyFill="1" applyBorder="1" applyAlignment="1">
      <alignment wrapText="1"/>
    </xf>
    <xf numFmtId="0" fontId="14" fillId="8" borderId="5" xfId="0" applyFont="1" applyFill="1" applyBorder="1" applyAlignment="1">
      <alignment wrapText="1"/>
    </xf>
    <xf numFmtId="0" fontId="10" fillId="8" borderId="5" xfId="0" applyFont="1" applyFill="1" applyBorder="1" applyAlignment="1">
      <alignment wrapText="1"/>
    </xf>
    <xf numFmtId="0" fontId="1" fillId="7" borderId="6" xfId="0" applyFont="1" applyFill="1" applyBorder="1" applyAlignment="1">
      <alignment horizontal="center" wrapText="1"/>
    </xf>
    <xf numFmtId="0" fontId="1" fillId="7" borderId="12" xfId="0" applyFont="1" applyFill="1" applyBorder="1" applyAlignment="1">
      <alignment horizontal="center" wrapText="1"/>
    </xf>
    <xf numFmtId="0" fontId="7" fillId="8" borderId="0" xfId="0" applyFont="1" applyFill="1" applyAlignment="1">
      <alignment horizontal="left" vertical="center" wrapText="1"/>
    </xf>
    <xf numFmtId="0" fontId="5"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hl7.org/fhir/us/core/STU8/StructureDefinition-us-core-allergyintolerance.html" TargetMode="External"/><Relationship Id="rId13" Type="http://schemas.openxmlformats.org/officeDocument/2006/relationships/hyperlink" Target="https://hl7.org/fhir/us/core/STU8/StructureDefinition-us-core-observation-screening-assessment.html" TargetMode="External"/><Relationship Id="rId3" Type="http://schemas.openxmlformats.org/officeDocument/2006/relationships/hyperlink" Target="https://hl7.org/fhir/us/core/STU8/screening-and-assessments.html" TargetMode="External"/><Relationship Id="rId7" Type="http://schemas.openxmlformats.org/officeDocument/2006/relationships/hyperlink" Target="https://hl7.org/fhir/us/core/STU8/basic-provenance.html" TargetMode="External"/><Relationship Id="rId12" Type="http://schemas.openxmlformats.org/officeDocument/2006/relationships/hyperlink" Target="https://hl7.org/fhir/us/core/STU8/screening-and-assessments.html" TargetMode="External"/><Relationship Id="rId2" Type="http://schemas.openxmlformats.org/officeDocument/2006/relationships/hyperlink" Target="https://hl7.org/fhir/us/core/STU8/medication-list.html" TargetMode="External"/><Relationship Id="rId1" Type="http://schemas.openxmlformats.org/officeDocument/2006/relationships/hyperlink" Target="https://hl7.org/fhir/us/core/STU8/scopes.html" TargetMode="External"/><Relationship Id="rId6" Type="http://schemas.openxmlformats.org/officeDocument/2006/relationships/hyperlink" Target="https://hl7.org/fhir/us/core/STU8/medication-list.html" TargetMode="External"/><Relationship Id="rId11" Type="http://schemas.openxmlformats.org/officeDocument/2006/relationships/hyperlink" Target="https://hl7.org/fhir/us/core/STU8/StructureDefinition-us-core-questionnaireresponse.html" TargetMode="External"/><Relationship Id="rId5" Type="http://schemas.openxmlformats.org/officeDocument/2006/relationships/hyperlink" Target="https://hl7.org/fhir/us/core/STU8/general-requirements.html" TargetMode="External"/><Relationship Id="rId10" Type="http://schemas.openxmlformats.org/officeDocument/2006/relationships/hyperlink" Target="https://hl7.org/fhir/us/core/STU8/StructureDefinition-us-core-questionnaireresponse.html" TargetMode="External"/><Relationship Id="rId4" Type="http://schemas.openxmlformats.org/officeDocument/2006/relationships/hyperlink" Target="https://hl7.org/fhir/us/core/STU8/general-requirements.html" TargetMode="External"/><Relationship Id="rId9" Type="http://schemas.openxmlformats.org/officeDocument/2006/relationships/hyperlink" Target="https://hl7.org/fhir/us/core/STU8/StructureDefinition-us-core-provenance.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hl7.org/fhir/us/core/STU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whitebay@mit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topLeftCell="A3" workbookViewId="0">
      <selection activeCell="C4" sqref="C4"/>
    </sheetView>
  </sheetViews>
  <sheetFormatPr baseColWidth="10" defaultColWidth="10.6640625" defaultRowHeight="16" x14ac:dyDescent="0.2"/>
  <cols>
    <col min="1" max="1" width="133.5" style="18" customWidth="1"/>
    <col min="2" max="2" width="10.6640625" style="16"/>
    <col min="3" max="3" width="91.1640625" style="16" customWidth="1"/>
    <col min="4" max="16384" width="10.6640625" style="11"/>
  </cols>
  <sheetData>
    <row r="1" spans="1:3" ht="340.25" customHeight="1" x14ac:dyDescent="0.2">
      <c r="A1" s="19" t="s">
        <v>0</v>
      </c>
      <c r="B1" s="44"/>
      <c r="C1" s="25" t="s">
        <v>1</v>
      </c>
    </row>
    <row r="2" spans="1:3" ht="124.5" customHeight="1" x14ac:dyDescent="0.2">
      <c r="A2" s="20" t="s">
        <v>2</v>
      </c>
      <c r="B2" s="44"/>
      <c r="C2" s="28"/>
    </row>
    <row r="3" spans="1:3" ht="134" customHeight="1" x14ac:dyDescent="0.2">
      <c r="A3" s="20" t="s">
        <v>3</v>
      </c>
      <c r="B3" s="44"/>
      <c r="C3" s="26"/>
    </row>
    <row r="4" spans="1:3" ht="409.25" customHeight="1" x14ac:dyDescent="0.2">
      <c r="A4" s="60" t="s">
        <v>4</v>
      </c>
      <c r="B4" s="45"/>
      <c r="C4" s="27"/>
    </row>
    <row r="5" spans="1:3" ht="258" customHeight="1" x14ac:dyDescent="0.2">
      <c r="A5" s="61"/>
      <c r="B5" s="46"/>
      <c r="C5" s="26"/>
    </row>
    <row r="6" spans="1:3" ht="164" x14ac:dyDescent="0.2">
      <c r="A6" s="21" t="s">
        <v>5</v>
      </c>
      <c r="B6" s="47"/>
      <c r="C6" s="48"/>
    </row>
    <row r="7" spans="1:3" ht="98" customHeight="1" x14ac:dyDescent="0.2">
      <c r="A7" s="62" t="s">
        <v>6</v>
      </c>
      <c r="B7" s="63"/>
      <c r="C7" s="44"/>
    </row>
    <row r="8" spans="1:3" ht="126" customHeight="1" x14ac:dyDescent="0.2">
      <c r="A8" s="62"/>
      <c r="B8" s="64"/>
      <c r="C8" s="44"/>
    </row>
    <row r="9" spans="1:3" ht="68" customHeight="1" x14ac:dyDescent="0.2">
      <c r="A9" s="60"/>
      <c r="B9" s="49"/>
      <c r="C9" s="44"/>
    </row>
    <row r="10" spans="1:3" ht="292" x14ac:dyDescent="0.2">
      <c r="A10" s="17" t="s">
        <v>7</v>
      </c>
      <c r="B10" s="44"/>
      <c r="C10" s="44"/>
    </row>
    <row r="11" spans="1:3" x14ac:dyDescent="0.2">
      <c r="A11" s="50"/>
      <c r="B11" s="44"/>
      <c r="C11" s="44"/>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sheetPr filterMode="1"/>
  <dimension ref="A1:X656"/>
  <sheetViews>
    <sheetView tabSelected="1" zoomScaleNormal="100" workbookViewId="0">
      <pane xSplit="8" ySplit="1" topLeftCell="I592" activePane="bottomRight" state="frozen"/>
      <selection pane="topRight" activeCell="I1" sqref="I1"/>
      <selection pane="bottomLeft" activeCell="A2" sqref="A2"/>
      <selection pane="bottomRight" activeCell="L657" sqref="L657"/>
    </sheetView>
  </sheetViews>
  <sheetFormatPr baseColWidth="10" defaultColWidth="10.6640625" defaultRowHeight="16" x14ac:dyDescent="0.2"/>
  <cols>
    <col min="1" max="1" width="10.6640625" style="7"/>
    <col min="2" max="2" width="79.83203125" style="7" customWidth="1"/>
    <col min="3" max="3" width="53.6640625" style="8" customWidth="1"/>
    <col min="4" max="4" width="13.1640625" style="7" customWidth="1"/>
    <col min="5" max="5" width="10.6640625" style="7" customWidth="1"/>
    <col min="6" max="6" width="13.1640625" style="8" customWidth="1"/>
    <col min="7" max="7" width="14" style="7" customWidth="1"/>
    <col min="8" max="8" width="24.6640625" style="12" customWidth="1"/>
    <col min="9" max="9" width="10" style="22" customWidth="1"/>
    <col min="10" max="10" width="22" style="22" customWidth="1"/>
    <col min="11" max="11" width="10.5" style="22" customWidth="1"/>
    <col min="12" max="12" width="25.6640625" style="22" customWidth="1"/>
    <col min="13" max="13" width="20" style="9" customWidth="1"/>
    <col min="14" max="14" width="28.5" style="9" customWidth="1"/>
    <col min="15" max="18" width="10.6640625" style="10" customWidth="1"/>
    <col min="19" max="19" width="10.5" style="12" customWidth="1"/>
    <col min="20" max="20" width="42.5" style="10" customWidth="1"/>
    <col min="21" max="22" width="44.1640625" style="12" customWidth="1"/>
    <col min="23" max="16384" width="10.6640625" style="6"/>
  </cols>
  <sheetData>
    <row r="1" spans="1:23" s="5" customFormat="1" ht="48" x14ac:dyDescent="0.2">
      <c r="A1" s="2" t="s">
        <v>8</v>
      </c>
      <c r="B1" s="1" t="s">
        <v>9</v>
      </c>
      <c r="C1" s="2" t="s">
        <v>10</v>
      </c>
      <c r="D1" s="1" t="s">
        <v>11</v>
      </c>
      <c r="E1" s="1" t="s">
        <v>12</v>
      </c>
      <c r="F1" s="2" t="s">
        <v>13</v>
      </c>
      <c r="G1" s="1" t="s">
        <v>14</v>
      </c>
      <c r="H1" s="13" t="s">
        <v>15</v>
      </c>
      <c r="I1" s="24" t="s">
        <v>16</v>
      </c>
      <c r="J1" s="24" t="s">
        <v>17</v>
      </c>
      <c r="K1" s="24" t="s">
        <v>18</v>
      </c>
      <c r="L1" s="24" t="s">
        <v>19</v>
      </c>
      <c r="M1" s="3" t="s">
        <v>20</v>
      </c>
      <c r="N1" s="3" t="s">
        <v>21</v>
      </c>
      <c r="O1" s="4" t="s">
        <v>22</v>
      </c>
      <c r="P1" s="4" t="s">
        <v>23</v>
      </c>
      <c r="Q1" s="4" t="s">
        <v>24</v>
      </c>
      <c r="R1" s="4" t="s">
        <v>25</v>
      </c>
      <c r="S1" s="13" t="s">
        <v>26</v>
      </c>
      <c r="T1" s="4" t="s">
        <v>27</v>
      </c>
      <c r="U1" s="13" t="s">
        <v>28</v>
      </c>
      <c r="V1" s="13" t="s">
        <v>29</v>
      </c>
      <c r="W1" s="5" t="s">
        <v>1140</v>
      </c>
    </row>
    <row r="2" spans="1:23" s="5" customFormat="1" ht="68" hidden="1" x14ac:dyDescent="0.2">
      <c r="A2" s="7">
        <v>1</v>
      </c>
      <c r="B2" s="7" t="s">
        <v>611</v>
      </c>
      <c r="C2" s="8" t="s">
        <v>962</v>
      </c>
      <c r="D2" s="7" t="s">
        <v>30</v>
      </c>
      <c r="E2" s="7" t="s">
        <v>31</v>
      </c>
      <c r="F2" s="7"/>
      <c r="G2" s="7" t="b">
        <v>0</v>
      </c>
      <c r="H2" s="12"/>
      <c r="I2" s="22"/>
      <c r="J2" s="22"/>
      <c r="K2" s="22"/>
      <c r="L2" s="22"/>
      <c r="M2" s="9" t="str" cm="1">
        <f t="array" ref="M2">PAGE_NAME(B2)</f>
        <v>general-requirements</v>
      </c>
      <c r="N2" s="9" t="str" cm="1">
        <f t="array" ref="N2">SECTION_NAME(B2)</f>
        <v>profile-only-support</v>
      </c>
      <c r="O2" s="10" t="str">
        <f t="shared" ref="O2" si="0">IF(ISNUMBER(SEARCH("MAY", C2)), "MAY", IF(ISNUMBER(SEARCH("SHOULD", C2)), "SHOULD", IF(ISNUMBER(SEARCH("SHALL", C2)), "SHALL", IF(ISNUMBER(SEARCH("SHOULD NOT", C2)), "SHOULD NOT", IF(ISNUMBER(SEARCH("SHALL NOT", C2)), "SHALL NOT", "")))))</f>
        <v>SHALL</v>
      </c>
      <c r="P2" s="10" t="str">
        <f t="shared" ref="P2:P65" si="1">IF(ISNUMBER(SEARCH("Server", C2)), "Server", IF(ISNUMBER(SEARCH("Server", C2)), "Server", IF(ISNUMBER(SEARCH("Client", C2)), "Client", IF(ISNUMBER(SEARCH("Client", C2)), "Client", IF(ISNUMBER(SEARCH("US Core Responder", C2)), "Server", IF(ISNUMBER(SEARCH("US Core Requestor", C2)), "Client", ""))))))</f>
        <v>Server</v>
      </c>
      <c r="Q2" s="10" t="s">
        <v>32</v>
      </c>
      <c r="R2" s="10"/>
      <c r="S2" s="12"/>
      <c r="T2" s="10"/>
      <c r="U2" s="12"/>
      <c r="V2" s="12"/>
      <c r="W2" s="5" t="s">
        <v>1141</v>
      </c>
    </row>
    <row r="3" spans="1:23" s="5" customFormat="1" ht="68" hidden="1" x14ac:dyDescent="0.2">
      <c r="A3" s="7">
        <v>2</v>
      </c>
      <c r="B3" s="7" t="s">
        <v>611</v>
      </c>
      <c r="C3" s="8" t="s">
        <v>963</v>
      </c>
      <c r="D3" s="7" t="s">
        <v>33</v>
      </c>
      <c r="E3" s="7" t="s">
        <v>31</v>
      </c>
      <c r="F3" s="8"/>
      <c r="G3" s="7" t="b">
        <v>0</v>
      </c>
      <c r="H3" s="12"/>
      <c r="I3" s="22"/>
      <c r="J3" s="22"/>
      <c r="K3" s="22"/>
      <c r="L3" s="22"/>
      <c r="M3" s="9" t="str" cm="1">
        <f t="array" ref="M3">PAGE_NAME(B3)</f>
        <v>general-requirements</v>
      </c>
      <c r="N3" s="9" t="str" cm="1">
        <f t="array" ref="N3">SECTION_NAME(B3)</f>
        <v>profile-only-support</v>
      </c>
      <c r="O3" s="10" t="str">
        <f t="shared" ref="O3:O66" si="2">IF(ISNUMBER(SEARCH("MAY", C3)), "MAY", IF(ISNUMBER(SEARCH("SHOULD", C3)), "SHOULD", IF(ISNUMBER(SEARCH("SHALL", C3)), "SHALL", IF(ISNUMBER(SEARCH("SHOULD NOT", C3)), "SHOULD NOT", IF(ISNUMBER(SEARCH("SHALL NOT", C3)), "SHALL NOT", "")))))</f>
        <v>SHOULD</v>
      </c>
      <c r="P3" s="10" t="str">
        <f t="shared" si="1"/>
        <v>Server</v>
      </c>
      <c r="Q3" s="10" t="s">
        <v>34</v>
      </c>
      <c r="R3" s="10"/>
      <c r="S3" s="12"/>
      <c r="T3" s="10"/>
      <c r="U3" s="12"/>
      <c r="V3" s="12"/>
    </row>
    <row r="4" spans="1:23" s="5" customFormat="1" ht="85" hidden="1" x14ac:dyDescent="0.2">
      <c r="A4" s="7">
        <v>3</v>
      </c>
      <c r="B4" s="7" t="s">
        <v>818</v>
      </c>
      <c r="C4" s="8" t="s">
        <v>35</v>
      </c>
      <c r="D4" s="7" t="s">
        <v>36</v>
      </c>
      <c r="E4" s="7" t="s">
        <v>31</v>
      </c>
      <c r="F4" s="8" t="s">
        <v>1096</v>
      </c>
      <c r="G4" s="7" t="b">
        <v>1</v>
      </c>
      <c r="H4" s="12" t="s">
        <v>37</v>
      </c>
      <c r="I4" s="22"/>
      <c r="J4" s="22"/>
      <c r="K4" s="22"/>
      <c r="L4" s="22"/>
      <c r="M4" s="9" t="str" cm="1">
        <f t="array" ref="M4">PAGE_NAME(B4)</f>
        <v>general-requirements</v>
      </c>
      <c r="N4" s="9" t="str" cm="1">
        <f t="array" ref="N4">SECTION_NAME(B4)</f>
        <v>profile-support--interaction-support</v>
      </c>
      <c r="O4" s="10" t="str">
        <f t="shared" si="2"/>
        <v>MAY</v>
      </c>
      <c r="P4" s="10" t="str">
        <f t="shared" si="1"/>
        <v>Server</v>
      </c>
      <c r="Q4" s="10" t="s">
        <v>34</v>
      </c>
      <c r="R4" s="10"/>
      <c r="S4" s="12"/>
      <c r="T4" s="10"/>
      <c r="U4" s="12"/>
      <c r="V4" s="12"/>
    </row>
    <row r="5" spans="1:23" s="5" customFormat="1" ht="34" hidden="1" x14ac:dyDescent="0.2">
      <c r="A5" s="7">
        <v>4</v>
      </c>
      <c r="B5" s="7" t="s">
        <v>818</v>
      </c>
      <c r="C5" s="8" t="s">
        <v>38</v>
      </c>
      <c r="D5" s="7" t="s">
        <v>36</v>
      </c>
      <c r="E5" s="7" t="s">
        <v>31</v>
      </c>
      <c r="F5" s="37"/>
      <c r="G5" s="7" t="b">
        <v>1</v>
      </c>
      <c r="H5" s="12"/>
      <c r="I5" s="22"/>
      <c r="J5" s="22"/>
      <c r="K5" s="22"/>
      <c r="L5" s="22"/>
      <c r="M5" s="9" t="str" cm="1">
        <f t="array" ref="M5">PAGE_NAME(B5)</f>
        <v>general-requirements</v>
      </c>
      <c r="N5" s="9" t="str" cm="1">
        <f t="array" ref="N5">SECTION_NAME(B5)</f>
        <v>profile-support--interaction-support</v>
      </c>
      <c r="O5" s="10" t="str">
        <f t="shared" si="2"/>
        <v>MAY</v>
      </c>
      <c r="P5" s="10" t="str">
        <f t="shared" si="1"/>
        <v>Server</v>
      </c>
      <c r="Q5" s="10" t="s">
        <v>34</v>
      </c>
      <c r="R5" s="10"/>
      <c r="S5" s="12"/>
      <c r="T5" s="10"/>
      <c r="U5" s="12"/>
      <c r="V5" s="12"/>
    </row>
    <row r="6" spans="1:23" s="5" customFormat="1" ht="51" hidden="1" x14ac:dyDescent="0.2">
      <c r="A6" s="7">
        <v>5</v>
      </c>
      <c r="B6" s="7" t="s">
        <v>818</v>
      </c>
      <c r="C6" s="8" t="s">
        <v>39</v>
      </c>
      <c r="D6" s="7" t="s">
        <v>36</v>
      </c>
      <c r="E6" s="7" t="s">
        <v>31</v>
      </c>
      <c r="F6" s="8"/>
      <c r="G6" s="7" t="b">
        <v>1</v>
      </c>
      <c r="H6" s="12"/>
      <c r="I6" s="22"/>
      <c r="J6" s="22"/>
      <c r="K6" s="22"/>
      <c r="L6" s="22"/>
      <c r="M6" s="9" t="str" cm="1">
        <f t="array" ref="M6">PAGE_NAME(B6)</f>
        <v>general-requirements</v>
      </c>
      <c r="N6" s="9" t="str" cm="1">
        <f t="array" ref="N6">SECTION_NAME(B6)</f>
        <v>profile-support--interaction-support</v>
      </c>
      <c r="O6" s="10" t="str">
        <f t="shared" si="2"/>
        <v>MAY</v>
      </c>
      <c r="P6" s="10" t="str">
        <f t="shared" si="1"/>
        <v>Server</v>
      </c>
      <c r="Q6" s="10" t="s">
        <v>34</v>
      </c>
      <c r="R6" s="10"/>
      <c r="S6" s="12"/>
      <c r="T6" s="10"/>
      <c r="U6" s="12"/>
      <c r="V6" s="12"/>
    </row>
    <row r="7" spans="1:23" s="5" customFormat="1" ht="51" hidden="1" x14ac:dyDescent="0.2">
      <c r="A7" s="7">
        <v>6</v>
      </c>
      <c r="B7" s="7" t="s">
        <v>818</v>
      </c>
      <c r="C7" s="8" t="s">
        <v>40</v>
      </c>
      <c r="D7" s="7" t="s">
        <v>36</v>
      </c>
      <c r="E7" s="7" t="s">
        <v>31</v>
      </c>
      <c r="F7" s="8"/>
      <c r="G7" s="7" t="b">
        <v>1</v>
      </c>
      <c r="H7" s="12"/>
      <c r="I7" s="22"/>
      <c r="J7" s="22"/>
      <c r="K7" s="22"/>
      <c r="L7" s="22"/>
      <c r="M7" s="9" t="str" cm="1">
        <f t="array" ref="M7">PAGE_NAME(B7)</f>
        <v>general-requirements</v>
      </c>
      <c r="N7" s="9" t="str" cm="1">
        <f t="array" ref="N7">SECTION_NAME(B7)</f>
        <v>profile-support--interaction-support</v>
      </c>
      <c r="O7" s="10" t="str">
        <f t="shared" si="2"/>
        <v>MAY</v>
      </c>
      <c r="P7" s="10" t="str">
        <f t="shared" si="1"/>
        <v>Server</v>
      </c>
      <c r="Q7" s="10" t="s">
        <v>34</v>
      </c>
      <c r="R7" s="10"/>
      <c r="S7" s="12"/>
      <c r="T7" s="10"/>
      <c r="U7" s="12"/>
      <c r="V7" s="12"/>
    </row>
    <row r="8" spans="1:23" s="5" customFormat="1" ht="68" hidden="1" x14ac:dyDescent="0.2">
      <c r="A8" s="7">
        <v>7</v>
      </c>
      <c r="B8" s="7" t="s">
        <v>818</v>
      </c>
      <c r="C8" s="8" t="s">
        <v>41</v>
      </c>
      <c r="D8" s="7" t="s">
        <v>36</v>
      </c>
      <c r="E8" s="7" t="s">
        <v>31</v>
      </c>
      <c r="F8" s="8"/>
      <c r="G8" s="7" t="b">
        <v>1</v>
      </c>
      <c r="H8" s="12"/>
      <c r="I8" s="22"/>
      <c r="J8" s="22"/>
      <c r="K8" s="22"/>
      <c r="L8" s="22"/>
      <c r="M8" s="9" t="str" cm="1">
        <f t="array" ref="M8">PAGE_NAME(B8)</f>
        <v>general-requirements</v>
      </c>
      <c r="N8" s="9" t="str" cm="1">
        <f t="array" ref="N8">SECTION_NAME(B8)</f>
        <v>profile-support--interaction-support</v>
      </c>
      <c r="O8" s="10" t="str">
        <f t="shared" si="2"/>
        <v>MAY</v>
      </c>
      <c r="P8" s="10" t="str">
        <f t="shared" si="1"/>
        <v>Server</v>
      </c>
      <c r="Q8" s="10" t="s">
        <v>34</v>
      </c>
      <c r="R8" s="10"/>
      <c r="S8" s="12"/>
      <c r="T8" s="10"/>
      <c r="U8" s="12"/>
      <c r="V8" s="12"/>
    </row>
    <row r="9" spans="1:23" s="5" customFormat="1" ht="68" hidden="1" x14ac:dyDescent="0.2">
      <c r="A9" s="7">
        <v>8</v>
      </c>
      <c r="B9" s="7" t="s">
        <v>818</v>
      </c>
      <c r="C9" s="8" t="s">
        <v>42</v>
      </c>
      <c r="D9" s="7" t="s">
        <v>36</v>
      </c>
      <c r="E9" s="7" t="s">
        <v>31</v>
      </c>
      <c r="F9" s="8"/>
      <c r="G9" s="7" t="b">
        <v>1</v>
      </c>
      <c r="H9" s="12"/>
      <c r="I9" s="22"/>
      <c r="J9" s="22"/>
      <c r="K9" s="22"/>
      <c r="L9" s="22"/>
      <c r="M9" s="9" t="str" cm="1">
        <f t="array" ref="M9">PAGE_NAME(B9)</f>
        <v>general-requirements</v>
      </c>
      <c r="N9" s="9" t="str" cm="1">
        <f t="array" ref="N9">SECTION_NAME(B9)</f>
        <v>profile-support--interaction-support</v>
      </c>
      <c r="O9" s="10" t="str">
        <f t="shared" si="2"/>
        <v>MAY</v>
      </c>
      <c r="P9" s="10" t="str">
        <f t="shared" si="1"/>
        <v>Server</v>
      </c>
      <c r="Q9" s="10" t="s">
        <v>34</v>
      </c>
      <c r="R9" s="10"/>
      <c r="S9" s="12"/>
      <c r="T9" s="10"/>
      <c r="U9" s="12"/>
      <c r="V9" s="12"/>
    </row>
    <row r="10" spans="1:23" s="5" customFormat="1" ht="68" hidden="1" x14ac:dyDescent="0.2">
      <c r="A10" s="7">
        <v>9</v>
      </c>
      <c r="B10" s="7" t="s">
        <v>818</v>
      </c>
      <c r="C10" s="8" t="s">
        <v>43</v>
      </c>
      <c r="D10" s="7" t="s">
        <v>36</v>
      </c>
      <c r="E10" s="7" t="s">
        <v>31</v>
      </c>
      <c r="F10" s="8"/>
      <c r="G10" s="7" t="b">
        <v>1</v>
      </c>
      <c r="H10" s="12"/>
      <c r="I10" s="22"/>
      <c r="J10" s="22"/>
      <c r="K10" s="22"/>
      <c r="L10" s="22"/>
      <c r="M10" s="9" t="str" cm="1">
        <f t="array" ref="M10">PAGE_NAME(B10)</f>
        <v>general-requirements</v>
      </c>
      <c r="N10" s="9" t="str" cm="1">
        <f t="array" ref="N10">SECTION_NAME(B10)</f>
        <v>profile-support--interaction-support</v>
      </c>
      <c r="O10" s="10" t="str">
        <f t="shared" si="2"/>
        <v/>
      </c>
      <c r="P10" s="10" t="str">
        <f t="shared" si="1"/>
        <v>Server</v>
      </c>
      <c r="Q10" s="10" t="s">
        <v>34</v>
      </c>
      <c r="R10" s="10"/>
      <c r="S10" s="12"/>
      <c r="T10" s="10"/>
      <c r="U10" s="12"/>
      <c r="V10" s="12"/>
    </row>
    <row r="11" spans="1:23" s="5" customFormat="1" ht="51" hidden="1" x14ac:dyDescent="0.2">
      <c r="A11" s="7">
        <v>10</v>
      </c>
      <c r="B11" s="7" t="s">
        <v>818</v>
      </c>
      <c r="C11" s="8" t="s">
        <v>44</v>
      </c>
      <c r="D11" s="7" t="s">
        <v>36</v>
      </c>
      <c r="E11" s="7" t="s">
        <v>31</v>
      </c>
      <c r="F11" s="8"/>
      <c r="G11" s="7" t="b">
        <v>1</v>
      </c>
      <c r="H11" s="12"/>
      <c r="I11" s="22"/>
      <c r="J11" s="22"/>
      <c r="K11" s="22"/>
      <c r="L11" s="22"/>
      <c r="M11" s="9" t="str" cm="1">
        <f t="array" ref="M11">PAGE_NAME(B11)</f>
        <v>general-requirements</v>
      </c>
      <c r="N11" s="9" t="str" cm="1">
        <f t="array" ref="N11">SECTION_NAME(B11)</f>
        <v>profile-support--interaction-support</v>
      </c>
      <c r="O11" s="10" t="str">
        <f t="shared" si="2"/>
        <v/>
      </c>
      <c r="P11" s="10" t="str">
        <f t="shared" si="1"/>
        <v>Server</v>
      </c>
      <c r="Q11" s="10" t="s">
        <v>34</v>
      </c>
      <c r="R11" s="10"/>
      <c r="S11" s="12"/>
      <c r="T11" s="10"/>
      <c r="U11" s="12"/>
      <c r="V11" s="12"/>
    </row>
    <row r="12" spans="1:23" s="5" customFormat="1" ht="85" hidden="1" x14ac:dyDescent="0.2">
      <c r="A12" s="7">
        <v>11</v>
      </c>
      <c r="B12" s="7" t="s">
        <v>818</v>
      </c>
      <c r="C12" s="8" t="s">
        <v>964</v>
      </c>
      <c r="D12" s="7" t="s">
        <v>30</v>
      </c>
      <c r="E12" s="7" t="s">
        <v>31</v>
      </c>
      <c r="F12" s="8"/>
      <c r="G12" s="7" t="b">
        <v>1</v>
      </c>
      <c r="H12" s="12"/>
      <c r="I12" s="22" t="s">
        <v>45</v>
      </c>
      <c r="J12" s="22"/>
      <c r="K12" s="22" t="s">
        <v>46</v>
      </c>
      <c r="L12" s="22" t="s">
        <v>47</v>
      </c>
      <c r="M12" s="9" t="str" cm="1">
        <f t="array" ref="M12">PAGE_NAME(B12)</f>
        <v>general-requirements</v>
      </c>
      <c r="N12" s="9" t="str" cm="1">
        <f t="array" ref="N12">SECTION_NAME(B12)</f>
        <v>profile-support--interaction-support</v>
      </c>
      <c r="O12" s="10" t="str">
        <f t="shared" si="2"/>
        <v/>
      </c>
      <c r="P12" s="10" t="str">
        <f t="shared" si="1"/>
        <v>Server</v>
      </c>
      <c r="Q12" s="10" t="s">
        <v>34</v>
      </c>
      <c r="R12" s="10"/>
      <c r="S12" s="12"/>
      <c r="T12" s="10"/>
      <c r="U12" s="12"/>
      <c r="V12" s="12" t="s">
        <v>48</v>
      </c>
      <c r="W12" s="5" t="s">
        <v>1142</v>
      </c>
    </row>
    <row r="13" spans="1:23" s="5" customFormat="1" ht="102" hidden="1" x14ac:dyDescent="0.2">
      <c r="A13" s="7">
        <v>12</v>
      </c>
      <c r="B13" s="7" t="s">
        <v>818</v>
      </c>
      <c r="C13" s="8" t="s">
        <v>965</v>
      </c>
      <c r="D13" s="7" t="s">
        <v>30</v>
      </c>
      <c r="E13" s="7" t="s">
        <v>31</v>
      </c>
      <c r="F13" s="8"/>
      <c r="G13" s="7" t="b">
        <v>1</v>
      </c>
      <c r="H13" s="12"/>
      <c r="I13" s="22" t="s">
        <v>45</v>
      </c>
      <c r="J13" s="22"/>
      <c r="K13" s="22" t="s">
        <v>46</v>
      </c>
      <c r="L13" s="22" t="s">
        <v>47</v>
      </c>
      <c r="M13" s="9" t="str" cm="1">
        <f t="array" ref="M13">PAGE_NAME(B13)</f>
        <v>general-requirements</v>
      </c>
      <c r="N13" s="9" t="str" cm="1">
        <f t="array" ref="N13">SECTION_NAME(B13)</f>
        <v>profile-support--interaction-support</v>
      </c>
      <c r="O13" s="10" t="str">
        <f t="shared" si="2"/>
        <v/>
      </c>
      <c r="P13" s="10" t="str">
        <f t="shared" si="1"/>
        <v>Server</v>
      </c>
      <c r="Q13" s="10" t="s">
        <v>34</v>
      </c>
      <c r="R13" s="10"/>
      <c r="S13" s="12"/>
      <c r="T13" s="10"/>
      <c r="U13" s="12"/>
      <c r="V13" s="12" t="s">
        <v>48</v>
      </c>
      <c r="W13" s="5" t="s">
        <v>1142</v>
      </c>
    </row>
    <row r="14" spans="1:23" s="5" customFormat="1" ht="102" hidden="1" x14ac:dyDescent="0.2">
      <c r="A14" s="7">
        <v>13</v>
      </c>
      <c r="B14" s="7" t="s">
        <v>819</v>
      </c>
      <c r="C14" s="8" t="s">
        <v>966</v>
      </c>
      <c r="D14" s="7" t="s">
        <v>30</v>
      </c>
      <c r="E14" s="7" t="s">
        <v>31</v>
      </c>
      <c r="F14" s="8"/>
      <c r="G14" s="7" t="b">
        <v>0</v>
      </c>
      <c r="H14" s="12"/>
      <c r="I14" s="22"/>
      <c r="J14" s="22"/>
      <c r="K14" s="22"/>
      <c r="L14" s="22"/>
      <c r="M14" s="9" t="str" cm="1">
        <f t="array" ref="M14">PAGE_NAME(B14)</f>
        <v>general-requirements</v>
      </c>
      <c r="N14" s="9" t="str" cm="1">
        <f t="array" ref="N14">SECTION_NAME(B14)</f>
        <v>claiming-conformance-to-a-us-core-profile</v>
      </c>
      <c r="O14" s="10" t="str">
        <f t="shared" si="2"/>
        <v>SHALL</v>
      </c>
      <c r="P14" s="10" t="str">
        <f t="shared" si="1"/>
        <v>Server</v>
      </c>
      <c r="Q14" s="10" t="s">
        <v>34</v>
      </c>
      <c r="R14" s="10"/>
      <c r="S14" s="12"/>
      <c r="T14" s="10"/>
      <c r="U14" s="12"/>
      <c r="V14" s="12"/>
      <c r="W14" s="5" t="s">
        <v>1141</v>
      </c>
    </row>
    <row r="15" spans="1:23" ht="170" hidden="1" x14ac:dyDescent="0.2">
      <c r="A15" s="7">
        <v>14</v>
      </c>
      <c r="B15" s="7" t="s">
        <v>819</v>
      </c>
      <c r="C15" s="8" t="s">
        <v>967</v>
      </c>
      <c r="D15" s="7" t="s">
        <v>33</v>
      </c>
      <c r="E15" s="7" t="s">
        <v>31</v>
      </c>
      <c r="G15" s="7" t="b">
        <v>0</v>
      </c>
      <c r="M15" s="9" t="str" cm="1">
        <f t="array" ref="M15">PAGE_NAME(B15)</f>
        <v>general-requirements</v>
      </c>
      <c r="N15" s="9" t="str" cm="1">
        <f t="array" ref="N15">SECTION_NAME(B15)</f>
        <v>claiming-conformance-to-a-us-core-profile</v>
      </c>
      <c r="O15" s="10" t="str">
        <f t="shared" si="2"/>
        <v>SHOULD</v>
      </c>
      <c r="P15" s="10" t="str">
        <f t="shared" si="1"/>
        <v>Server</v>
      </c>
      <c r="Q15" s="10" t="s">
        <v>34</v>
      </c>
    </row>
    <row r="16" spans="1:23" ht="85" hidden="1" x14ac:dyDescent="0.2">
      <c r="A16" s="7">
        <v>15</v>
      </c>
      <c r="B16" s="7" t="s">
        <v>819</v>
      </c>
      <c r="C16" s="8" t="s">
        <v>968</v>
      </c>
      <c r="D16" s="7" t="s">
        <v>30</v>
      </c>
      <c r="E16" s="7" t="s">
        <v>31</v>
      </c>
      <c r="F16" s="8" t="s">
        <v>1097</v>
      </c>
      <c r="G16" s="7" t="b">
        <v>0</v>
      </c>
      <c r="H16" s="12" t="s">
        <v>49</v>
      </c>
      <c r="M16" s="9" t="str" cm="1">
        <f t="array" ref="M16">PAGE_NAME(B16)</f>
        <v>general-requirements</v>
      </c>
      <c r="N16" s="9" t="str" cm="1">
        <f t="array" ref="N16">SECTION_NAME(B16)</f>
        <v>claiming-conformance-to-a-us-core-profile</v>
      </c>
      <c r="O16" s="10" t="str">
        <f t="shared" si="2"/>
        <v>SHALL</v>
      </c>
      <c r="P16" s="10" t="str">
        <f t="shared" si="1"/>
        <v>Server</v>
      </c>
      <c r="Q16" s="10" t="s">
        <v>34</v>
      </c>
      <c r="W16" s="6" t="s">
        <v>1141</v>
      </c>
    </row>
    <row r="17" spans="1:23" ht="102" hidden="1" x14ac:dyDescent="0.2">
      <c r="A17" s="7">
        <v>16</v>
      </c>
      <c r="B17" s="7" t="s">
        <v>819</v>
      </c>
      <c r="C17" s="8" t="s">
        <v>969</v>
      </c>
      <c r="D17" s="7" t="s">
        <v>30</v>
      </c>
      <c r="E17" s="7" t="s">
        <v>31</v>
      </c>
      <c r="G17" s="7" t="b">
        <v>0</v>
      </c>
      <c r="M17" s="9" t="str" cm="1">
        <f t="array" ref="M17">PAGE_NAME(B17)</f>
        <v>general-requirements</v>
      </c>
      <c r="N17" s="9" t="str" cm="1">
        <f t="array" ref="N17">SECTION_NAME(B17)</f>
        <v>claiming-conformance-to-a-us-core-profile</v>
      </c>
      <c r="O17" s="10" t="str">
        <f t="shared" si="2"/>
        <v>SHALL</v>
      </c>
      <c r="P17" s="10" t="str">
        <f t="shared" si="1"/>
        <v>Server</v>
      </c>
      <c r="Q17" s="10" t="s">
        <v>34</v>
      </c>
      <c r="W17" s="6" t="s">
        <v>1141</v>
      </c>
    </row>
    <row r="18" spans="1:23" ht="85" hidden="1" x14ac:dyDescent="0.2">
      <c r="A18" s="7">
        <v>17</v>
      </c>
      <c r="B18" s="7" t="s">
        <v>819</v>
      </c>
      <c r="C18" s="8" t="s">
        <v>970</v>
      </c>
      <c r="D18" s="7" t="s">
        <v>30</v>
      </c>
      <c r="E18" s="7" t="s">
        <v>31</v>
      </c>
      <c r="G18" s="7" t="b">
        <v>0</v>
      </c>
      <c r="M18" s="9" t="str" cm="1">
        <f t="array" ref="M18">PAGE_NAME(B18)</f>
        <v>general-requirements</v>
      </c>
      <c r="N18" s="9" t="str" cm="1">
        <f t="array" ref="N18">SECTION_NAME(B18)</f>
        <v>claiming-conformance-to-a-us-core-profile</v>
      </c>
      <c r="O18" s="10" t="str">
        <f t="shared" si="2"/>
        <v>SHALL</v>
      </c>
      <c r="P18" s="10" t="str">
        <f t="shared" si="1"/>
        <v>Server</v>
      </c>
      <c r="Q18" s="10" t="s">
        <v>34</v>
      </c>
      <c r="W18" s="6" t="s">
        <v>1142</v>
      </c>
    </row>
    <row r="19" spans="1:23" ht="68" hidden="1" x14ac:dyDescent="0.2">
      <c r="A19" s="7">
        <v>18</v>
      </c>
      <c r="B19" s="7" t="s">
        <v>820</v>
      </c>
      <c r="C19" s="8" t="s">
        <v>50</v>
      </c>
      <c r="D19" s="7" t="s">
        <v>30</v>
      </c>
      <c r="E19" s="7" t="s">
        <v>31</v>
      </c>
      <c r="F19" s="8" t="s">
        <v>1098</v>
      </c>
      <c r="G19" s="7" t="b">
        <v>0</v>
      </c>
      <c r="H19" s="12" t="s">
        <v>51</v>
      </c>
      <c r="M19" s="9" t="str" cm="1">
        <f t="array" ref="M19">PAGE_NAME(B19)</f>
        <v>general-requirements</v>
      </c>
      <c r="N19" s="9" t="str" cm="1">
        <f t="array" ref="N19">SECTION_NAME(B19)</f>
        <v>required-bindings-for-coded-elements</v>
      </c>
      <c r="O19" s="10" t="str">
        <f t="shared" si="2"/>
        <v>SHALL</v>
      </c>
      <c r="P19" s="10" t="str">
        <f t="shared" si="1"/>
        <v/>
      </c>
      <c r="Q19" s="10" t="s">
        <v>52</v>
      </c>
      <c r="W19" s="6" t="s">
        <v>1141</v>
      </c>
    </row>
    <row r="20" spans="1:23" ht="68" hidden="1" x14ac:dyDescent="0.2">
      <c r="A20" s="7">
        <v>19</v>
      </c>
      <c r="B20" s="7" t="s">
        <v>820</v>
      </c>
      <c r="C20" s="8" t="s">
        <v>53</v>
      </c>
      <c r="D20" s="7" t="s">
        <v>30</v>
      </c>
      <c r="E20" s="7" t="s">
        <v>31</v>
      </c>
      <c r="F20" s="8" t="s">
        <v>1099</v>
      </c>
      <c r="G20" s="7" t="b">
        <v>1</v>
      </c>
      <c r="M20" s="9" t="str" cm="1">
        <f t="array" ref="M20">PAGE_NAME(B20)</f>
        <v>general-requirements</v>
      </c>
      <c r="N20" s="9" t="str" cm="1">
        <f t="array" ref="N20">SECTION_NAME(B20)</f>
        <v>required-bindings-for-coded-elements</v>
      </c>
      <c r="O20" s="10" t="str">
        <f t="shared" si="2"/>
        <v/>
      </c>
      <c r="P20" s="10" t="str">
        <f t="shared" si="1"/>
        <v/>
      </c>
      <c r="W20" s="6" t="s">
        <v>1141</v>
      </c>
    </row>
    <row r="21" spans="1:23" ht="85" hidden="1" x14ac:dyDescent="0.2">
      <c r="A21" s="7">
        <v>20</v>
      </c>
      <c r="B21" s="7" t="s">
        <v>820</v>
      </c>
      <c r="C21" s="8" t="s">
        <v>54</v>
      </c>
      <c r="D21" s="7" t="s">
        <v>55</v>
      </c>
      <c r="E21" s="7" t="s">
        <v>31</v>
      </c>
      <c r="F21" s="8" t="s">
        <v>1099</v>
      </c>
      <c r="G21" s="7" t="b">
        <v>0</v>
      </c>
      <c r="M21" s="9" t="str" cm="1">
        <f t="array" ref="M21">PAGE_NAME(B21)</f>
        <v>general-requirements</v>
      </c>
      <c r="N21" s="9" t="str" cm="1">
        <f t="array" ref="N21">SECTION_NAME(B21)</f>
        <v>required-bindings-for-coded-elements</v>
      </c>
      <c r="O21" s="10" t="str">
        <f t="shared" si="2"/>
        <v/>
      </c>
      <c r="P21" s="10" t="str">
        <f t="shared" si="1"/>
        <v/>
      </c>
      <c r="W21" s="6" t="s">
        <v>1142</v>
      </c>
    </row>
    <row r="22" spans="1:23" ht="68" hidden="1" x14ac:dyDescent="0.2">
      <c r="A22" s="7">
        <v>21</v>
      </c>
      <c r="B22" s="7" t="s">
        <v>820</v>
      </c>
      <c r="C22" s="8" t="s">
        <v>56</v>
      </c>
      <c r="D22" s="7" t="s">
        <v>30</v>
      </c>
      <c r="E22" s="7" t="s">
        <v>31</v>
      </c>
      <c r="G22" s="7" t="b">
        <v>0</v>
      </c>
      <c r="H22" s="12" t="s">
        <v>57</v>
      </c>
      <c r="M22" s="9" t="str" cm="1">
        <f t="array" ref="M22">PAGE_NAME(B22)</f>
        <v>general-requirements</v>
      </c>
      <c r="N22" s="9" t="str" cm="1">
        <f t="array" ref="N22">SECTION_NAME(B22)</f>
        <v>required-bindings-for-coded-elements</v>
      </c>
      <c r="O22" s="10" t="str">
        <f t="shared" si="2"/>
        <v>SHALL</v>
      </c>
      <c r="P22" s="10" t="str">
        <f t="shared" si="1"/>
        <v>Server</v>
      </c>
      <c r="W22" s="6" t="s">
        <v>1141</v>
      </c>
    </row>
    <row r="23" spans="1:23" ht="85" hidden="1" x14ac:dyDescent="0.2">
      <c r="A23" s="7">
        <v>22</v>
      </c>
      <c r="B23" s="7" t="s">
        <v>820</v>
      </c>
      <c r="C23" s="8" t="s">
        <v>58</v>
      </c>
      <c r="D23" s="7" t="s">
        <v>30</v>
      </c>
      <c r="E23" s="7" t="s">
        <v>59</v>
      </c>
      <c r="G23" s="7" t="b">
        <v>0</v>
      </c>
      <c r="H23" s="12" t="s">
        <v>57</v>
      </c>
      <c r="M23" s="9" t="str" cm="1">
        <f t="array" ref="M23">PAGE_NAME(B23)</f>
        <v>general-requirements</v>
      </c>
      <c r="N23" s="9" t="str" cm="1">
        <f t="array" ref="N23">SECTION_NAME(B23)</f>
        <v>required-bindings-for-coded-elements</v>
      </c>
      <c r="O23" s="10" t="str">
        <f t="shared" si="2"/>
        <v>SHALL</v>
      </c>
      <c r="P23" s="10" t="str">
        <f t="shared" si="1"/>
        <v>Client</v>
      </c>
    </row>
    <row r="24" spans="1:23" ht="68" hidden="1" x14ac:dyDescent="0.2">
      <c r="A24" s="7">
        <v>23</v>
      </c>
      <c r="B24" s="7" t="s">
        <v>1086</v>
      </c>
      <c r="C24" s="8" t="s">
        <v>60</v>
      </c>
      <c r="D24" s="7" t="s">
        <v>30</v>
      </c>
      <c r="E24" s="7" t="s">
        <v>31</v>
      </c>
      <c r="G24" s="7" t="b">
        <v>1</v>
      </c>
      <c r="H24" s="12" t="s">
        <v>61</v>
      </c>
      <c r="M24" s="9" t="str" cm="1">
        <f t="array" ref="M24">PAGE_NAME(B24)</f>
        <v>general-requirements</v>
      </c>
      <c r="N24" s="9" t="str" cm="1">
        <f t="array" ref="N24">SECTION_NAME(B24)</f>
        <v>extensible-binding-for-coded-elements</v>
      </c>
      <c r="O24" s="10" t="str">
        <f t="shared" si="2"/>
        <v>SHALL</v>
      </c>
      <c r="P24" s="10" t="str">
        <f t="shared" si="1"/>
        <v/>
      </c>
      <c r="Q24" s="10" t="s">
        <v>62</v>
      </c>
      <c r="W24" s="6" t="s">
        <v>1141</v>
      </c>
    </row>
    <row r="25" spans="1:23" ht="68" hidden="1" x14ac:dyDescent="0.2">
      <c r="A25" s="7">
        <v>24</v>
      </c>
      <c r="B25" s="7" t="s">
        <v>821</v>
      </c>
      <c r="C25" s="8" t="s">
        <v>63</v>
      </c>
      <c r="D25" s="7" t="s">
        <v>36</v>
      </c>
      <c r="E25" s="7" t="s">
        <v>31</v>
      </c>
      <c r="G25" s="7" t="b">
        <v>1</v>
      </c>
      <c r="H25" s="12" t="s">
        <v>61</v>
      </c>
      <c r="M25" s="9" t="str" cm="1">
        <f t="array" ref="M25">PAGE_NAME(B25)</f>
        <v>general-requirements</v>
      </c>
      <c r="N25" s="9" t="str" cm="1">
        <f t="array" ref="N25">SECTION_NAME(B25)</f>
        <v>extensible-binding-for-coded-elements</v>
      </c>
      <c r="O25" s="10" t="str">
        <f t="shared" si="2"/>
        <v>MAY</v>
      </c>
      <c r="P25" s="10" t="str">
        <f t="shared" si="1"/>
        <v/>
      </c>
    </row>
    <row r="26" spans="1:23" ht="68" hidden="1" x14ac:dyDescent="0.2">
      <c r="A26" s="7">
        <v>25</v>
      </c>
      <c r="B26" s="7" t="s">
        <v>821</v>
      </c>
      <c r="C26" s="8" t="s">
        <v>64</v>
      </c>
      <c r="D26" s="7" t="s">
        <v>65</v>
      </c>
      <c r="E26" s="7" t="s">
        <v>31</v>
      </c>
      <c r="G26" s="7" t="b">
        <v>1</v>
      </c>
      <c r="H26" s="12" t="s">
        <v>61</v>
      </c>
      <c r="M26" s="9" t="str" cm="1">
        <f t="array" ref="M26">PAGE_NAME(B26)</f>
        <v>general-requirements</v>
      </c>
      <c r="N26" s="9" t="str" cm="1">
        <f t="array" ref="N26">SECTION_NAME(B26)</f>
        <v>extensible-binding-for-coded-elements</v>
      </c>
      <c r="O26" s="10" t="str">
        <f t="shared" si="2"/>
        <v/>
      </c>
      <c r="P26" s="10" t="str">
        <f t="shared" si="1"/>
        <v/>
      </c>
      <c r="V26" s="12" t="s">
        <v>66</v>
      </c>
    </row>
    <row r="27" spans="1:23" ht="68" hidden="1" x14ac:dyDescent="0.2">
      <c r="A27" s="7">
        <v>26</v>
      </c>
      <c r="B27" s="7" t="s">
        <v>821</v>
      </c>
      <c r="C27" s="8" t="s">
        <v>67</v>
      </c>
      <c r="D27" s="7" t="s">
        <v>36</v>
      </c>
      <c r="E27" s="7" t="s">
        <v>31</v>
      </c>
      <c r="F27" s="8" t="s">
        <v>1100</v>
      </c>
      <c r="G27" s="7" t="b">
        <v>1</v>
      </c>
      <c r="H27" s="12" t="s">
        <v>61</v>
      </c>
      <c r="M27" s="9" t="str" cm="1">
        <f t="array" ref="M27">PAGE_NAME(B27)</f>
        <v>general-requirements</v>
      </c>
      <c r="N27" s="9" t="str" cm="1">
        <f t="array" ref="N27">SECTION_NAME(B27)</f>
        <v>extensible-binding-for-coded-elements</v>
      </c>
      <c r="O27" s="10" t="str">
        <f t="shared" si="2"/>
        <v>MAY</v>
      </c>
      <c r="P27" s="10" t="str">
        <f t="shared" si="1"/>
        <v/>
      </c>
    </row>
    <row r="28" spans="1:23" ht="153" hidden="1" x14ac:dyDescent="0.2">
      <c r="A28" s="7">
        <v>27</v>
      </c>
      <c r="B28" s="7" t="s">
        <v>821</v>
      </c>
      <c r="C28" s="8" t="s">
        <v>68</v>
      </c>
      <c r="D28" s="7" t="s">
        <v>30</v>
      </c>
      <c r="E28" s="7" t="s">
        <v>31</v>
      </c>
      <c r="G28" s="7" t="b">
        <v>1</v>
      </c>
      <c r="H28" s="12" t="s">
        <v>69</v>
      </c>
      <c r="M28" s="9" t="str" cm="1">
        <f t="array" ref="M28">PAGE_NAME(B28)</f>
        <v>general-requirements</v>
      </c>
      <c r="N28" s="9" t="str" cm="1">
        <f t="array" ref="N28">SECTION_NAME(B28)</f>
        <v>extensible-binding-for-coded-elements</v>
      </c>
      <c r="O28" s="10" t="str">
        <f t="shared" si="2"/>
        <v>SHALL</v>
      </c>
      <c r="P28" s="10" t="str">
        <f t="shared" si="1"/>
        <v>Server</v>
      </c>
      <c r="W28" s="6" t="s">
        <v>1141</v>
      </c>
    </row>
    <row r="29" spans="1:23" ht="51" hidden="1" x14ac:dyDescent="0.2">
      <c r="A29" s="7">
        <v>28</v>
      </c>
      <c r="B29" s="7" t="s">
        <v>821</v>
      </c>
      <c r="C29" s="8" t="s">
        <v>70</v>
      </c>
      <c r="D29" s="7" t="s">
        <v>30</v>
      </c>
      <c r="E29" s="7" t="s">
        <v>59</v>
      </c>
      <c r="G29" s="7" t="b">
        <v>1</v>
      </c>
      <c r="M29" s="9" t="str" cm="1">
        <f t="array" ref="M29">PAGE_NAME(B29)</f>
        <v>general-requirements</v>
      </c>
      <c r="N29" s="9" t="str" cm="1">
        <f t="array" ref="N29">SECTION_NAME(B29)</f>
        <v>extensible-binding-for-coded-elements</v>
      </c>
      <c r="O29" s="10" t="str">
        <f t="shared" si="2"/>
        <v>SHALL</v>
      </c>
      <c r="P29" s="10" t="str">
        <f t="shared" si="1"/>
        <v>Client</v>
      </c>
    </row>
    <row r="30" spans="1:23" ht="51" hidden="1" x14ac:dyDescent="0.2">
      <c r="A30" s="7">
        <v>29</v>
      </c>
      <c r="B30" s="7" t="s">
        <v>612</v>
      </c>
      <c r="C30" s="8" t="s">
        <v>645</v>
      </c>
      <c r="D30" s="7" t="s">
        <v>36</v>
      </c>
      <c r="E30" s="7" t="s">
        <v>31</v>
      </c>
      <c r="G30" s="7" t="b">
        <v>0</v>
      </c>
      <c r="M30" s="9" t="str" cm="1">
        <f t="array" ref="M30">PAGE_NAME(B30)</f>
        <v>general-requirements</v>
      </c>
      <c r="N30" s="9" t="str" cm="1">
        <f t="array" ref="N30">SECTION_NAME(B30)</f>
        <v>translations</v>
      </c>
      <c r="O30" s="10" t="str">
        <f t="shared" si="2"/>
        <v>MAY</v>
      </c>
      <c r="P30" s="10" t="str">
        <f t="shared" si="1"/>
        <v/>
      </c>
      <c r="V30" s="12" t="s">
        <v>644</v>
      </c>
    </row>
    <row r="31" spans="1:23" ht="34" hidden="1" x14ac:dyDescent="0.2">
      <c r="A31" s="7">
        <v>30</v>
      </c>
      <c r="B31" s="7" t="s">
        <v>612</v>
      </c>
      <c r="C31" s="8" t="s">
        <v>646</v>
      </c>
      <c r="D31" s="7" t="s">
        <v>36</v>
      </c>
      <c r="E31" s="7" t="s">
        <v>31</v>
      </c>
      <c r="G31" s="7" t="b">
        <v>0</v>
      </c>
      <c r="M31" s="9" t="str" cm="1">
        <f t="array" ref="M31">PAGE_NAME(B31)</f>
        <v>general-requirements</v>
      </c>
      <c r="N31" s="9" t="str" cm="1">
        <f t="array" ref="N31">SECTION_NAME(B31)</f>
        <v>translations</v>
      </c>
      <c r="O31" s="10" t="str">
        <f t="shared" si="2"/>
        <v>MAY</v>
      </c>
      <c r="P31" s="10" t="str">
        <f t="shared" si="1"/>
        <v/>
      </c>
      <c r="V31" s="12" t="s">
        <v>644</v>
      </c>
    </row>
    <row r="32" spans="1:23" ht="68" hidden="1" x14ac:dyDescent="0.2">
      <c r="A32" s="7">
        <v>31</v>
      </c>
      <c r="B32" s="58" t="s">
        <v>822</v>
      </c>
      <c r="C32" s="8" t="s">
        <v>71</v>
      </c>
      <c r="D32" s="7" t="s">
        <v>65</v>
      </c>
      <c r="E32" s="7" t="s">
        <v>31</v>
      </c>
      <c r="G32" s="7" t="b">
        <v>1</v>
      </c>
      <c r="M32" s="9" t="str" cm="1">
        <f t="array" ref="M32">PAGE_NAME(B32)</f>
        <v>general-requirements</v>
      </c>
      <c r="N32" s="9" t="str" cm="1">
        <f t="array" ref="N32">SECTION_NAME(B32)</f>
        <v>modifier-elements</v>
      </c>
      <c r="O32" s="10" t="str">
        <f t="shared" si="2"/>
        <v>SHALL</v>
      </c>
      <c r="P32" s="10" t="str">
        <f t="shared" si="1"/>
        <v>Server</v>
      </c>
      <c r="V32" s="12" t="s">
        <v>1145</v>
      </c>
      <c r="W32" s="6" t="s">
        <v>1142</v>
      </c>
    </row>
    <row r="33" spans="1:23" ht="73.5" hidden="1" customHeight="1" x14ac:dyDescent="0.2">
      <c r="A33" s="7">
        <v>32</v>
      </c>
      <c r="B33" s="7" t="s">
        <v>822</v>
      </c>
      <c r="C33" s="8" t="s">
        <v>72</v>
      </c>
      <c r="D33" s="7" t="s">
        <v>30</v>
      </c>
      <c r="E33" s="7" t="s">
        <v>59</v>
      </c>
      <c r="G33" s="7" t="b">
        <v>1</v>
      </c>
      <c r="M33" s="9" t="str" cm="1">
        <f t="array" ref="M33">PAGE_NAME(B33)</f>
        <v>general-requirements</v>
      </c>
      <c r="N33" s="9" t="str" cm="1">
        <f t="array" ref="N33">SECTION_NAME(B33)</f>
        <v>modifier-elements</v>
      </c>
      <c r="O33" s="10" t="str">
        <f t="shared" si="2"/>
        <v>SHALL</v>
      </c>
      <c r="P33" s="10" t="str">
        <f t="shared" si="1"/>
        <v>Client</v>
      </c>
    </row>
    <row r="34" spans="1:23" ht="34" hidden="1" x14ac:dyDescent="0.2">
      <c r="A34" s="7">
        <v>33</v>
      </c>
      <c r="B34" s="7" t="s">
        <v>822</v>
      </c>
      <c r="C34" s="8" t="s">
        <v>73</v>
      </c>
      <c r="D34" s="7" t="s">
        <v>36</v>
      </c>
      <c r="E34" s="7" t="s">
        <v>31</v>
      </c>
      <c r="G34" s="7" t="b">
        <v>0</v>
      </c>
      <c r="M34" s="9" t="str" cm="1">
        <f t="array" ref="M34">PAGE_NAME(B34)</f>
        <v>general-requirements</v>
      </c>
      <c r="N34" s="9" t="str" cm="1">
        <f t="array" ref="N34">SECTION_NAME(B34)</f>
        <v>modifier-elements</v>
      </c>
      <c r="O34" s="10" t="str">
        <f t="shared" si="2"/>
        <v/>
      </c>
      <c r="P34" s="10" t="str">
        <f t="shared" si="1"/>
        <v/>
      </c>
    </row>
    <row r="35" spans="1:23" ht="15" hidden="1" customHeight="1" x14ac:dyDescent="0.2">
      <c r="A35" s="7">
        <v>34</v>
      </c>
      <c r="B35" s="7" t="s">
        <v>822</v>
      </c>
      <c r="C35" s="8" t="s">
        <v>74</v>
      </c>
      <c r="D35" s="7" t="s">
        <v>36</v>
      </c>
      <c r="E35" s="7" t="s">
        <v>31</v>
      </c>
      <c r="G35" s="7" t="b">
        <v>0</v>
      </c>
      <c r="M35" s="9" t="str" cm="1">
        <f t="array" ref="M35">PAGE_NAME(B35)</f>
        <v>general-requirements</v>
      </c>
      <c r="N35" s="9" t="str" cm="1">
        <f t="array" ref="N35">SECTION_NAME(B35)</f>
        <v>modifier-elements</v>
      </c>
      <c r="O35" s="10" t="str">
        <f t="shared" si="2"/>
        <v>MAY</v>
      </c>
      <c r="P35" s="10" t="str">
        <f t="shared" si="1"/>
        <v>Server</v>
      </c>
    </row>
    <row r="36" spans="1:23" ht="51" hidden="1" x14ac:dyDescent="0.2">
      <c r="A36" s="7">
        <v>35</v>
      </c>
      <c r="B36" s="7" t="s">
        <v>822</v>
      </c>
      <c r="C36" s="8" t="s">
        <v>75</v>
      </c>
      <c r="D36" s="7" t="s">
        <v>33</v>
      </c>
      <c r="E36" s="7" t="s">
        <v>59</v>
      </c>
      <c r="G36" s="7" t="b">
        <v>1</v>
      </c>
      <c r="M36" s="9" t="str" cm="1">
        <f t="array" ref="M36">PAGE_NAME(B36)</f>
        <v>general-requirements</v>
      </c>
      <c r="N36" s="9" t="str" cm="1">
        <f t="array" ref="N36">SECTION_NAME(B36)</f>
        <v>modifier-elements</v>
      </c>
      <c r="O36" s="10" t="str">
        <f t="shared" si="2"/>
        <v>SHOULD</v>
      </c>
      <c r="P36" s="10" t="str">
        <f t="shared" si="1"/>
        <v/>
      </c>
    </row>
    <row r="37" spans="1:23" ht="68" hidden="1" x14ac:dyDescent="0.2">
      <c r="A37" s="7">
        <v>36</v>
      </c>
      <c r="B37" s="7" t="s">
        <v>822</v>
      </c>
      <c r="C37" s="8" t="s">
        <v>76</v>
      </c>
      <c r="D37" s="7" t="s">
        <v>77</v>
      </c>
      <c r="E37" s="7" t="s">
        <v>59</v>
      </c>
      <c r="G37" s="7" t="b">
        <v>1</v>
      </c>
      <c r="M37" s="9" t="str" cm="1">
        <f t="array" ref="M37">PAGE_NAME(B37)</f>
        <v>general-requirements</v>
      </c>
      <c r="N37" s="9" t="str" cm="1">
        <f t="array" ref="N37">SECTION_NAME(B37)</f>
        <v>modifier-elements</v>
      </c>
      <c r="O37" s="10" t="str">
        <f t="shared" si="2"/>
        <v>SHOULD</v>
      </c>
      <c r="P37" s="10" t="str">
        <f t="shared" si="1"/>
        <v/>
      </c>
    </row>
    <row r="38" spans="1:23" ht="51" hidden="1" x14ac:dyDescent="0.2">
      <c r="A38" s="7">
        <v>37</v>
      </c>
      <c r="B38" s="7" t="s">
        <v>822</v>
      </c>
      <c r="C38" s="8" t="s">
        <v>907</v>
      </c>
      <c r="D38" s="7" t="s">
        <v>33</v>
      </c>
      <c r="E38" s="7" t="s">
        <v>59</v>
      </c>
      <c r="G38" s="7" t="b">
        <v>0</v>
      </c>
      <c r="M38" s="9" t="str" cm="1">
        <f t="array" ref="M38">PAGE_NAME(B38)</f>
        <v>general-requirements</v>
      </c>
      <c r="N38" s="9" t="str" cm="1">
        <f t="array" ref="N38">SECTION_NAME(B38)</f>
        <v>modifier-elements</v>
      </c>
      <c r="O38" s="10" t="str">
        <f t="shared" si="2"/>
        <v/>
      </c>
      <c r="P38" s="10" t="str">
        <f t="shared" si="1"/>
        <v>Client</v>
      </c>
    </row>
    <row r="39" spans="1:23" ht="34" hidden="1" x14ac:dyDescent="0.2">
      <c r="A39" s="7">
        <v>38</v>
      </c>
      <c r="B39" s="7" t="s">
        <v>822</v>
      </c>
      <c r="C39" s="8" t="s">
        <v>78</v>
      </c>
      <c r="D39" s="7" t="s">
        <v>65</v>
      </c>
      <c r="G39" s="7" t="b">
        <v>0</v>
      </c>
      <c r="M39" s="9" t="str" cm="1">
        <f t="array" ref="M39">PAGE_NAME(B39)</f>
        <v>general-requirements</v>
      </c>
      <c r="N39" s="9" t="str" cm="1">
        <f t="array" ref="N39">SECTION_NAME(B39)</f>
        <v>modifier-elements</v>
      </c>
      <c r="O39" s="10" t="str">
        <f t="shared" si="2"/>
        <v>SHOULD</v>
      </c>
      <c r="P39" s="10" t="str">
        <f t="shared" si="1"/>
        <v/>
      </c>
      <c r="V39" s="12" t="s">
        <v>79</v>
      </c>
    </row>
    <row r="40" spans="1:23" ht="85" hidden="1" x14ac:dyDescent="0.2">
      <c r="A40" s="7">
        <v>39</v>
      </c>
      <c r="B40" s="7" t="s">
        <v>823</v>
      </c>
      <c r="C40" s="8" t="s">
        <v>80</v>
      </c>
      <c r="D40" s="7" t="s">
        <v>30</v>
      </c>
      <c r="E40" s="7" t="s">
        <v>31</v>
      </c>
      <c r="G40" s="7" t="b">
        <v>1</v>
      </c>
      <c r="H40" s="12" t="s">
        <v>81</v>
      </c>
      <c r="M40" s="9" t="str" cm="1">
        <f t="array" ref="M40">PAGE_NAME(B40)</f>
        <v>general-requirements</v>
      </c>
      <c r="N40" s="9" t="str" cm="1">
        <f t="array" ref="N40">SECTION_NAME(B40)</f>
        <v>missing-data</v>
      </c>
      <c r="O40" s="10" t="str">
        <f t="shared" si="2"/>
        <v>SHALL</v>
      </c>
      <c r="P40" s="10" t="str">
        <f t="shared" si="1"/>
        <v/>
      </c>
      <c r="Q40" s="10" t="s">
        <v>82</v>
      </c>
      <c r="W40" s="6" t="s">
        <v>1141</v>
      </c>
    </row>
    <row r="41" spans="1:23" ht="68" hidden="1" x14ac:dyDescent="0.2">
      <c r="A41" s="7">
        <v>40</v>
      </c>
      <c r="B41" s="7" t="s">
        <v>823</v>
      </c>
      <c r="C41" s="8" t="s">
        <v>83</v>
      </c>
      <c r="D41" s="7" t="s">
        <v>30</v>
      </c>
      <c r="E41" s="7" t="s">
        <v>31</v>
      </c>
      <c r="G41" s="7" t="b">
        <v>1</v>
      </c>
      <c r="H41" s="12" t="s">
        <v>84</v>
      </c>
      <c r="M41" s="9" t="str" cm="1">
        <f t="array" ref="M41">PAGE_NAME(B41)</f>
        <v>general-requirements</v>
      </c>
      <c r="N41" s="9" t="str" cm="1">
        <f t="array" ref="N41">SECTION_NAME(B41)</f>
        <v>missing-data</v>
      </c>
      <c r="O41" s="10" t="str">
        <f t="shared" si="2"/>
        <v>SHALL</v>
      </c>
      <c r="P41" s="10" t="str">
        <f t="shared" si="1"/>
        <v/>
      </c>
      <c r="W41" s="6" t="s">
        <v>1141</v>
      </c>
    </row>
    <row r="42" spans="1:23" ht="85" hidden="1" x14ac:dyDescent="0.2">
      <c r="A42" s="7">
        <v>41</v>
      </c>
      <c r="B42" s="7" t="s">
        <v>823</v>
      </c>
      <c r="C42" s="8" t="s">
        <v>85</v>
      </c>
      <c r="D42" s="7" t="s">
        <v>30</v>
      </c>
      <c r="E42" s="7" t="s">
        <v>31</v>
      </c>
      <c r="G42" s="7" t="b">
        <v>1</v>
      </c>
      <c r="H42" s="12" t="s">
        <v>86</v>
      </c>
      <c r="M42" s="9" t="str" cm="1">
        <f t="array" ref="M42">PAGE_NAME(B42)</f>
        <v>general-requirements</v>
      </c>
      <c r="N42" s="9" t="str" cm="1">
        <f t="array" ref="N42">SECTION_NAME(B42)</f>
        <v>missing-data</v>
      </c>
      <c r="O42" s="10" t="str">
        <f t="shared" si="2"/>
        <v/>
      </c>
      <c r="P42" s="10" t="str">
        <f t="shared" si="1"/>
        <v/>
      </c>
      <c r="W42" s="6" t="s">
        <v>1141</v>
      </c>
    </row>
    <row r="43" spans="1:23" ht="85" hidden="1" x14ac:dyDescent="0.2">
      <c r="A43" s="7">
        <v>42</v>
      </c>
      <c r="B43" s="7" t="s">
        <v>823</v>
      </c>
      <c r="C43" s="8" t="s">
        <v>87</v>
      </c>
      <c r="D43" s="7" t="s">
        <v>30</v>
      </c>
      <c r="E43" s="7" t="s">
        <v>31</v>
      </c>
      <c r="G43" s="7" t="b">
        <v>1</v>
      </c>
      <c r="H43" s="12" t="s">
        <v>86</v>
      </c>
      <c r="M43" s="9" t="str" cm="1">
        <f t="array" ref="M43">PAGE_NAME(B43)</f>
        <v>general-requirements</v>
      </c>
      <c r="N43" s="9" t="str" cm="1">
        <f t="array" ref="N43">SECTION_NAME(B43)</f>
        <v>missing-data</v>
      </c>
      <c r="O43" s="10" t="str">
        <f t="shared" si="2"/>
        <v/>
      </c>
      <c r="P43" s="10" t="str">
        <f t="shared" si="1"/>
        <v/>
      </c>
      <c r="W43" s="6" t="s">
        <v>1141</v>
      </c>
    </row>
    <row r="44" spans="1:23" ht="102" hidden="1" x14ac:dyDescent="0.2">
      <c r="A44" s="7">
        <v>43</v>
      </c>
      <c r="B44" s="7" t="s">
        <v>823</v>
      </c>
      <c r="C44" s="8" t="s">
        <v>88</v>
      </c>
      <c r="D44" s="7" t="s">
        <v>30</v>
      </c>
      <c r="E44" s="7" t="s">
        <v>31</v>
      </c>
      <c r="F44" s="8" t="s">
        <v>1101</v>
      </c>
      <c r="G44" s="7" t="b">
        <v>1</v>
      </c>
      <c r="H44" s="12" t="s">
        <v>89</v>
      </c>
      <c r="M44" s="9" t="str" cm="1">
        <f t="array" ref="M44">PAGE_NAME(B44)</f>
        <v>general-requirements</v>
      </c>
      <c r="N44" s="9" t="str" cm="1">
        <f t="array" ref="N44">SECTION_NAME(B44)</f>
        <v>missing-data</v>
      </c>
      <c r="O44" s="10" t="str">
        <f t="shared" si="2"/>
        <v/>
      </c>
      <c r="P44" s="10" t="str">
        <f t="shared" si="1"/>
        <v/>
      </c>
      <c r="W44" s="6" t="s">
        <v>1141</v>
      </c>
    </row>
    <row r="45" spans="1:23" ht="85" hidden="1" x14ac:dyDescent="0.2">
      <c r="A45" s="7">
        <v>44</v>
      </c>
      <c r="B45" s="7" t="s">
        <v>823</v>
      </c>
      <c r="C45" s="8" t="s">
        <v>90</v>
      </c>
      <c r="D45" s="7" t="s">
        <v>30</v>
      </c>
      <c r="E45" s="7" t="s">
        <v>31</v>
      </c>
      <c r="G45" s="7" t="b">
        <v>1</v>
      </c>
      <c r="H45" s="12" t="s">
        <v>86</v>
      </c>
      <c r="M45" s="9" t="str" cm="1">
        <f t="array" ref="M45">PAGE_NAME(B45)</f>
        <v>general-requirements</v>
      </c>
      <c r="N45" s="9" t="str" cm="1">
        <f t="array" ref="N45">SECTION_NAME(B45)</f>
        <v>missing-data</v>
      </c>
      <c r="O45" s="10" t="str">
        <f t="shared" si="2"/>
        <v/>
      </c>
      <c r="P45" s="10" t="str">
        <f t="shared" si="1"/>
        <v/>
      </c>
      <c r="W45" s="6" t="s">
        <v>1141</v>
      </c>
    </row>
    <row r="46" spans="1:23" ht="136" hidden="1" x14ac:dyDescent="0.2">
      <c r="A46" s="7">
        <v>45</v>
      </c>
      <c r="B46" s="7" t="s">
        <v>823</v>
      </c>
      <c r="C46" s="8" t="s">
        <v>91</v>
      </c>
      <c r="D46" s="7" t="s">
        <v>30</v>
      </c>
      <c r="E46" s="7" t="s">
        <v>31</v>
      </c>
      <c r="G46" s="7" t="b">
        <v>1</v>
      </c>
      <c r="H46" s="12" t="s">
        <v>86</v>
      </c>
      <c r="M46" s="9" t="str" cm="1">
        <f t="array" ref="M46">PAGE_NAME(B46)</f>
        <v>general-requirements</v>
      </c>
      <c r="N46" s="9" t="str" cm="1">
        <f t="array" ref="N46">SECTION_NAME(B46)</f>
        <v>missing-data</v>
      </c>
      <c r="O46" s="10" t="str">
        <f t="shared" si="2"/>
        <v/>
      </c>
      <c r="P46" s="10" t="str">
        <f t="shared" si="1"/>
        <v/>
      </c>
      <c r="W46" s="6" t="s">
        <v>1141</v>
      </c>
    </row>
    <row r="47" spans="1:23" ht="68" hidden="1" x14ac:dyDescent="0.2">
      <c r="A47" s="7">
        <v>46</v>
      </c>
      <c r="B47" s="7" t="s">
        <v>823</v>
      </c>
      <c r="C47" s="8" t="s">
        <v>92</v>
      </c>
      <c r="D47" s="7" t="s">
        <v>30</v>
      </c>
      <c r="E47" s="7" t="s">
        <v>31</v>
      </c>
      <c r="G47" s="7" t="b">
        <v>1</v>
      </c>
      <c r="H47" s="12" t="s">
        <v>86</v>
      </c>
      <c r="M47" s="9" t="str" cm="1">
        <f t="array" ref="M47">PAGE_NAME(B47)</f>
        <v>general-requirements</v>
      </c>
      <c r="N47" s="9" t="str" cm="1">
        <f t="array" ref="N47">SECTION_NAME(B47)</f>
        <v>missing-data</v>
      </c>
      <c r="O47" s="10" t="str">
        <f t="shared" si="2"/>
        <v/>
      </c>
      <c r="P47" s="10" t="str">
        <f t="shared" si="1"/>
        <v/>
      </c>
      <c r="W47" s="6" t="s">
        <v>1141</v>
      </c>
    </row>
    <row r="48" spans="1:23" ht="238" hidden="1" x14ac:dyDescent="0.2">
      <c r="A48" s="7">
        <v>47</v>
      </c>
      <c r="B48" s="7" t="s">
        <v>823</v>
      </c>
      <c r="C48" s="8" t="s">
        <v>93</v>
      </c>
      <c r="D48" s="7" t="s">
        <v>30</v>
      </c>
      <c r="E48" s="7" t="s">
        <v>31</v>
      </c>
      <c r="G48" s="7" t="b">
        <v>1</v>
      </c>
      <c r="H48" s="12" t="s">
        <v>94</v>
      </c>
      <c r="M48" s="9" t="str" cm="1">
        <f t="array" ref="M48">PAGE_NAME(B48)</f>
        <v>general-requirements</v>
      </c>
      <c r="N48" s="9" t="str" cm="1">
        <f t="array" ref="N48">SECTION_NAME(B48)</f>
        <v>missing-data</v>
      </c>
      <c r="O48" s="10" t="str">
        <f t="shared" si="2"/>
        <v/>
      </c>
      <c r="P48" s="10" t="str">
        <f t="shared" si="1"/>
        <v/>
      </c>
      <c r="W48" s="6" t="s">
        <v>1141</v>
      </c>
    </row>
    <row r="49" spans="1:23" ht="170" hidden="1" x14ac:dyDescent="0.2">
      <c r="A49" s="7">
        <v>48</v>
      </c>
      <c r="B49" s="7" t="s">
        <v>823</v>
      </c>
      <c r="C49" s="8" t="s">
        <v>95</v>
      </c>
      <c r="D49" s="7" t="s">
        <v>30</v>
      </c>
      <c r="E49" s="7" t="s">
        <v>31</v>
      </c>
      <c r="G49" s="7" t="b">
        <v>1</v>
      </c>
      <c r="H49" s="12" t="s">
        <v>96</v>
      </c>
      <c r="M49" s="9" t="str" cm="1">
        <f t="array" ref="M49">PAGE_NAME(B49)</f>
        <v>general-requirements</v>
      </c>
      <c r="N49" s="9" t="str" cm="1">
        <f t="array" ref="N49">SECTION_NAME(B49)</f>
        <v>missing-data</v>
      </c>
      <c r="O49" s="10" t="str">
        <f t="shared" si="2"/>
        <v>SHALL</v>
      </c>
      <c r="P49" s="10" t="str">
        <f t="shared" si="1"/>
        <v/>
      </c>
      <c r="W49" s="6" t="s">
        <v>1142</v>
      </c>
    </row>
    <row r="50" spans="1:23" ht="170" hidden="1" x14ac:dyDescent="0.2">
      <c r="A50" s="7">
        <v>49</v>
      </c>
      <c r="B50" s="7" t="s">
        <v>823</v>
      </c>
      <c r="C50" s="8" t="s">
        <v>97</v>
      </c>
      <c r="D50" s="7" t="s">
        <v>30</v>
      </c>
      <c r="E50" s="7" t="s">
        <v>31</v>
      </c>
      <c r="G50" s="7" t="b">
        <v>1</v>
      </c>
      <c r="H50" s="12" t="s">
        <v>96</v>
      </c>
      <c r="M50" s="9" t="str" cm="1">
        <f t="array" ref="M50">PAGE_NAME(B50)</f>
        <v>general-requirements</v>
      </c>
      <c r="N50" s="9" t="str" cm="1">
        <f t="array" ref="N50">SECTION_NAME(B50)</f>
        <v>missing-data</v>
      </c>
      <c r="O50" s="10" t="str">
        <f t="shared" si="2"/>
        <v>SHALL</v>
      </c>
      <c r="P50" s="10" t="str">
        <f t="shared" si="1"/>
        <v/>
      </c>
      <c r="W50" s="6" t="s">
        <v>1142</v>
      </c>
    </row>
    <row r="51" spans="1:23" ht="170" hidden="1" x14ac:dyDescent="0.2">
      <c r="A51" s="7">
        <v>50</v>
      </c>
      <c r="B51" s="7" t="s">
        <v>823</v>
      </c>
      <c r="C51" s="8" t="s">
        <v>98</v>
      </c>
      <c r="D51" s="7" t="s">
        <v>33</v>
      </c>
      <c r="E51" s="7" t="s">
        <v>31</v>
      </c>
      <c r="G51" s="7" t="b">
        <v>1</v>
      </c>
      <c r="H51" s="12" t="s">
        <v>96</v>
      </c>
      <c r="M51" s="9" t="str" cm="1">
        <f t="array" ref="M51">PAGE_NAME(B51)</f>
        <v>general-requirements</v>
      </c>
      <c r="N51" s="9" t="str" cm="1">
        <f t="array" ref="N51">SECTION_NAME(B51)</f>
        <v>missing-data</v>
      </c>
      <c r="O51" s="10" t="str">
        <f t="shared" si="2"/>
        <v>SHOULD</v>
      </c>
      <c r="P51" s="10" t="str">
        <f t="shared" si="1"/>
        <v/>
      </c>
    </row>
    <row r="52" spans="1:23" ht="68" hidden="1" x14ac:dyDescent="0.2">
      <c r="A52" s="7">
        <v>51</v>
      </c>
      <c r="B52" s="7" t="s">
        <v>824</v>
      </c>
      <c r="C52" s="8" t="s">
        <v>971</v>
      </c>
      <c r="D52" s="7" t="s">
        <v>30</v>
      </c>
      <c r="E52" s="7" t="s">
        <v>31</v>
      </c>
      <c r="G52" s="7" t="b">
        <v>0</v>
      </c>
      <c r="M52" s="9" t="str" cm="1">
        <f t="array" ref="M52">PAGE_NAME(B52)</f>
        <v>general-requirements</v>
      </c>
      <c r="N52" s="9" t="str" cm="1">
        <f t="array" ref="N52">SECTION_NAME(B52)</f>
        <v>fhir-restful-search-api-requirements</v>
      </c>
      <c r="O52" s="10" t="str">
        <f t="shared" si="2"/>
        <v>SHALL</v>
      </c>
      <c r="P52" s="10" t="str">
        <f t="shared" si="1"/>
        <v>Server</v>
      </c>
      <c r="W52" s="6" t="s">
        <v>1141</v>
      </c>
    </row>
    <row r="53" spans="1:23" ht="34" hidden="1" x14ac:dyDescent="0.2">
      <c r="A53" s="7">
        <v>52</v>
      </c>
      <c r="B53" s="7" t="s">
        <v>824</v>
      </c>
      <c r="C53" s="8" t="s">
        <v>972</v>
      </c>
      <c r="D53" s="7" t="s">
        <v>30</v>
      </c>
      <c r="E53" s="7" t="s">
        <v>31</v>
      </c>
      <c r="G53" s="7" t="b">
        <v>0</v>
      </c>
      <c r="M53" s="9" t="str" cm="1">
        <f t="array" ref="M53">PAGE_NAME(B53)</f>
        <v>general-requirements</v>
      </c>
      <c r="N53" s="9" t="str" cm="1">
        <f t="array" ref="N53">SECTION_NAME(B53)</f>
        <v>fhir-restful-search-api-requirements</v>
      </c>
      <c r="O53" s="10" t="str">
        <f t="shared" si="2"/>
        <v>SHALL</v>
      </c>
      <c r="P53" s="10" t="str">
        <f t="shared" si="1"/>
        <v>Server</v>
      </c>
      <c r="W53" s="6" t="s">
        <v>1141</v>
      </c>
    </row>
    <row r="54" spans="1:23" ht="51" hidden="1" x14ac:dyDescent="0.2">
      <c r="A54" s="7">
        <v>53</v>
      </c>
      <c r="B54" s="7" t="s">
        <v>824</v>
      </c>
      <c r="C54" s="8" t="s">
        <v>908</v>
      </c>
      <c r="D54" s="7" t="s">
        <v>30</v>
      </c>
      <c r="E54" s="7" t="s">
        <v>59</v>
      </c>
      <c r="G54" s="7" t="b">
        <v>0</v>
      </c>
      <c r="M54" s="9" t="str" cm="1">
        <f t="array" ref="M54">PAGE_NAME(B54)</f>
        <v>general-requirements</v>
      </c>
      <c r="N54" s="9" t="str" cm="1">
        <f t="array" ref="N54">SECTION_NAME(B54)</f>
        <v>fhir-restful-search-api-requirements</v>
      </c>
      <c r="O54" s="10" t="str">
        <f t="shared" si="2"/>
        <v>SHALL</v>
      </c>
      <c r="P54" s="10" t="str">
        <f t="shared" si="1"/>
        <v>Client</v>
      </c>
    </row>
    <row r="55" spans="1:23" ht="51" hidden="1" x14ac:dyDescent="0.2">
      <c r="A55" s="7">
        <v>54</v>
      </c>
      <c r="B55" s="7" t="s">
        <v>824</v>
      </c>
      <c r="C55" s="8" t="s">
        <v>909</v>
      </c>
      <c r="D55" s="7" t="s">
        <v>36</v>
      </c>
      <c r="E55" s="7" t="s">
        <v>59</v>
      </c>
      <c r="G55" s="7" t="b">
        <v>0</v>
      </c>
      <c r="M55" s="9" t="str" cm="1">
        <f t="array" ref="M55">PAGE_NAME(B55)</f>
        <v>general-requirements</v>
      </c>
      <c r="N55" s="9" t="str" cm="1">
        <f t="array" ref="N55">SECTION_NAME(B55)</f>
        <v>fhir-restful-search-api-requirements</v>
      </c>
      <c r="O55" s="10" t="str">
        <f t="shared" si="2"/>
        <v>MAY</v>
      </c>
      <c r="P55" s="10" t="str">
        <f t="shared" si="1"/>
        <v>Client</v>
      </c>
    </row>
    <row r="56" spans="1:23" ht="51" hidden="1" x14ac:dyDescent="0.2">
      <c r="A56" s="7">
        <v>55</v>
      </c>
      <c r="B56" s="7" t="s">
        <v>824</v>
      </c>
      <c r="C56" s="8" t="s">
        <v>973</v>
      </c>
      <c r="D56" s="7" t="s">
        <v>30</v>
      </c>
      <c r="E56" s="7" t="s">
        <v>31</v>
      </c>
      <c r="G56" s="7" t="b">
        <v>0</v>
      </c>
      <c r="M56" s="9" t="str" cm="1">
        <f t="array" ref="M56">PAGE_NAME(B56)</f>
        <v>general-requirements</v>
      </c>
      <c r="N56" s="9" t="str" cm="1">
        <f t="array" ref="N56">SECTION_NAME(B56)</f>
        <v>fhir-restful-search-api-requirements</v>
      </c>
      <c r="O56" s="10" t="str">
        <f t="shared" si="2"/>
        <v>SHALL</v>
      </c>
      <c r="P56" s="10" t="str">
        <f t="shared" si="1"/>
        <v>Server</v>
      </c>
      <c r="W56" s="6" t="s">
        <v>1141</v>
      </c>
    </row>
    <row r="57" spans="1:23" ht="68" hidden="1" x14ac:dyDescent="0.2">
      <c r="A57" s="7">
        <v>56</v>
      </c>
      <c r="B57" s="7" t="s">
        <v>824</v>
      </c>
      <c r="C57" s="8" t="s">
        <v>910</v>
      </c>
      <c r="D57" s="7" t="s">
        <v>30</v>
      </c>
      <c r="E57" s="7" t="s">
        <v>59</v>
      </c>
      <c r="G57" s="7" t="b">
        <v>0</v>
      </c>
      <c r="M57" s="9" t="str" cm="1">
        <f t="array" ref="M57">PAGE_NAME(B57)</f>
        <v>general-requirements</v>
      </c>
      <c r="N57" s="9" t="str" cm="1">
        <f t="array" ref="N57">SECTION_NAME(B57)</f>
        <v>fhir-restful-search-api-requirements</v>
      </c>
      <c r="O57" s="10" t="str">
        <f t="shared" si="2"/>
        <v>SHALL</v>
      </c>
      <c r="P57" s="10" t="str">
        <f t="shared" si="1"/>
        <v>Client</v>
      </c>
    </row>
    <row r="58" spans="1:23" ht="68" hidden="1" x14ac:dyDescent="0.2">
      <c r="A58" s="7">
        <v>57</v>
      </c>
      <c r="B58" s="7" t="s">
        <v>824</v>
      </c>
      <c r="C58" s="8" t="s">
        <v>911</v>
      </c>
      <c r="D58" s="7" t="s">
        <v>36</v>
      </c>
      <c r="E58" s="7" t="s">
        <v>59</v>
      </c>
      <c r="G58" s="7" t="b">
        <v>0</v>
      </c>
      <c r="M58" s="9" t="str" cm="1">
        <f t="array" ref="M58">PAGE_NAME(B58)</f>
        <v>general-requirements</v>
      </c>
      <c r="N58" s="9" t="str" cm="1">
        <f t="array" ref="N58">SECTION_NAME(B58)</f>
        <v>fhir-restful-search-api-requirements</v>
      </c>
      <c r="O58" s="10" t="str">
        <f t="shared" si="2"/>
        <v>MAY</v>
      </c>
      <c r="P58" s="10" t="str">
        <f t="shared" si="1"/>
        <v>Client</v>
      </c>
    </row>
    <row r="59" spans="1:23" ht="68" hidden="1" x14ac:dyDescent="0.2">
      <c r="A59" s="7">
        <v>58</v>
      </c>
      <c r="B59" s="7" t="s">
        <v>824</v>
      </c>
      <c r="C59" s="8" t="s">
        <v>974</v>
      </c>
      <c r="D59" s="7" t="s">
        <v>30</v>
      </c>
      <c r="E59" s="7" t="s">
        <v>31</v>
      </c>
      <c r="G59" s="7" t="b">
        <v>0</v>
      </c>
      <c r="M59" s="9" t="str" cm="1">
        <f t="array" ref="M59">PAGE_NAME(B59)</f>
        <v>general-requirements</v>
      </c>
      <c r="N59" s="9" t="str" cm="1">
        <f t="array" ref="N59">SECTION_NAME(B59)</f>
        <v>fhir-restful-search-api-requirements</v>
      </c>
      <c r="O59" s="10" t="str">
        <f t="shared" si="2"/>
        <v>SHALL</v>
      </c>
      <c r="P59" s="10" t="str">
        <f t="shared" si="1"/>
        <v>Server</v>
      </c>
      <c r="W59" s="6" t="s">
        <v>1141</v>
      </c>
    </row>
    <row r="60" spans="1:23" ht="68" hidden="1" x14ac:dyDescent="0.2">
      <c r="A60" s="7">
        <v>59</v>
      </c>
      <c r="B60" s="7" t="s">
        <v>824</v>
      </c>
      <c r="C60" s="8" t="s">
        <v>912</v>
      </c>
      <c r="D60" s="7" t="s">
        <v>30</v>
      </c>
      <c r="E60" s="7" t="s">
        <v>59</v>
      </c>
      <c r="G60" s="7" t="b">
        <v>0</v>
      </c>
      <c r="M60" s="9" t="str" cm="1">
        <f t="array" ref="M60">PAGE_NAME(B60)</f>
        <v>general-requirements</v>
      </c>
      <c r="N60" s="9" t="str" cm="1">
        <f t="array" ref="N60">SECTION_NAME(B60)</f>
        <v>fhir-restful-search-api-requirements</v>
      </c>
      <c r="O60" s="10" t="str">
        <f t="shared" si="2"/>
        <v>SHALL</v>
      </c>
      <c r="P60" s="10" t="str">
        <f t="shared" si="1"/>
        <v>Client</v>
      </c>
    </row>
    <row r="61" spans="1:23" ht="68" hidden="1" x14ac:dyDescent="0.2">
      <c r="A61" s="7">
        <v>60</v>
      </c>
      <c r="B61" s="7" t="s">
        <v>824</v>
      </c>
      <c r="C61" s="8" t="s">
        <v>913</v>
      </c>
      <c r="D61" s="7" t="s">
        <v>30</v>
      </c>
      <c r="E61" s="7" t="s">
        <v>59</v>
      </c>
      <c r="G61" s="7" t="b">
        <v>0</v>
      </c>
      <c r="M61" s="9" t="str" cm="1">
        <f t="array" ref="M61">PAGE_NAME(B61)</f>
        <v>general-requirements</v>
      </c>
      <c r="N61" s="9" t="str" cm="1">
        <f t="array" ref="N61">SECTION_NAME(B61)</f>
        <v>fhir-restful-search-api-requirements</v>
      </c>
      <c r="O61" s="10" t="str">
        <f t="shared" si="2"/>
        <v>SHALL</v>
      </c>
      <c r="P61" s="10" t="str">
        <f t="shared" si="1"/>
        <v>Client</v>
      </c>
      <c r="T61" s="12"/>
    </row>
    <row r="62" spans="1:23" ht="68" hidden="1" x14ac:dyDescent="0.2">
      <c r="A62" s="7">
        <v>61</v>
      </c>
      <c r="B62" s="7" t="s">
        <v>824</v>
      </c>
      <c r="C62" s="8" t="s">
        <v>975</v>
      </c>
      <c r="D62" s="7" t="s">
        <v>30</v>
      </c>
      <c r="E62" s="7" t="s">
        <v>31</v>
      </c>
      <c r="G62" s="7" t="b">
        <v>0</v>
      </c>
      <c r="M62" s="9" t="str" cm="1">
        <f t="array" ref="M62">PAGE_NAME(B62)</f>
        <v>general-requirements</v>
      </c>
      <c r="N62" s="9" t="str" cm="1">
        <f t="array" ref="N62">SECTION_NAME(B62)</f>
        <v>fhir-restful-search-api-requirements</v>
      </c>
      <c r="O62" s="10" t="str">
        <f t="shared" si="2"/>
        <v>SHALL</v>
      </c>
      <c r="P62" s="10" t="str">
        <f t="shared" si="1"/>
        <v>Server</v>
      </c>
      <c r="W62" s="6" t="s">
        <v>1141</v>
      </c>
    </row>
    <row r="63" spans="1:23" ht="68" hidden="1" x14ac:dyDescent="0.2">
      <c r="A63" s="7">
        <v>62</v>
      </c>
      <c r="B63" s="7" t="s">
        <v>824</v>
      </c>
      <c r="C63" s="8" t="s">
        <v>976</v>
      </c>
      <c r="D63" s="7" t="s">
        <v>30</v>
      </c>
      <c r="E63" s="7" t="s">
        <v>31</v>
      </c>
      <c r="G63" s="7" t="b">
        <v>0</v>
      </c>
      <c r="M63" s="9" t="str" cm="1">
        <f t="array" ref="M63">PAGE_NAME(B63)</f>
        <v>general-requirements</v>
      </c>
      <c r="N63" s="9" t="str" cm="1">
        <f t="array" ref="N63">SECTION_NAME(B63)</f>
        <v>fhir-restful-search-api-requirements</v>
      </c>
      <c r="O63" s="10" t="str">
        <f t="shared" si="2"/>
        <v>SHALL</v>
      </c>
      <c r="P63" s="10" t="str">
        <f t="shared" si="1"/>
        <v>Server</v>
      </c>
      <c r="W63" s="6" t="s">
        <v>1141</v>
      </c>
    </row>
    <row r="64" spans="1:23" ht="34" hidden="1" x14ac:dyDescent="0.2">
      <c r="A64" s="7">
        <v>63</v>
      </c>
      <c r="B64" s="7" t="s">
        <v>977</v>
      </c>
      <c r="C64" s="8" t="s">
        <v>99</v>
      </c>
      <c r="D64" s="7" t="s">
        <v>33</v>
      </c>
      <c r="E64" s="7" t="s">
        <v>31</v>
      </c>
      <c r="G64" s="7" t="b">
        <v>0</v>
      </c>
      <c r="M64" s="9" t="str" cm="1">
        <f t="array" ref="M64">PAGE_NAME(B64)</f>
        <v>general-requirements</v>
      </c>
      <c r="N64" s="9" t="str" cm="1">
        <f t="array" ref="N64">SECTION_NAME(B64)</f>
        <v>search-for-Servers-requiring-status</v>
      </c>
      <c r="O64" s="10" t="str">
        <f t="shared" si="2"/>
        <v/>
      </c>
      <c r="P64" s="10" t="str">
        <f t="shared" si="1"/>
        <v>Server</v>
      </c>
    </row>
    <row r="65" spans="1:23" ht="85" hidden="1" x14ac:dyDescent="0.2">
      <c r="A65" s="7">
        <v>64</v>
      </c>
      <c r="B65" s="7" t="s">
        <v>977</v>
      </c>
      <c r="C65" s="8" t="s">
        <v>100</v>
      </c>
      <c r="D65" s="7" t="s">
        <v>30</v>
      </c>
      <c r="E65" s="7" t="s">
        <v>31</v>
      </c>
      <c r="F65" s="8" t="s">
        <v>1102</v>
      </c>
      <c r="G65" s="7" t="b">
        <v>1</v>
      </c>
      <c r="H65" s="12" t="s">
        <v>101</v>
      </c>
      <c r="M65" s="9" t="str" cm="1">
        <f t="array" ref="M65">PAGE_NAME(B65)</f>
        <v>general-requirements</v>
      </c>
      <c r="N65" s="9" t="str" cm="1">
        <f t="array" ref="N65">SECTION_NAME(B65)</f>
        <v>search-for-Servers-requiring-status</v>
      </c>
      <c r="O65" s="10" t="str">
        <f t="shared" si="2"/>
        <v>SHALL</v>
      </c>
      <c r="P65" s="10" t="str">
        <f t="shared" si="1"/>
        <v/>
      </c>
      <c r="W65" s="6" t="s">
        <v>1142</v>
      </c>
    </row>
    <row r="66" spans="1:23" ht="68" hidden="1" x14ac:dyDescent="0.2">
      <c r="A66" s="7">
        <v>65</v>
      </c>
      <c r="B66" s="7" t="s">
        <v>977</v>
      </c>
      <c r="C66" s="8" t="s">
        <v>914</v>
      </c>
      <c r="D66" s="7" t="s">
        <v>36</v>
      </c>
      <c r="E66" s="7" t="s">
        <v>31</v>
      </c>
      <c r="G66" s="7" t="b">
        <v>0</v>
      </c>
      <c r="M66" s="9" t="str" cm="1">
        <f t="array" ref="M66">PAGE_NAME(B66)</f>
        <v>general-requirements</v>
      </c>
      <c r="N66" s="9" t="str" cm="1">
        <f t="array" ref="N66">SECTION_NAME(B66)</f>
        <v>search-for-Servers-requiring-status</v>
      </c>
      <c r="O66" s="10" t="str">
        <f t="shared" si="2"/>
        <v>MAY</v>
      </c>
      <c r="P66" s="10" t="str">
        <f t="shared" ref="P66:P129" si="3">IF(ISNUMBER(SEARCH("Server", C66)), "Server", IF(ISNUMBER(SEARCH("Server", C66)), "Server", IF(ISNUMBER(SEARCH("Client", C66)), "Client", IF(ISNUMBER(SEARCH("Client", C66)), "Client", IF(ISNUMBER(SEARCH("US Core Responder", C66)), "Server", IF(ISNUMBER(SEARCH("US Core Requestor", C66)), "Client", ""))))))</f>
        <v>Client</v>
      </c>
    </row>
    <row r="67" spans="1:23" ht="85" hidden="1" x14ac:dyDescent="0.2">
      <c r="A67" s="7">
        <v>66</v>
      </c>
      <c r="B67" s="58" t="s">
        <v>977</v>
      </c>
      <c r="C67" s="8" t="s">
        <v>915</v>
      </c>
      <c r="D67" s="7" t="s">
        <v>30</v>
      </c>
      <c r="E67" s="7" t="s">
        <v>31</v>
      </c>
      <c r="G67" s="7" t="b">
        <v>0</v>
      </c>
      <c r="M67" s="9" t="str" cm="1">
        <f t="array" ref="M67">PAGE_NAME(B67)</f>
        <v>general-requirements</v>
      </c>
      <c r="N67" s="9" t="str" cm="1">
        <f t="array" ref="N67">SECTION_NAME(B67)</f>
        <v>search-for-Servers-requiring-status</v>
      </c>
      <c r="O67" s="10" t="str">
        <f t="shared" ref="O67:O130" si="4">IF(ISNUMBER(SEARCH("MAY", C67)), "MAY", IF(ISNUMBER(SEARCH("SHOULD", C67)), "SHOULD", IF(ISNUMBER(SEARCH("SHALL", C67)), "SHALL", IF(ISNUMBER(SEARCH("SHOULD NOT", C67)), "SHOULD NOT", IF(ISNUMBER(SEARCH("SHALL NOT", C67)), "SHALL NOT", "")))))</f>
        <v>SHALL</v>
      </c>
      <c r="P67" s="10" t="str">
        <f t="shared" si="3"/>
        <v>Client</v>
      </c>
      <c r="W67" s="6" t="s">
        <v>1141</v>
      </c>
    </row>
    <row r="68" spans="1:23" ht="119" hidden="1" x14ac:dyDescent="0.2">
      <c r="A68" s="7">
        <v>67</v>
      </c>
      <c r="B68" s="7" t="s">
        <v>977</v>
      </c>
      <c r="C68" s="8" t="s">
        <v>916</v>
      </c>
      <c r="D68" s="7" t="s">
        <v>30</v>
      </c>
      <c r="E68" s="7" t="s">
        <v>31</v>
      </c>
      <c r="G68" s="7" t="b">
        <v>0</v>
      </c>
      <c r="M68" s="9" t="str" cm="1">
        <f t="array" ref="M68">PAGE_NAME(B68)</f>
        <v>general-requirements</v>
      </c>
      <c r="N68" s="9" t="str" cm="1">
        <f t="array" ref="N68">SECTION_NAME(B68)</f>
        <v>search-for-Servers-requiring-status</v>
      </c>
      <c r="O68" s="10" t="str">
        <f t="shared" si="4"/>
        <v>SHALL</v>
      </c>
      <c r="P68" s="10" t="str">
        <f t="shared" si="3"/>
        <v>Client</v>
      </c>
      <c r="W68" s="6" t="s">
        <v>1141</v>
      </c>
    </row>
    <row r="69" spans="1:23" ht="85" hidden="1" x14ac:dyDescent="0.2">
      <c r="A69" s="7">
        <v>68</v>
      </c>
      <c r="B69" s="7" t="s">
        <v>977</v>
      </c>
      <c r="C69" s="8" t="s">
        <v>917</v>
      </c>
      <c r="D69" s="7" t="s">
        <v>30</v>
      </c>
      <c r="E69" s="7" t="s">
        <v>31</v>
      </c>
      <c r="G69" s="7" t="b">
        <v>0</v>
      </c>
      <c r="M69" s="9" t="str" cm="1">
        <f t="array" ref="M69">PAGE_NAME(B69)</f>
        <v>general-requirements</v>
      </c>
      <c r="N69" s="9" t="str" cm="1">
        <f t="array" ref="N69">SECTION_NAME(B69)</f>
        <v>search-for-Servers-requiring-status</v>
      </c>
      <c r="O69" s="10" t="str">
        <f t="shared" si="4"/>
        <v>SHALL</v>
      </c>
      <c r="P69" s="10" t="str">
        <f t="shared" si="3"/>
        <v>Client</v>
      </c>
      <c r="W69" s="6" t="s">
        <v>1141</v>
      </c>
    </row>
    <row r="70" spans="1:23" ht="51" hidden="1" x14ac:dyDescent="0.2">
      <c r="A70" s="7">
        <v>69</v>
      </c>
      <c r="B70" s="7" t="s">
        <v>977</v>
      </c>
      <c r="C70" s="8" t="s">
        <v>918</v>
      </c>
      <c r="D70" s="7" t="s">
        <v>55</v>
      </c>
      <c r="E70" s="7" t="s">
        <v>31</v>
      </c>
      <c r="G70" s="7" t="b">
        <v>0</v>
      </c>
      <c r="M70" s="9" t="str" cm="1">
        <f t="array" ref="M70">PAGE_NAME(B70)</f>
        <v>general-requirements</v>
      </c>
      <c r="N70" s="9" t="str" cm="1">
        <f t="array" ref="N70">SECTION_NAME(B70)</f>
        <v>search-for-Servers-requiring-status</v>
      </c>
      <c r="O70" s="10" t="str">
        <f t="shared" si="4"/>
        <v>SHALL</v>
      </c>
      <c r="P70" s="10" t="str">
        <f t="shared" si="3"/>
        <v>Client</v>
      </c>
      <c r="W70" s="6" t="s">
        <v>1141</v>
      </c>
    </row>
    <row r="71" spans="1:23" ht="68" hidden="1" x14ac:dyDescent="0.2">
      <c r="A71" s="7">
        <v>70</v>
      </c>
      <c r="B71" s="7" t="s">
        <v>977</v>
      </c>
      <c r="C71" s="8" t="s">
        <v>102</v>
      </c>
      <c r="D71" s="7" t="s">
        <v>33</v>
      </c>
      <c r="E71" s="7" t="s">
        <v>31</v>
      </c>
      <c r="G71" s="7" t="b">
        <v>1</v>
      </c>
      <c r="H71" s="12" t="s">
        <v>103</v>
      </c>
      <c r="M71" s="9" t="str" cm="1">
        <f t="array" ref="M71">PAGE_NAME(B71)</f>
        <v>general-requirements</v>
      </c>
      <c r="N71" s="9" t="str" cm="1">
        <f t="array" ref="N71">SECTION_NAME(B71)</f>
        <v>search-for-Servers-requiring-status</v>
      </c>
      <c r="O71" s="10" t="str">
        <f t="shared" si="4"/>
        <v>SHOULD</v>
      </c>
      <c r="P71" s="10" t="str">
        <f t="shared" si="3"/>
        <v/>
      </c>
    </row>
    <row r="72" spans="1:23" ht="68" hidden="1" x14ac:dyDescent="0.2">
      <c r="A72" s="7">
        <v>71</v>
      </c>
      <c r="B72" s="7" t="s">
        <v>977</v>
      </c>
      <c r="C72" s="8" t="s">
        <v>104</v>
      </c>
      <c r="D72" s="7" t="s">
        <v>33</v>
      </c>
      <c r="E72" s="7" t="s">
        <v>31</v>
      </c>
      <c r="G72" s="7" t="b">
        <v>1</v>
      </c>
      <c r="H72" s="12" t="s">
        <v>105</v>
      </c>
      <c r="M72" s="9" t="str" cm="1">
        <f t="array" ref="M72">PAGE_NAME(B72)</f>
        <v>general-requirements</v>
      </c>
      <c r="N72" s="9" t="str" cm="1">
        <f t="array" ref="N72">SECTION_NAME(B72)</f>
        <v>search-for-Servers-requiring-status</v>
      </c>
      <c r="O72" s="10" t="str">
        <f t="shared" si="4"/>
        <v>SHOULD</v>
      </c>
      <c r="P72" s="10" t="str">
        <f t="shared" si="3"/>
        <v/>
      </c>
    </row>
    <row r="73" spans="1:23" s="41" customFormat="1" ht="85" hidden="1" x14ac:dyDescent="0.2">
      <c r="A73" s="7">
        <v>72</v>
      </c>
      <c r="B73" s="7" t="s">
        <v>977</v>
      </c>
      <c r="C73" s="39" t="s">
        <v>919</v>
      </c>
      <c r="D73" s="7" t="s">
        <v>33</v>
      </c>
      <c r="E73" s="7" t="s">
        <v>31</v>
      </c>
      <c r="F73" s="8"/>
      <c r="G73" s="7" t="b">
        <v>1</v>
      </c>
      <c r="H73" s="12" t="s">
        <v>105</v>
      </c>
      <c r="I73" s="22"/>
      <c r="J73" s="22"/>
      <c r="K73" s="22"/>
      <c r="L73" s="22"/>
      <c r="M73" s="9" t="str" cm="1">
        <f t="array" ref="M73">PAGE_NAME(B73)</f>
        <v>general-requirements</v>
      </c>
      <c r="N73" s="9" t="str" cm="1">
        <f t="array" ref="N73">SECTION_NAME(B73)</f>
        <v>search-for-Servers-requiring-status</v>
      </c>
      <c r="O73" s="10" t="str">
        <f t="shared" si="4"/>
        <v>SHOULD</v>
      </c>
      <c r="P73" s="10" t="str">
        <f t="shared" si="3"/>
        <v>Client</v>
      </c>
      <c r="Q73" s="38"/>
      <c r="R73" s="38"/>
      <c r="S73" s="40"/>
      <c r="T73" s="38"/>
      <c r="U73" s="40"/>
      <c r="V73" s="40"/>
    </row>
    <row r="74" spans="1:23" s="36" customFormat="1" ht="136" hidden="1" x14ac:dyDescent="0.2">
      <c r="A74" s="7">
        <v>73</v>
      </c>
      <c r="B74" s="7" t="s">
        <v>977</v>
      </c>
      <c r="C74" s="32" t="s">
        <v>920</v>
      </c>
      <c r="D74" s="31" t="s">
        <v>30</v>
      </c>
      <c r="E74" s="31" t="s">
        <v>31</v>
      </c>
      <c r="F74" s="8"/>
      <c r="G74" s="31" t="b">
        <v>0</v>
      </c>
      <c r="H74" s="33"/>
      <c r="I74" s="34"/>
      <c r="J74" s="34"/>
      <c r="K74" s="34"/>
      <c r="L74" s="34"/>
      <c r="M74" s="9" t="str" cm="1">
        <f t="array" ref="M74">PAGE_NAME(B74)</f>
        <v>general-requirements</v>
      </c>
      <c r="N74" s="9" t="str" cm="1">
        <f t="array" ref="N74">SECTION_NAME(B74)</f>
        <v>search-for-Servers-requiring-status</v>
      </c>
      <c r="O74" s="10" t="str">
        <f t="shared" si="4"/>
        <v>SHALL</v>
      </c>
      <c r="P74" s="10" t="str">
        <f t="shared" si="3"/>
        <v>Client</v>
      </c>
      <c r="Q74" s="35"/>
      <c r="R74" s="35"/>
      <c r="S74" s="33"/>
      <c r="T74" s="35"/>
      <c r="U74" s="33"/>
      <c r="V74" s="33"/>
      <c r="W74" s="36" t="s">
        <v>1142</v>
      </c>
    </row>
    <row r="75" spans="1:23" s="36" customFormat="1" ht="34" hidden="1" x14ac:dyDescent="0.2">
      <c r="A75" s="7">
        <v>74</v>
      </c>
      <c r="B75" s="7" t="s">
        <v>613</v>
      </c>
      <c r="C75" s="32" t="s">
        <v>106</v>
      </c>
      <c r="D75" s="31" t="s">
        <v>30</v>
      </c>
      <c r="E75" s="31" t="s">
        <v>31</v>
      </c>
      <c r="F75" s="8"/>
      <c r="G75" s="31" t="b">
        <v>0</v>
      </c>
      <c r="H75" s="33"/>
      <c r="I75" s="34"/>
      <c r="J75" s="34"/>
      <c r="K75" s="34"/>
      <c r="L75" s="34"/>
      <c r="M75" s="9" t="str" cm="1">
        <f t="array" ref="M75">PAGE_NAME(B75)</f>
        <v>must-support</v>
      </c>
      <c r="N75" s="9" t="str" cm="1">
        <f t="array" ref="N75">SECTION_NAME(B75)</f>
        <v>must-support-elements</v>
      </c>
      <c r="O75" s="10" t="str">
        <f t="shared" si="4"/>
        <v/>
      </c>
      <c r="P75" s="10" t="str">
        <f t="shared" si="3"/>
        <v/>
      </c>
      <c r="Q75" s="35"/>
      <c r="R75" s="35"/>
      <c r="S75" s="33"/>
      <c r="T75" s="35"/>
      <c r="U75" s="33"/>
      <c r="V75" s="33"/>
      <c r="W75" s="36" t="s">
        <v>1141</v>
      </c>
    </row>
    <row r="76" spans="1:23" s="36" customFormat="1" ht="136" hidden="1" x14ac:dyDescent="0.2">
      <c r="A76" s="7">
        <v>75</v>
      </c>
      <c r="B76" s="7" t="s">
        <v>613</v>
      </c>
      <c r="C76" s="32" t="s">
        <v>978</v>
      </c>
      <c r="D76" s="31" t="s">
        <v>30</v>
      </c>
      <c r="E76" s="31" t="s">
        <v>31</v>
      </c>
      <c r="F76" s="8"/>
      <c r="G76" s="31" t="b">
        <v>1</v>
      </c>
      <c r="H76" s="33"/>
      <c r="I76" s="34"/>
      <c r="J76" s="34"/>
      <c r="K76" s="34"/>
      <c r="L76" s="34"/>
      <c r="M76" s="9" t="str" cm="1">
        <f t="array" ref="M76">PAGE_NAME(B76)</f>
        <v>must-support</v>
      </c>
      <c r="N76" s="9" t="str" cm="1">
        <f t="array" ref="N76">SECTION_NAME(B76)</f>
        <v>must-support-elements</v>
      </c>
      <c r="O76" s="10" t="str">
        <f t="shared" si="4"/>
        <v>SHALL</v>
      </c>
      <c r="P76" s="10" t="str">
        <f t="shared" si="3"/>
        <v>Server</v>
      </c>
      <c r="Q76" s="35" t="s">
        <v>107</v>
      </c>
      <c r="R76" s="35"/>
      <c r="S76" s="33"/>
      <c r="T76" s="35"/>
      <c r="U76" s="33"/>
      <c r="V76" s="33" t="s">
        <v>108</v>
      </c>
      <c r="W76" s="36" t="s">
        <v>1141</v>
      </c>
    </row>
    <row r="77" spans="1:23" ht="102" hidden="1" x14ac:dyDescent="0.2">
      <c r="A77" s="7">
        <v>76</v>
      </c>
      <c r="B77" s="7" t="s">
        <v>613</v>
      </c>
      <c r="C77" s="8" t="s">
        <v>109</v>
      </c>
      <c r="D77" s="7" t="s">
        <v>30</v>
      </c>
      <c r="E77" s="7" t="s">
        <v>59</v>
      </c>
      <c r="G77" s="31" t="b">
        <v>0</v>
      </c>
      <c r="M77" s="9" t="str" cm="1">
        <f t="array" ref="M77">PAGE_NAME(B77)</f>
        <v>must-support</v>
      </c>
      <c r="N77" s="9" t="str" cm="1">
        <f t="array" ref="N77">SECTION_NAME(B77)</f>
        <v>must-support-elements</v>
      </c>
      <c r="O77" s="10" t="str">
        <f t="shared" si="4"/>
        <v>SHALL</v>
      </c>
      <c r="P77" s="10" t="str">
        <f t="shared" si="3"/>
        <v>Client</v>
      </c>
      <c r="Q77" s="10" t="s">
        <v>107</v>
      </c>
    </row>
    <row r="78" spans="1:23" ht="85" hidden="1" x14ac:dyDescent="0.2">
      <c r="A78" s="7">
        <v>77</v>
      </c>
      <c r="B78" s="7" t="s">
        <v>613</v>
      </c>
      <c r="C78" s="8" t="s">
        <v>110</v>
      </c>
      <c r="D78" s="7" t="s">
        <v>65</v>
      </c>
      <c r="E78" s="7" t="s">
        <v>59</v>
      </c>
      <c r="G78" s="31" t="b">
        <v>0</v>
      </c>
      <c r="M78" s="9" t="str" cm="1">
        <f t="array" ref="M78">PAGE_NAME(B78)</f>
        <v>must-support</v>
      </c>
      <c r="N78" s="9" t="str" cm="1">
        <f t="array" ref="N78">SECTION_NAME(B78)</f>
        <v>must-support-elements</v>
      </c>
      <c r="O78" s="10" t="str">
        <f t="shared" si="4"/>
        <v>SHOULD</v>
      </c>
      <c r="P78" s="10" t="str">
        <f t="shared" si="3"/>
        <v>Client</v>
      </c>
      <c r="V78" s="12" t="s">
        <v>647</v>
      </c>
    </row>
    <row r="79" spans="1:23" ht="119" hidden="1" x14ac:dyDescent="0.2">
      <c r="A79" s="7">
        <v>78</v>
      </c>
      <c r="B79" s="7" t="s">
        <v>613</v>
      </c>
      <c r="C79" s="8" t="s">
        <v>111</v>
      </c>
      <c r="D79" s="7" t="s">
        <v>55</v>
      </c>
      <c r="E79" s="7" t="s">
        <v>31</v>
      </c>
      <c r="G79" s="7" t="b">
        <v>1</v>
      </c>
      <c r="H79" s="12" t="s">
        <v>112</v>
      </c>
      <c r="M79" s="9" t="str" cm="1">
        <f t="array" ref="M79">PAGE_NAME(B79)</f>
        <v>must-support</v>
      </c>
      <c r="N79" s="9" t="str" cm="1">
        <f t="array" ref="N79">SECTION_NAME(B79)</f>
        <v>must-support-elements</v>
      </c>
      <c r="O79" s="10" t="str">
        <f t="shared" si="4"/>
        <v>SHALL</v>
      </c>
      <c r="P79" s="10" t="str">
        <f t="shared" si="3"/>
        <v>Server</v>
      </c>
      <c r="W79" s="6" t="s">
        <v>1142</v>
      </c>
    </row>
    <row r="80" spans="1:23" ht="119" hidden="1" x14ac:dyDescent="0.2">
      <c r="A80" s="7">
        <v>79</v>
      </c>
      <c r="B80" s="7" t="s">
        <v>613</v>
      </c>
      <c r="C80" s="8" t="s">
        <v>113</v>
      </c>
      <c r="D80" s="7" t="s">
        <v>30</v>
      </c>
      <c r="E80" s="7" t="s">
        <v>59</v>
      </c>
      <c r="G80" s="31" t="b">
        <v>0</v>
      </c>
      <c r="M80" s="9" t="str" cm="1">
        <f t="array" ref="M80">PAGE_NAME(B80)</f>
        <v>must-support</v>
      </c>
      <c r="N80" s="9" t="str" cm="1">
        <f t="array" ref="N80">SECTION_NAME(B80)</f>
        <v>must-support-elements</v>
      </c>
      <c r="O80" s="10" t="str">
        <f t="shared" si="4"/>
        <v>SHALL</v>
      </c>
      <c r="P80" s="10" t="str">
        <f t="shared" si="3"/>
        <v>Server</v>
      </c>
    </row>
    <row r="81" spans="1:23" ht="136" hidden="1" x14ac:dyDescent="0.2">
      <c r="A81" s="7">
        <v>80</v>
      </c>
      <c r="B81" s="7" t="s">
        <v>613</v>
      </c>
      <c r="C81" s="8" t="s">
        <v>114</v>
      </c>
      <c r="D81" s="7" t="s">
        <v>33</v>
      </c>
      <c r="E81" s="7" t="s">
        <v>31</v>
      </c>
      <c r="G81" s="7" t="b">
        <v>1</v>
      </c>
      <c r="H81" s="12" t="s">
        <v>115</v>
      </c>
      <c r="M81" s="9" t="str" cm="1">
        <f t="array" ref="M81">PAGE_NAME(B81)</f>
        <v>must-support</v>
      </c>
      <c r="N81" s="9" t="str" cm="1">
        <f t="array" ref="N81">SECTION_NAME(B81)</f>
        <v>must-support-elements</v>
      </c>
      <c r="O81" s="10" t="str">
        <f t="shared" si="4"/>
        <v>SHOULD</v>
      </c>
      <c r="P81" s="10" t="str">
        <f t="shared" si="3"/>
        <v>Server</v>
      </c>
    </row>
    <row r="82" spans="1:23" ht="119" hidden="1" x14ac:dyDescent="0.2">
      <c r="A82" s="7">
        <v>81</v>
      </c>
      <c r="B82" s="7" t="s">
        <v>613</v>
      </c>
      <c r="C82" s="8" t="s">
        <v>825</v>
      </c>
      <c r="D82" s="7" t="s">
        <v>33</v>
      </c>
      <c r="E82" s="7" t="s">
        <v>31</v>
      </c>
      <c r="F82" s="8" t="s">
        <v>1103</v>
      </c>
      <c r="G82" s="7" t="b">
        <v>1</v>
      </c>
      <c r="H82" s="12" t="s">
        <v>116</v>
      </c>
      <c r="M82" s="9" t="str" cm="1">
        <f t="array" ref="M82">PAGE_NAME(B82)</f>
        <v>must-support</v>
      </c>
      <c r="N82" s="9" t="str" cm="1">
        <f t="array" ref="N82">SECTION_NAME(B82)</f>
        <v>must-support-elements</v>
      </c>
      <c r="O82" s="10" t="str">
        <f t="shared" si="4"/>
        <v/>
      </c>
      <c r="P82" s="10" t="str">
        <f t="shared" si="3"/>
        <v/>
      </c>
    </row>
    <row r="83" spans="1:23" ht="102" hidden="1" x14ac:dyDescent="0.2">
      <c r="A83" s="7">
        <v>82</v>
      </c>
      <c r="B83" s="7" t="s">
        <v>613</v>
      </c>
      <c r="C83" s="8" t="s">
        <v>117</v>
      </c>
      <c r="D83" s="7" t="s">
        <v>30</v>
      </c>
      <c r="E83" s="7" t="s">
        <v>59</v>
      </c>
      <c r="G83" s="31" t="b">
        <v>0</v>
      </c>
      <c r="M83" s="9" t="str" cm="1">
        <f t="array" ref="M83">PAGE_NAME(B83)</f>
        <v>must-support</v>
      </c>
      <c r="N83" s="9" t="str" cm="1">
        <f t="array" ref="N83">SECTION_NAME(B83)</f>
        <v>must-support-elements</v>
      </c>
      <c r="O83" s="10" t="str">
        <f t="shared" si="4"/>
        <v>SHALL</v>
      </c>
      <c r="P83" s="10" t="str">
        <f t="shared" si="3"/>
        <v>Client</v>
      </c>
    </row>
    <row r="84" spans="1:23" ht="68" hidden="1" x14ac:dyDescent="0.2">
      <c r="A84" s="7">
        <v>83</v>
      </c>
      <c r="B84" s="7" t="s">
        <v>614</v>
      </c>
      <c r="C84" s="8" t="s">
        <v>649</v>
      </c>
      <c r="D84" s="7" t="s">
        <v>30</v>
      </c>
      <c r="E84" s="7" t="s">
        <v>59</v>
      </c>
      <c r="G84" s="7" t="b">
        <v>1</v>
      </c>
      <c r="H84" s="12" t="s">
        <v>118</v>
      </c>
      <c r="M84" s="9" t="str" cm="1">
        <f t="array" ref="M84">PAGE_NAME(B84)</f>
        <v>must-support</v>
      </c>
      <c r="N84" s="9" t="str" cm="1">
        <f t="array" ref="N84">SECTION_NAME(B84)</f>
        <v>additional-uscdi-requirements</v>
      </c>
      <c r="O84" s="10" t="str">
        <f t="shared" si="4"/>
        <v>SHALL</v>
      </c>
      <c r="P84" s="10" t="str">
        <f t="shared" si="3"/>
        <v>Client</v>
      </c>
      <c r="Q84" s="10" t="s">
        <v>119</v>
      </c>
      <c r="V84" s="12" t="s">
        <v>652</v>
      </c>
    </row>
    <row r="85" spans="1:23" ht="68" hidden="1" x14ac:dyDescent="0.2">
      <c r="A85" s="7">
        <v>84</v>
      </c>
      <c r="B85" s="7" t="s">
        <v>614</v>
      </c>
      <c r="C85" s="8" t="s">
        <v>650</v>
      </c>
      <c r="D85" s="7" t="s">
        <v>30</v>
      </c>
      <c r="E85" s="7" t="s">
        <v>31</v>
      </c>
      <c r="G85" s="7" t="b">
        <v>1</v>
      </c>
      <c r="H85" s="12" t="s">
        <v>120</v>
      </c>
      <c r="I85" s="22" t="s">
        <v>45</v>
      </c>
      <c r="K85" s="22" t="s">
        <v>46</v>
      </c>
      <c r="L85" s="22" t="s">
        <v>121</v>
      </c>
      <c r="M85" s="9" t="str" cm="1">
        <f t="array" ref="M85">PAGE_NAME(B85)</f>
        <v>must-support</v>
      </c>
      <c r="N85" s="9" t="str" cm="1">
        <f t="array" ref="N85">SECTION_NAME(B85)</f>
        <v>additional-uscdi-requirements</v>
      </c>
      <c r="O85" s="10" t="str">
        <f t="shared" si="4"/>
        <v>SHALL</v>
      </c>
      <c r="P85" s="10" t="str">
        <f t="shared" si="3"/>
        <v>Server</v>
      </c>
      <c r="Q85" s="10" t="s">
        <v>119</v>
      </c>
      <c r="V85" s="12" t="s">
        <v>651</v>
      </c>
      <c r="W85" s="6" t="s">
        <v>1141</v>
      </c>
    </row>
    <row r="86" spans="1:23" ht="68" hidden="1" x14ac:dyDescent="0.2">
      <c r="A86" s="7">
        <v>85</v>
      </c>
      <c r="B86" s="7" t="s">
        <v>614</v>
      </c>
      <c r="C86" s="8" t="s">
        <v>122</v>
      </c>
      <c r="D86" s="7" t="s">
        <v>30</v>
      </c>
      <c r="E86" s="7" t="s">
        <v>59</v>
      </c>
      <c r="G86" s="7" t="b">
        <v>1</v>
      </c>
      <c r="H86" s="12" t="s">
        <v>123</v>
      </c>
      <c r="M86" s="9" t="str" cm="1">
        <f t="array" ref="M86">PAGE_NAME(B86)</f>
        <v>must-support</v>
      </c>
      <c r="N86" s="9" t="str" cm="1">
        <f t="array" ref="N86">SECTION_NAME(B86)</f>
        <v>additional-uscdi-requirements</v>
      </c>
      <c r="O86" s="10" t="str">
        <f t="shared" si="4"/>
        <v>SHALL</v>
      </c>
      <c r="P86" s="10" t="str">
        <f t="shared" si="3"/>
        <v>Client</v>
      </c>
    </row>
    <row r="87" spans="1:23" ht="68" hidden="1" x14ac:dyDescent="0.2">
      <c r="A87" s="7">
        <v>86</v>
      </c>
      <c r="B87" s="7" t="s">
        <v>614</v>
      </c>
      <c r="C87" s="8" t="s">
        <v>124</v>
      </c>
      <c r="D87" s="7" t="s">
        <v>30</v>
      </c>
      <c r="E87" s="7" t="s">
        <v>31</v>
      </c>
      <c r="G87" s="7" t="b">
        <v>1</v>
      </c>
      <c r="H87" s="12" t="s">
        <v>125</v>
      </c>
      <c r="M87" s="9" t="str" cm="1">
        <f t="array" ref="M87">PAGE_NAME(B87)</f>
        <v>must-support</v>
      </c>
      <c r="N87" s="9" t="str" cm="1">
        <f t="array" ref="N87">SECTION_NAME(B87)</f>
        <v>additional-uscdi-requirements</v>
      </c>
      <c r="O87" s="10" t="str">
        <f t="shared" si="4"/>
        <v>SHALL</v>
      </c>
      <c r="P87" s="10" t="str">
        <f t="shared" si="3"/>
        <v>Server</v>
      </c>
      <c r="W87" s="6" t="s">
        <v>1142</v>
      </c>
    </row>
    <row r="88" spans="1:23" ht="102" hidden="1" x14ac:dyDescent="0.2">
      <c r="A88" s="7">
        <v>87</v>
      </c>
      <c r="B88" s="7" t="s">
        <v>615</v>
      </c>
      <c r="C88" s="8" t="s">
        <v>979</v>
      </c>
      <c r="D88" s="7" t="s">
        <v>30</v>
      </c>
      <c r="E88" s="7" t="s">
        <v>31</v>
      </c>
      <c r="G88" s="31" t="b">
        <v>0</v>
      </c>
      <c r="M88" s="9" t="str" cm="1">
        <f t="array" ref="M88">PAGE_NAME(B88)</f>
        <v>must-support</v>
      </c>
      <c r="N88" s="9" t="str" cm="1">
        <f t="array" ref="N88">SECTION_NAME(B88)</f>
        <v>defined-pattern-elements</v>
      </c>
      <c r="O88" s="10" t="str">
        <f t="shared" si="4"/>
        <v>SHALL</v>
      </c>
      <c r="P88" s="10" t="str">
        <f t="shared" si="3"/>
        <v>Server</v>
      </c>
      <c r="Q88" s="10" t="s">
        <v>126</v>
      </c>
      <c r="W88" s="6" t="s">
        <v>1141</v>
      </c>
    </row>
    <row r="89" spans="1:23" ht="119" hidden="1" x14ac:dyDescent="0.2">
      <c r="A89" s="7">
        <v>88</v>
      </c>
      <c r="B89" s="7" t="s">
        <v>615</v>
      </c>
      <c r="C89" s="8" t="s">
        <v>127</v>
      </c>
      <c r="D89" s="7" t="s">
        <v>65</v>
      </c>
      <c r="E89" s="7" t="s">
        <v>31</v>
      </c>
      <c r="G89" s="31" t="b">
        <v>1</v>
      </c>
      <c r="H89" s="12" t="s">
        <v>128</v>
      </c>
      <c r="M89" s="9" t="str" cm="1">
        <f t="array" ref="M89">PAGE_NAME(B89)</f>
        <v>must-support</v>
      </c>
      <c r="N89" s="9" t="str" cm="1">
        <f t="array" ref="N89">SECTION_NAME(B89)</f>
        <v>defined-pattern-elements</v>
      </c>
      <c r="O89" s="10" t="str">
        <f t="shared" si="4"/>
        <v>SHALL</v>
      </c>
      <c r="P89" s="10" t="str">
        <f t="shared" si="3"/>
        <v>Server</v>
      </c>
      <c r="V89" s="51" t="s">
        <v>653</v>
      </c>
      <c r="W89" s="6" t="s">
        <v>1141</v>
      </c>
    </row>
    <row r="90" spans="1:23" ht="136" hidden="1" x14ac:dyDescent="0.2">
      <c r="A90" s="7">
        <v>89</v>
      </c>
      <c r="B90" s="7" t="s">
        <v>615</v>
      </c>
      <c r="C90" s="8" t="s">
        <v>129</v>
      </c>
      <c r="D90" s="7" t="s">
        <v>65</v>
      </c>
      <c r="E90" s="7" t="s">
        <v>59</v>
      </c>
      <c r="G90" s="31" t="b">
        <v>1</v>
      </c>
      <c r="H90" s="12" t="s">
        <v>128</v>
      </c>
      <c r="M90" s="9" t="str" cm="1">
        <f t="array" ref="M90">PAGE_NAME(B90)</f>
        <v>must-support</v>
      </c>
      <c r="N90" s="9" t="str" cm="1">
        <f t="array" ref="N90">SECTION_NAME(B90)</f>
        <v>defined-pattern-elements</v>
      </c>
      <c r="O90" s="10" t="str">
        <f t="shared" si="4"/>
        <v>SHALL</v>
      </c>
      <c r="P90" s="10" t="str">
        <f t="shared" si="3"/>
        <v>Client</v>
      </c>
      <c r="V90" s="51" t="s">
        <v>653</v>
      </c>
    </row>
    <row r="91" spans="1:23" ht="68" hidden="1" x14ac:dyDescent="0.2">
      <c r="A91" s="7">
        <v>90</v>
      </c>
      <c r="B91" s="7" t="s">
        <v>616</v>
      </c>
      <c r="C91" s="8" t="s">
        <v>980</v>
      </c>
      <c r="D91" s="7" t="s">
        <v>30</v>
      </c>
      <c r="E91" s="7" t="s">
        <v>31</v>
      </c>
      <c r="G91" s="31" t="b">
        <v>0</v>
      </c>
      <c r="M91" s="9" t="str" cm="1">
        <f t="array" ref="M91">PAGE_NAME(B91)</f>
        <v>must-support</v>
      </c>
      <c r="N91" s="9" t="str" cm="1">
        <f t="array" ref="N91">SECTION_NAME(B91)</f>
        <v>must-support---primitive-element</v>
      </c>
      <c r="O91" s="10" t="str">
        <f t="shared" si="4"/>
        <v>SHALL</v>
      </c>
      <c r="P91" s="10" t="str">
        <f t="shared" si="3"/>
        <v>Server</v>
      </c>
      <c r="Q91" s="10" t="s">
        <v>130</v>
      </c>
      <c r="W91" s="6" t="s">
        <v>1141</v>
      </c>
    </row>
    <row r="92" spans="1:23" ht="51" hidden="1" x14ac:dyDescent="0.2">
      <c r="A92" s="7">
        <v>91</v>
      </c>
      <c r="B92" s="7" t="s">
        <v>616</v>
      </c>
      <c r="C92" s="8" t="s">
        <v>131</v>
      </c>
      <c r="D92" s="7" t="s">
        <v>30</v>
      </c>
      <c r="E92" s="7" t="s">
        <v>31</v>
      </c>
      <c r="G92" s="31" t="b">
        <v>0</v>
      </c>
      <c r="M92" s="9" t="str" cm="1">
        <f t="array" ref="M92">PAGE_NAME(B92)</f>
        <v>must-support</v>
      </c>
      <c r="N92" s="9" t="str" cm="1">
        <f t="array" ref="N92">SECTION_NAME(B92)</f>
        <v>must-support---primitive-element</v>
      </c>
      <c r="O92" s="10" t="str">
        <f t="shared" si="4"/>
        <v>SHALL</v>
      </c>
      <c r="P92" s="10" t="str">
        <f t="shared" si="3"/>
        <v>Server</v>
      </c>
      <c r="W92" s="6" t="s">
        <v>1141</v>
      </c>
    </row>
    <row r="93" spans="1:23" ht="51" hidden="1" x14ac:dyDescent="0.2">
      <c r="A93" s="7">
        <v>92</v>
      </c>
      <c r="B93" s="7" t="s">
        <v>616</v>
      </c>
      <c r="C93" s="8" t="s">
        <v>132</v>
      </c>
      <c r="D93" s="7" t="s">
        <v>30</v>
      </c>
      <c r="E93" s="7" t="s">
        <v>59</v>
      </c>
      <c r="G93" s="31" t="b">
        <v>0</v>
      </c>
      <c r="M93" s="9" t="str" cm="1">
        <f t="array" ref="M93">PAGE_NAME(B93)</f>
        <v>must-support</v>
      </c>
      <c r="N93" s="9" t="str" cm="1">
        <f t="array" ref="N93">SECTION_NAME(B93)</f>
        <v>must-support---primitive-element</v>
      </c>
      <c r="O93" s="10" t="str">
        <f t="shared" si="4"/>
        <v>SHALL</v>
      </c>
      <c r="P93" s="10" t="str">
        <f t="shared" si="3"/>
        <v>Client</v>
      </c>
    </row>
    <row r="94" spans="1:23" ht="51" hidden="1" x14ac:dyDescent="0.2">
      <c r="A94" s="7">
        <v>93</v>
      </c>
      <c r="B94" s="7" t="s">
        <v>617</v>
      </c>
      <c r="C94" s="8" t="s">
        <v>981</v>
      </c>
      <c r="D94" s="7" t="s">
        <v>30</v>
      </c>
      <c r="E94" s="7" t="s">
        <v>31</v>
      </c>
      <c r="G94" s="31" t="b">
        <v>0</v>
      </c>
      <c r="M94" s="9" t="str" cm="1">
        <f t="array" ref="M94">PAGE_NAME(B94)</f>
        <v>must-support</v>
      </c>
      <c r="N94" s="9" t="str" cm="1">
        <f t="array" ref="N94">SECTION_NAME(B94)</f>
        <v>must-support---complex-elements</v>
      </c>
      <c r="O94" s="10" t="str">
        <f t="shared" si="4"/>
        <v>SHALL</v>
      </c>
      <c r="P94" s="10" t="str">
        <f t="shared" si="3"/>
        <v>Server</v>
      </c>
      <c r="Q94" s="10" t="s">
        <v>133</v>
      </c>
      <c r="W94" s="6" t="s">
        <v>1141</v>
      </c>
    </row>
    <row r="95" spans="1:23" ht="51" hidden="1" x14ac:dyDescent="0.2">
      <c r="A95" s="7">
        <v>94</v>
      </c>
      <c r="B95" s="7" t="s">
        <v>617</v>
      </c>
      <c r="C95" s="8" t="s">
        <v>134</v>
      </c>
      <c r="D95" s="7" t="s">
        <v>30</v>
      </c>
      <c r="E95" s="7" t="s">
        <v>31</v>
      </c>
      <c r="G95" s="31" t="b">
        <v>0</v>
      </c>
      <c r="M95" s="9" t="str" cm="1">
        <f t="array" ref="M95">PAGE_NAME(B95)</f>
        <v>must-support</v>
      </c>
      <c r="N95" s="9" t="str" cm="1">
        <f t="array" ref="N95">SECTION_NAME(B95)</f>
        <v>must-support---complex-elements</v>
      </c>
      <c r="O95" s="10" t="str">
        <f t="shared" si="4"/>
        <v/>
      </c>
      <c r="P95" s="10" t="str">
        <f t="shared" si="3"/>
        <v/>
      </c>
      <c r="Q95" s="10" t="s">
        <v>133</v>
      </c>
      <c r="W95" s="6" t="s">
        <v>1141</v>
      </c>
    </row>
    <row r="96" spans="1:23" ht="51" hidden="1" x14ac:dyDescent="0.2">
      <c r="A96" s="7">
        <v>95</v>
      </c>
      <c r="B96" s="7" t="s">
        <v>617</v>
      </c>
      <c r="C96" s="8" t="s">
        <v>658</v>
      </c>
      <c r="D96" s="7" t="s">
        <v>36</v>
      </c>
      <c r="E96" s="7" t="s">
        <v>31</v>
      </c>
      <c r="G96" s="31" t="b">
        <v>0</v>
      </c>
      <c r="M96" s="9" t="str" cm="1">
        <f t="array" ref="M96">PAGE_NAME(B96)</f>
        <v>must-support</v>
      </c>
      <c r="N96" s="9" t="str" cm="1">
        <f t="array" ref="N96">SECTION_NAME(B96)</f>
        <v>must-support---complex-elements</v>
      </c>
      <c r="O96" s="10" t="str">
        <f t="shared" si="4"/>
        <v/>
      </c>
      <c r="P96" s="10" t="str">
        <f t="shared" si="3"/>
        <v/>
      </c>
      <c r="V96" s="12" t="s">
        <v>660</v>
      </c>
    </row>
    <row r="97" spans="1:23" ht="68" hidden="1" x14ac:dyDescent="0.2">
      <c r="A97" s="7">
        <v>96</v>
      </c>
      <c r="B97" s="7" t="s">
        <v>617</v>
      </c>
      <c r="C97" s="8" t="s">
        <v>661</v>
      </c>
      <c r="D97" s="7" t="s">
        <v>30</v>
      </c>
      <c r="E97" s="7" t="s">
        <v>31</v>
      </c>
      <c r="G97" s="31" t="b">
        <v>0</v>
      </c>
      <c r="M97" s="9" t="str" cm="1">
        <f t="array" ref="M97">PAGE_NAME(B97)</f>
        <v>must-support</v>
      </c>
      <c r="N97" s="9" t="str" cm="1">
        <f t="array" ref="N97">SECTION_NAME(B97)</f>
        <v>must-support---complex-elements</v>
      </c>
      <c r="O97" s="10" t="str">
        <f t="shared" si="4"/>
        <v>SHALL</v>
      </c>
      <c r="P97" s="10" t="str">
        <f t="shared" si="3"/>
        <v>Server</v>
      </c>
      <c r="V97" s="12" t="s">
        <v>662</v>
      </c>
      <c r="W97" s="6" t="s">
        <v>1141</v>
      </c>
    </row>
    <row r="98" spans="1:23" ht="68" hidden="1" x14ac:dyDescent="0.2">
      <c r="A98" s="7">
        <v>97</v>
      </c>
      <c r="B98" s="7" t="s">
        <v>617</v>
      </c>
      <c r="C98" s="8" t="s">
        <v>135</v>
      </c>
      <c r="D98" s="7" t="s">
        <v>30</v>
      </c>
      <c r="E98" s="7" t="s">
        <v>31</v>
      </c>
      <c r="G98" s="31" t="b">
        <v>0</v>
      </c>
      <c r="M98" s="9" t="str" cm="1">
        <f t="array" ref="M98">PAGE_NAME(B98)</f>
        <v>must-support</v>
      </c>
      <c r="N98" s="9" t="str" cm="1">
        <f t="array" ref="N98">SECTION_NAME(B98)</f>
        <v>must-support---complex-elements</v>
      </c>
      <c r="O98" s="10" t="str">
        <f t="shared" si="4"/>
        <v>SHALL</v>
      </c>
      <c r="P98" s="10" t="str">
        <f t="shared" si="3"/>
        <v>Server</v>
      </c>
      <c r="W98" s="6" t="s">
        <v>1141</v>
      </c>
    </row>
    <row r="99" spans="1:23" ht="68" hidden="1" x14ac:dyDescent="0.2">
      <c r="A99" s="7">
        <v>98</v>
      </c>
      <c r="B99" s="7" t="s">
        <v>617</v>
      </c>
      <c r="C99" s="8" t="s">
        <v>136</v>
      </c>
      <c r="D99" s="7" t="s">
        <v>30</v>
      </c>
      <c r="E99" s="7" t="s">
        <v>59</v>
      </c>
      <c r="G99" s="31" t="b">
        <v>0</v>
      </c>
      <c r="M99" s="9" t="str" cm="1">
        <f t="array" ref="M99">PAGE_NAME(B99)</f>
        <v>must-support</v>
      </c>
      <c r="N99" s="9" t="str" cm="1">
        <f t="array" ref="N99">SECTION_NAME(B99)</f>
        <v>must-support---complex-elements</v>
      </c>
      <c r="O99" s="10" t="str">
        <f t="shared" si="4"/>
        <v>SHALL</v>
      </c>
      <c r="P99" s="10" t="str">
        <f t="shared" si="3"/>
        <v>Client</v>
      </c>
    </row>
    <row r="100" spans="1:23" ht="68" hidden="1" x14ac:dyDescent="0.2">
      <c r="A100" s="7">
        <v>99</v>
      </c>
      <c r="B100" s="7" t="s">
        <v>617</v>
      </c>
      <c r="C100" s="8" t="s">
        <v>137</v>
      </c>
      <c r="D100" s="7" t="s">
        <v>30</v>
      </c>
      <c r="E100" s="7" t="s">
        <v>31</v>
      </c>
      <c r="G100" s="31" t="b">
        <v>0</v>
      </c>
      <c r="M100" s="9" t="str" cm="1">
        <f t="array" ref="M100">PAGE_NAME(B100)</f>
        <v>must-support</v>
      </c>
      <c r="N100" s="9" t="str" cm="1">
        <f t="array" ref="N100">SECTION_NAME(B100)</f>
        <v>must-support---complex-elements</v>
      </c>
      <c r="O100" s="10" t="str">
        <f t="shared" si="4"/>
        <v>SHALL</v>
      </c>
      <c r="P100" s="10" t="str">
        <f t="shared" si="3"/>
        <v>Server</v>
      </c>
      <c r="W100" s="6" t="s">
        <v>1141</v>
      </c>
    </row>
    <row r="101" spans="1:23" ht="68" hidden="1" x14ac:dyDescent="0.2">
      <c r="A101" s="7">
        <v>100</v>
      </c>
      <c r="B101" s="7" t="s">
        <v>617</v>
      </c>
      <c r="C101" s="8" t="s">
        <v>138</v>
      </c>
      <c r="D101" s="7" t="s">
        <v>30</v>
      </c>
      <c r="E101" s="7" t="s">
        <v>59</v>
      </c>
      <c r="G101" s="31" t="b">
        <v>0</v>
      </c>
      <c r="M101" s="9" t="str" cm="1">
        <f t="array" ref="M101">PAGE_NAME(B101)</f>
        <v>must-support</v>
      </c>
      <c r="N101" s="9" t="str" cm="1">
        <f t="array" ref="N101">SECTION_NAME(B101)</f>
        <v>must-support---complex-elements</v>
      </c>
      <c r="O101" s="10" t="str">
        <f t="shared" si="4"/>
        <v>SHALL</v>
      </c>
      <c r="P101" s="10" t="str">
        <f t="shared" si="3"/>
        <v>Client</v>
      </c>
    </row>
    <row r="102" spans="1:23" ht="51" hidden="1" x14ac:dyDescent="0.2">
      <c r="A102" s="7">
        <v>101</v>
      </c>
      <c r="B102" s="7" t="s">
        <v>617</v>
      </c>
      <c r="C102" s="8" t="s">
        <v>139</v>
      </c>
      <c r="D102" s="7" t="s">
        <v>36</v>
      </c>
      <c r="E102" s="7" t="s">
        <v>31</v>
      </c>
      <c r="G102" s="31" t="b">
        <v>0</v>
      </c>
      <c r="M102" s="9" t="str" cm="1">
        <f t="array" ref="M102">PAGE_NAME(B102)</f>
        <v>must-support</v>
      </c>
      <c r="N102" s="9" t="str" cm="1">
        <f t="array" ref="N102">SECTION_NAME(B102)</f>
        <v>must-support---complex-elements</v>
      </c>
      <c r="O102" s="10" t="str">
        <f t="shared" si="4"/>
        <v/>
      </c>
      <c r="P102" s="10" t="str">
        <f t="shared" si="3"/>
        <v>Server</v>
      </c>
    </row>
    <row r="103" spans="1:23" ht="51" hidden="1" x14ac:dyDescent="0.2">
      <c r="A103" s="7">
        <v>102</v>
      </c>
      <c r="B103" s="7" t="s">
        <v>617</v>
      </c>
      <c r="C103" s="8" t="s">
        <v>140</v>
      </c>
      <c r="D103" s="7" t="s">
        <v>36</v>
      </c>
      <c r="E103" s="7" t="s">
        <v>59</v>
      </c>
      <c r="G103" s="31" t="b">
        <v>0</v>
      </c>
      <c r="M103" s="9" t="str" cm="1">
        <f t="array" ref="M103">PAGE_NAME(B103)</f>
        <v>must-support</v>
      </c>
      <c r="N103" s="9" t="str" cm="1">
        <f t="array" ref="N103">SECTION_NAME(B103)</f>
        <v>must-support---complex-elements</v>
      </c>
      <c r="O103" s="10" t="str">
        <f t="shared" si="4"/>
        <v/>
      </c>
      <c r="P103" s="10" t="str">
        <f t="shared" si="3"/>
        <v>Client</v>
      </c>
    </row>
    <row r="104" spans="1:23" ht="68" hidden="1" x14ac:dyDescent="0.2">
      <c r="A104" s="7">
        <v>103</v>
      </c>
      <c r="B104" s="7" t="s">
        <v>617</v>
      </c>
      <c r="C104" s="8" t="s">
        <v>141</v>
      </c>
      <c r="D104" s="7" t="s">
        <v>36</v>
      </c>
      <c r="E104" s="7" t="s">
        <v>31</v>
      </c>
      <c r="G104" s="31" t="b">
        <v>0</v>
      </c>
      <c r="M104" s="9" t="str" cm="1">
        <f t="array" ref="M104">PAGE_NAME(B104)</f>
        <v>must-support</v>
      </c>
      <c r="N104" s="9" t="str" cm="1">
        <f t="array" ref="N104">SECTION_NAME(B104)</f>
        <v>must-support---complex-elements</v>
      </c>
      <c r="O104" s="10" t="str">
        <f t="shared" si="4"/>
        <v>MAY</v>
      </c>
      <c r="P104" s="10" t="str">
        <f t="shared" si="3"/>
        <v>Server</v>
      </c>
    </row>
    <row r="105" spans="1:23" ht="68" hidden="1" x14ac:dyDescent="0.2">
      <c r="A105" s="7">
        <v>104</v>
      </c>
      <c r="B105" s="7" t="s">
        <v>617</v>
      </c>
      <c r="C105" s="8" t="s">
        <v>142</v>
      </c>
      <c r="D105" s="7" t="s">
        <v>36</v>
      </c>
      <c r="E105" s="7" t="s">
        <v>59</v>
      </c>
      <c r="G105" s="31" t="b">
        <v>0</v>
      </c>
      <c r="M105" s="9" t="str" cm="1">
        <f t="array" ref="M105">PAGE_NAME(B105)</f>
        <v>must-support</v>
      </c>
      <c r="N105" s="9" t="str" cm="1">
        <f t="array" ref="N105">SECTION_NAME(B105)</f>
        <v>must-support---complex-elements</v>
      </c>
      <c r="O105" s="10" t="str">
        <f t="shared" si="4"/>
        <v>MAY</v>
      </c>
      <c r="P105" s="10" t="str">
        <f t="shared" si="3"/>
        <v>Client</v>
      </c>
    </row>
    <row r="106" spans="1:23" ht="136" hidden="1" x14ac:dyDescent="0.2">
      <c r="A106" s="7">
        <v>105</v>
      </c>
      <c r="B106" s="7" t="s">
        <v>618</v>
      </c>
      <c r="C106" s="8" t="s">
        <v>143</v>
      </c>
      <c r="D106" s="7" t="s">
        <v>30</v>
      </c>
      <c r="E106" s="7" t="s">
        <v>31</v>
      </c>
      <c r="G106" s="31" t="b">
        <v>0</v>
      </c>
      <c r="M106" s="9" t="str" cm="1">
        <f t="array" ref="M106">PAGE_NAME(B106)</f>
        <v>must-support</v>
      </c>
      <c r="N106" s="9" t="str" cm="1">
        <f t="array" ref="N106">SECTION_NAME(B106)</f>
        <v>must-support---resource-references</v>
      </c>
      <c r="O106" s="10" t="str">
        <f t="shared" si="4"/>
        <v>SHALL</v>
      </c>
      <c r="P106" s="10" t="str">
        <f t="shared" si="3"/>
        <v>Server</v>
      </c>
      <c r="Q106" s="10" t="s">
        <v>144</v>
      </c>
      <c r="W106" s="6" t="s">
        <v>1141</v>
      </c>
    </row>
    <row r="107" spans="1:23" ht="136" hidden="1" x14ac:dyDescent="0.2">
      <c r="A107" s="7">
        <v>106</v>
      </c>
      <c r="B107" s="7" t="s">
        <v>618</v>
      </c>
      <c r="C107" s="8" t="s">
        <v>145</v>
      </c>
      <c r="D107" s="7" t="s">
        <v>30</v>
      </c>
      <c r="E107" s="7" t="s">
        <v>59</v>
      </c>
      <c r="G107" s="31" t="b">
        <v>0</v>
      </c>
      <c r="M107" s="9" t="str" cm="1">
        <f t="array" ref="M107">PAGE_NAME(B107)</f>
        <v>must-support</v>
      </c>
      <c r="N107" s="9" t="str" cm="1">
        <f t="array" ref="N107">SECTION_NAME(B107)</f>
        <v>must-support---resource-references</v>
      </c>
      <c r="O107" s="10" t="str">
        <f t="shared" si="4"/>
        <v>SHALL</v>
      </c>
      <c r="P107" s="10" t="str">
        <f t="shared" si="3"/>
        <v>Client</v>
      </c>
      <c r="Q107" s="10" t="s">
        <v>144</v>
      </c>
    </row>
    <row r="108" spans="1:23" ht="51" hidden="1" x14ac:dyDescent="0.2">
      <c r="A108" s="7">
        <v>107</v>
      </c>
      <c r="B108" s="7" t="s">
        <v>618</v>
      </c>
      <c r="C108" s="8" t="s">
        <v>146</v>
      </c>
      <c r="D108" s="7" t="s">
        <v>36</v>
      </c>
      <c r="E108" s="7" t="s">
        <v>31</v>
      </c>
      <c r="G108" s="31"/>
      <c r="M108" s="9" t="str" cm="1">
        <f t="array" ref="M108">PAGE_NAME(B108)</f>
        <v>must-support</v>
      </c>
      <c r="N108" s="9" t="str" cm="1">
        <f t="array" ref="N108">SECTION_NAME(B108)</f>
        <v>must-support---resource-references</v>
      </c>
      <c r="O108" s="10" t="str">
        <f t="shared" si="4"/>
        <v/>
      </c>
      <c r="P108" s="10" t="str">
        <f t="shared" si="3"/>
        <v>Server</v>
      </c>
    </row>
    <row r="109" spans="1:23" ht="51" hidden="1" x14ac:dyDescent="0.2">
      <c r="A109" s="7">
        <v>108</v>
      </c>
      <c r="B109" s="7" t="s">
        <v>618</v>
      </c>
      <c r="C109" s="8" t="s">
        <v>147</v>
      </c>
      <c r="D109" s="7" t="s">
        <v>36</v>
      </c>
      <c r="E109" s="7" t="s">
        <v>59</v>
      </c>
      <c r="G109" s="31"/>
      <c r="M109" s="9" t="str" cm="1">
        <f t="array" ref="M109">PAGE_NAME(B109)</f>
        <v>must-support</v>
      </c>
      <c r="N109" s="9" t="str" cm="1">
        <f t="array" ref="N109">SECTION_NAME(B109)</f>
        <v>must-support---resource-references</v>
      </c>
      <c r="O109" s="10" t="str">
        <f t="shared" si="4"/>
        <v/>
      </c>
      <c r="P109" s="10" t="str">
        <f t="shared" si="3"/>
        <v>Client</v>
      </c>
    </row>
    <row r="110" spans="1:23" ht="119" hidden="1" x14ac:dyDescent="0.2">
      <c r="A110" s="7">
        <v>109</v>
      </c>
      <c r="B110" s="7" t="s">
        <v>618</v>
      </c>
      <c r="C110" s="8" t="s">
        <v>148</v>
      </c>
      <c r="D110" s="7" t="s">
        <v>30</v>
      </c>
      <c r="E110" s="7" t="s">
        <v>31</v>
      </c>
      <c r="G110" s="31" t="b">
        <v>0</v>
      </c>
      <c r="M110" s="9" t="str" cm="1">
        <f t="array" ref="M110">PAGE_NAME(B110)</f>
        <v>must-support</v>
      </c>
      <c r="N110" s="9" t="str" cm="1">
        <f t="array" ref="N110">SECTION_NAME(B110)</f>
        <v>must-support---resource-references</v>
      </c>
      <c r="O110" s="10" t="str">
        <f t="shared" si="4"/>
        <v>SHALL</v>
      </c>
      <c r="P110" s="10" t="str">
        <f t="shared" si="3"/>
        <v>Server</v>
      </c>
      <c r="Q110" s="10" t="s">
        <v>144</v>
      </c>
      <c r="W110" s="6" t="s">
        <v>1141</v>
      </c>
    </row>
    <row r="111" spans="1:23" ht="119" hidden="1" x14ac:dyDescent="0.2">
      <c r="A111" s="7">
        <v>110</v>
      </c>
      <c r="B111" s="7" t="s">
        <v>618</v>
      </c>
      <c r="C111" s="8" t="s">
        <v>149</v>
      </c>
      <c r="D111" s="7" t="s">
        <v>30</v>
      </c>
      <c r="E111" s="7" t="s">
        <v>59</v>
      </c>
      <c r="G111" s="31" t="b">
        <v>0</v>
      </c>
      <c r="M111" s="9" t="str" cm="1">
        <f t="array" ref="M111">PAGE_NAME(B111)</f>
        <v>must-support</v>
      </c>
      <c r="N111" s="9" t="str" cm="1">
        <f t="array" ref="N111">SECTION_NAME(B111)</f>
        <v>must-support---resource-references</v>
      </c>
      <c r="O111" s="10" t="str">
        <f t="shared" si="4"/>
        <v>SHALL</v>
      </c>
      <c r="P111" s="10" t="str">
        <f t="shared" si="3"/>
        <v>Client</v>
      </c>
      <c r="Q111" s="10" t="s">
        <v>144</v>
      </c>
    </row>
    <row r="112" spans="1:23" ht="272" hidden="1" x14ac:dyDescent="0.2">
      <c r="A112" s="7">
        <v>111</v>
      </c>
      <c r="B112" s="7" t="s">
        <v>620</v>
      </c>
      <c r="C112" s="8" t="s">
        <v>664</v>
      </c>
      <c r="D112" s="7" t="s">
        <v>30</v>
      </c>
      <c r="E112" s="7" t="s">
        <v>31</v>
      </c>
      <c r="G112" s="31" t="b">
        <v>0</v>
      </c>
      <c r="M112" s="9" t="str" cm="1">
        <f t="array" ref="M112">PAGE_NAME(B112)</f>
        <v>must-support</v>
      </c>
      <c r="N112" s="9" t="str" cm="1">
        <f t="array" ref="N112">SECTION_NAME(B112)</f>
        <v>must-support---choice-of-data-types</v>
      </c>
      <c r="O112" s="10" t="str">
        <f t="shared" si="4"/>
        <v>SHALL</v>
      </c>
      <c r="P112" s="10" t="str">
        <f t="shared" si="3"/>
        <v>Server</v>
      </c>
      <c r="Q112" s="10" t="s">
        <v>150</v>
      </c>
      <c r="V112" s="12" t="s">
        <v>663</v>
      </c>
      <c r="W112" s="6" t="s">
        <v>1141</v>
      </c>
    </row>
    <row r="113" spans="1:23" ht="272" hidden="1" x14ac:dyDescent="0.2">
      <c r="A113" s="7">
        <v>112</v>
      </c>
      <c r="B113" s="7" t="s">
        <v>620</v>
      </c>
      <c r="C113" s="8" t="s">
        <v>671</v>
      </c>
      <c r="D113" s="7" t="s">
        <v>30</v>
      </c>
      <c r="E113" s="7" t="s">
        <v>59</v>
      </c>
      <c r="G113" s="31" t="b">
        <v>0</v>
      </c>
      <c r="M113" s="9" t="str" cm="1">
        <f t="array" ref="M113">PAGE_NAME(B113)</f>
        <v>must-support</v>
      </c>
      <c r="N113" s="9" t="str" cm="1">
        <f t="array" ref="N113">SECTION_NAME(B113)</f>
        <v>must-support---choice-of-data-types</v>
      </c>
      <c r="O113" s="10" t="str">
        <f t="shared" si="4"/>
        <v>SHALL</v>
      </c>
      <c r="P113" s="10" t="str">
        <f t="shared" si="3"/>
        <v>Client</v>
      </c>
      <c r="Q113" s="10" t="s">
        <v>150</v>
      </c>
      <c r="V113" s="12" t="s">
        <v>663</v>
      </c>
    </row>
    <row r="114" spans="1:23" ht="272" hidden="1" x14ac:dyDescent="0.2">
      <c r="A114" s="7">
        <v>113</v>
      </c>
      <c r="B114" s="7" t="s">
        <v>620</v>
      </c>
      <c r="C114" s="8" t="s">
        <v>665</v>
      </c>
      <c r="D114" s="7" t="s">
        <v>36</v>
      </c>
      <c r="E114" s="7" t="s">
        <v>59</v>
      </c>
      <c r="G114" s="31" t="b">
        <v>0</v>
      </c>
      <c r="M114" s="9" t="str" cm="1">
        <f t="array" ref="M114">PAGE_NAME(B114)</f>
        <v>must-support</v>
      </c>
      <c r="N114" s="9" t="str" cm="1">
        <f t="array" ref="N114">SECTION_NAME(B114)</f>
        <v>must-support---choice-of-data-types</v>
      </c>
      <c r="O114" s="10" t="str">
        <f t="shared" si="4"/>
        <v>MAY</v>
      </c>
      <c r="P114" s="10" t="str">
        <f t="shared" si="3"/>
        <v>Client</v>
      </c>
      <c r="Q114" s="10" t="s">
        <v>150</v>
      </c>
      <c r="V114" s="12" t="s">
        <v>663</v>
      </c>
    </row>
    <row r="115" spans="1:23" ht="272" hidden="1" x14ac:dyDescent="0.2">
      <c r="A115" s="7">
        <v>114</v>
      </c>
      <c r="B115" s="7" t="s">
        <v>620</v>
      </c>
      <c r="C115" s="8" t="s">
        <v>666</v>
      </c>
      <c r="D115" s="7" t="s">
        <v>36</v>
      </c>
      <c r="E115" s="7" t="s">
        <v>31</v>
      </c>
      <c r="G115" s="31" t="b">
        <v>0</v>
      </c>
      <c r="M115" s="9" t="str" cm="1">
        <f t="array" ref="M115">PAGE_NAME(B115)</f>
        <v>must-support</v>
      </c>
      <c r="N115" s="9" t="str" cm="1">
        <f t="array" ref="N115">SECTION_NAME(B115)</f>
        <v>must-support---choice-of-data-types</v>
      </c>
      <c r="O115" s="10" t="str">
        <f t="shared" si="4"/>
        <v>MAY</v>
      </c>
      <c r="P115" s="10" t="str">
        <f t="shared" si="3"/>
        <v>Server</v>
      </c>
      <c r="Q115" s="10" t="s">
        <v>150</v>
      </c>
      <c r="V115" s="12" t="s">
        <v>663</v>
      </c>
    </row>
    <row r="116" spans="1:23" ht="85" hidden="1" x14ac:dyDescent="0.2">
      <c r="A116" s="7">
        <v>115</v>
      </c>
      <c r="B116" s="7" t="s">
        <v>621</v>
      </c>
      <c r="C116" s="8" t="s">
        <v>982</v>
      </c>
      <c r="D116" s="7" t="s">
        <v>30</v>
      </c>
      <c r="E116" s="7" t="s">
        <v>31</v>
      </c>
      <c r="G116" s="31" t="b">
        <v>1</v>
      </c>
      <c r="M116" s="9" t="str" cm="1">
        <f t="array" ref="M116">PAGE_NAME(B116)</f>
        <v>must-support</v>
      </c>
      <c r="N116" s="9" t="str" cm="1">
        <f t="array" ref="N116">SECTION_NAME(B116)</f>
        <v>must-support---choice-of-profile-elements</v>
      </c>
      <c r="O116" s="10" t="str">
        <f t="shared" si="4"/>
        <v>SHALL</v>
      </c>
      <c r="P116" s="10" t="str">
        <f t="shared" si="3"/>
        <v>Server</v>
      </c>
      <c r="Q116" s="10" t="s">
        <v>151</v>
      </c>
      <c r="V116" s="12" t="s">
        <v>668</v>
      </c>
      <c r="W116" s="6" t="s">
        <v>1141</v>
      </c>
    </row>
    <row r="117" spans="1:23" ht="68" hidden="1" x14ac:dyDescent="0.2">
      <c r="A117" s="7">
        <v>116</v>
      </c>
      <c r="B117" s="7" t="s">
        <v>621</v>
      </c>
      <c r="C117" s="8" t="s">
        <v>921</v>
      </c>
      <c r="D117" s="7" t="s">
        <v>30</v>
      </c>
      <c r="E117" s="7" t="s">
        <v>59</v>
      </c>
      <c r="G117" s="31" t="b">
        <v>1</v>
      </c>
      <c r="M117" s="9" t="str" cm="1">
        <f t="array" ref="M117">PAGE_NAME(B117)</f>
        <v>must-support</v>
      </c>
      <c r="N117" s="9" t="str" cm="1">
        <f t="array" ref="N117">SECTION_NAME(B117)</f>
        <v>must-support---choice-of-profile-elements</v>
      </c>
      <c r="O117" s="10" t="str">
        <f t="shared" si="4"/>
        <v>SHALL</v>
      </c>
      <c r="P117" s="10" t="str">
        <f t="shared" si="3"/>
        <v>Client</v>
      </c>
      <c r="Q117" s="10" t="s">
        <v>151</v>
      </c>
      <c r="V117" s="12" t="s">
        <v>667</v>
      </c>
    </row>
    <row r="118" spans="1:23" ht="204" hidden="1" x14ac:dyDescent="0.2">
      <c r="A118" s="7">
        <v>117</v>
      </c>
      <c r="B118" s="7" t="s">
        <v>826</v>
      </c>
      <c r="C118" s="8" t="s">
        <v>983</v>
      </c>
      <c r="D118" s="7" t="s">
        <v>36</v>
      </c>
      <c r="E118" s="7" t="s">
        <v>31</v>
      </c>
      <c r="G118" s="7" t="b">
        <v>0</v>
      </c>
      <c r="M118" s="9" t="str" cm="1">
        <f t="array" ref="M118">PAGE_NAME(B118)</f>
        <v>scopes</v>
      </c>
      <c r="N118" s="9" t="str" cm="1">
        <f t="array" ref="N118">SECTION_NAME(B118)</f>
        <v>capability-sets</v>
      </c>
      <c r="O118" s="10" t="str">
        <f t="shared" si="4"/>
        <v>MAY</v>
      </c>
      <c r="P118" s="10" t="str">
        <f t="shared" si="3"/>
        <v>Server</v>
      </c>
      <c r="Q118" s="10" t="s">
        <v>152</v>
      </c>
    </row>
    <row r="119" spans="1:23" ht="153" hidden="1" x14ac:dyDescent="0.2">
      <c r="A119" s="7">
        <v>118</v>
      </c>
      <c r="B119" s="7" t="s">
        <v>827</v>
      </c>
      <c r="C119" s="8" t="s">
        <v>153</v>
      </c>
      <c r="D119" s="7" t="s">
        <v>33</v>
      </c>
      <c r="E119" s="7" t="s">
        <v>31</v>
      </c>
      <c r="G119" s="7" t="b">
        <v>1</v>
      </c>
      <c r="H119" s="12" t="s">
        <v>154</v>
      </c>
      <c r="M119" s="9" t="str" cm="1">
        <f t="array" ref="M119">PAGE_NAME(B119)</f>
        <v>scopes</v>
      </c>
      <c r="N119" s="9" t="str" cm="1">
        <f t="array" ref="N119">SECTION_NAME(B119)</f>
        <v>capabilities-for-implementations-supporting-user-facing-applications</v>
      </c>
      <c r="O119" s="10" t="str">
        <f t="shared" si="4"/>
        <v>SHOULD</v>
      </c>
      <c r="P119" s="10" t="str">
        <f t="shared" si="3"/>
        <v>Server</v>
      </c>
      <c r="Q119" s="10" t="s">
        <v>155</v>
      </c>
    </row>
    <row r="120" spans="1:23" ht="136" hidden="1" x14ac:dyDescent="0.2">
      <c r="A120" s="7">
        <v>119</v>
      </c>
      <c r="B120" s="7" t="s">
        <v>827</v>
      </c>
      <c r="C120" s="8" t="s">
        <v>156</v>
      </c>
      <c r="D120" s="7" t="s">
        <v>30</v>
      </c>
      <c r="E120" s="7" t="s">
        <v>31</v>
      </c>
      <c r="G120" s="7" t="b">
        <v>1</v>
      </c>
      <c r="H120" s="12" t="s">
        <v>157</v>
      </c>
      <c r="M120" s="9" t="str" cm="1">
        <f t="array" ref="M120">PAGE_NAME(B120)</f>
        <v>scopes</v>
      </c>
      <c r="N120" s="9" t="str" cm="1">
        <f t="array" ref="N120">SECTION_NAME(B120)</f>
        <v>capabilities-for-implementations-supporting-user-facing-applications</v>
      </c>
      <c r="O120" s="10" t="str">
        <f t="shared" si="4"/>
        <v>SHALL</v>
      </c>
      <c r="P120" s="10" t="str">
        <f t="shared" si="3"/>
        <v/>
      </c>
      <c r="Q120" s="10" t="s">
        <v>158</v>
      </c>
      <c r="W120" s="6" t="s">
        <v>1141</v>
      </c>
    </row>
    <row r="121" spans="1:23" ht="51" hidden="1" x14ac:dyDescent="0.2">
      <c r="A121" s="7">
        <v>120</v>
      </c>
      <c r="B121" s="7" t="s">
        <v>828</v>
      </c>
      <c r="C121" s="8" t="s">
        <v>922</v>
      </c>
      <c r="D121" s="7" t="s">
        <v>30</v>
      </c>
      <c r="E121" s="7" t="s">
        <v>31</v>
      </c>
      <c r="G121" s="7" t="b">
        <v>0</v>
      </c>
      <c r="M121" s="9" t="str" cm="1">
        <f t="array" ref="M121">PAGE_NAME(B121)</f>
        <v>scopes</v>
      </c>
      <c r="N121" s="9" t="str" cm="1">
        <f t="array" ref="N121">SECTION_NAME(B121)</f>
        <v>capabilities-for-implementations-supporting-backend-services</v>
      </c>
      <c r="O121" s="10" t="str">
        <f t="shared" si="4"/>
        <v>SHALL</v>
      </c>
      <c r="P121" s="10" t="str">
        <f t="shared" si="3"/>
        <v>Client</v>
      </c>
      <c r="Q121" s="10" t="s">
        <v>159</v>
      </c>
      <c r="W121" s="6" t="s">
        <v>1143</v>
      </c>
    </row>
    <row r="122" spans="1:23" ht="34" hidden="1" x14ac:dyDescent="0.2">
      <c r="A122" s="7">
        <v>121</v>
      </c>
      <c r="B122" s="7" t="s">
        <v>828</v>
      </c>
      <c r="C122" s="8" t="s">
        <v>160</v>
      </c>
      <c r="D122" s="7" t="s">
        <v>30</v>
      </c>
      <c r="E122" s="7" t="s">
        <v>31</v>
      </c>
      <c r="G122" s="7" t="b">
        <v>0</v>
      </c>
      <c r="M122" s="9" t="str" cm="1">
        <f t="array" ref="M122">PAGE_NAME(B122)</f>
        <v>scopes</v>
      </c>
      <c r="N122" s="9" t="str" cm="1">
        <f t="array" ref="N122">SECTION_NAME(B122)</f>
        <v>capabilities-for-implementations-supporting-backend-services</v>
      </c>
      <c r="O122" s="10" t="str">
        <f t="shared" si="4"/>
        <v>SHALL</v>
      </c>
      <c r="P122" s="10" t="str">
        <f t="shared" si="3"/>
        <v>Server</v>
      </c>
      <c r="W122" s="6" t="s">
        <v>1143</v>
      </c>
    </row>
    <row r="123" spans="1:23" ht="85" hidden="1" x14ac:dyDescent="0.2">
      <c r="A123" s="7">
        <v>122</v>
      </c>
      <c r="B123" s="7" t="s">
        <v>828</v>
      </c>
      <c r="C123" s="8" t="s">
        <v>923</v>
      </c>
      <c r="D123" s="7" t="s">
        <v>30</v>
      </c>
      <c r="E123" s="7" t="s">
        <v>31</v>
      </c>
      <c r="G123" s="7" t="b">
        <v>0</v>
      </c>
      <c r="M123" s="9" t="str" cm="1">
        <f t="array" ref="M123">PAGE_NAME(B123)</f>
        <v>scopes</v>
      </c>
      <c r="N123" s="9" t="str" cm="1">
        <f t="array" ref="N123">SECTION_NAME(B123)</f>
        <v>capabilities-for-implementations-supporting-backend-services</v>
      </c>
      <c r="O123" s="10" t="str">
        <f t="shared" si="4"/>
        <v>SHALL</v>
      </c>
      <c r="P123" s="10" t="str">
        <f t="shared" si="3"/>
        <v>Client</v>
      </c>
      <c r="W123" s="6" t="s">
        <v>1143</v>
      </c>
    </row>
    <row r="124" spans="1:23" ht="85" hidden="1" x14ac:dyDescent="0.2">
      <c r="A124" s="7">
        <v>123</v>
      </c>
      <c r="B124" s="7" t="s">
        <v>984</v>
      </c>
      <c r="C124" s="8" t="s">
        <v>161</v>
      </c>
      <c r="D124" s="7" t="s">
        <v>30</v>
      </c>
      <c r="E124" s="7" t="s">
        <v>31</v>
      </c>
      <c r="G124" s="7" t="b">
        <v>0</v>
      </c>
      <c r="M124" s="9" t="str" cm="1">
        <f t="array" ref="M124">PAGE_NAME(B124)</f>
        <v>scopes</v>
      </c>
      <c r="N124" s="9" t="str" cm="1">
        <f t="array" ref="N124">SECTION_NAME(B124)</f>
        <v>us-core-Servers-shall-support-token-introspection</v>
      </c>
      <c r="O124" s="10" t="str">
        <f t="shared" si="4"/>
        <v>SHALL</v>
      </c>
      <c r="P124" s="10" t="str">
        <f t="shared" si="3"/>
        <v>Server</v>
      </c>
      <c r="Q124" s="10" t="s">
        <v>159</v>
      </c>
      <c r="W124" s="6" t="s">
        <v>1143</v>
      </c>
    </row>
    <row r="125" spans="1:23" ht="51" hidden="1" x14ac:dyDescent="0.2">
      <c r="A125" s="7">
        <v>124</v>
      </c>
      <c r="B125" s="7" t="s">
        <v>623</v>
      </c>
      <c r="C125" s="8" t="s">
        <v>162</v>
      </c>
      <c r="D125" s="7" t="s">
        <v>30</v>
      </c>
      <c r="E125" s="7" t="s">
        <v>31</v>
      </c>
      <c r="G125" s="7" t="b">
        <v>1</v>
      </c>
      <c r="M125" s="9" t="str" cm="1">
        <f t="array" ref="M125">PAGE_NAME(B125)</f>
        <v>scopes</v>
      </c>
      <c r="N125" s="9" t="str" cm="1">
        <f t="array" ref="N125">SECTION_NAME(B125)</f>
        <v>smart-scopes</v>
      </c>
      <c r="O125" s="10" t="str">
        <f t="shared" si="4"/>
        <v/>
      </c>
      <c r="P125" s="10" t="str">
        <f t="shared" si="3"/>
        <v/>
      </c>
      <c r="W125" s="6" t="s">
        <v>1141</v>
      </c>
    </row>
    <row r="126" spans="1:23" ht="34" hidden="1" x14ac:dyDescent="0.2">
      <c r="A126" s="7">
        <v>125</v>
      </c>
      <c r="B126" s="7" t="s">
        <v>623</v>
      </c>
      <c r="C126" s="8" t="s">
        <v>163</v>
      </c>
      <c r="D126" s="7" t="s">
        <v>36</v>
      </c>
      <c r="E126" s="7" t="s">
        <v>31</v>
      </c>
      <c r="G126" s="7" t="b">
        <v>0</v>
      </c>
      <c r="M126" s="9" t="str" cm="1">
        <f t="array" ref="M126">PAGE_NAME(B126)</f>
        <v>scopes</v>
      </c>
      <c r="N126" s="9" t="str" cm="1">
        <f t="array" ref="N126">SECTION_NAME(B126)</f>
        <v>smart-scopes</v>
      </c>
      <c r="O126" s="10" t="str">
        <f t="shared" si="4"/>
        <v/>
      </c>
      <c r="P126" s="10" t="str">
        <f t="shared" si="3"/>
        <v/>
      </c>
    </row>
    <row r="127" spans="1:23" ht="34" hidden="1" x14ac:dyDescent="0.2">
      <c r="A127" s="7">
        <v>126</v>
      </c>
      <c r="B127" s="7" t="s">
        <v>623</v>
      </c>
      <c r="C127" s="8" t="s">
        <v>164</v>
      </c>
      <c r="D127" s="7" t="s">
        <v>36</v>
      </c>
      <c r="E127" s="7" t="s">
        <v>31</v>
      </c>
      <c r="G127" s="7" t="b">
        <v>0</v>
      </c>
      <c r="M127" s="9" t="str" cm="1">
        <f t="array" ref="M127">PAGE_NAME(B127)</f>
        <v>scopes</v>
      </c>
      <c r="N127" s="9" t="str" cm="1">
        <f t="array" ref="N127">SECTION_NAME(B127)</f>
        <v>smart-scopes</v>
      </c>
      <c r="O127" s="10" t="str">
        <f t="shared" si="4"/>
        <v>MAY</v>
      </c>
      <c r="P127" s="10" t="str">
        <f t="shared" si="3"/>
        <v>Server</v>
      </c>
    </row>
    <row r="128" spans="1:23" ht="51" hidden="1" x14ac:dyDescent="0.2">
      <c r="A128" s="7">
        <v>127</v>
      </c>
      <c r="B128" s="7" t="s">
        <v>623</v>
      </c>
      <c r="C128" s="8" t="s">
        <v>924</v>
      </c>
      <c r="D128" s="7" t="s">
        <v>33</v>
      </c>
      <c r="E128" s="7" t="s">
        <v>59</v>
      </c>
      <c r="G128" s="7" t="b">
        <v>0</v>
      </c>
      <c r="M128" s="9" t="str" cm="1">
        <f t="array" ref="M128">PAGE_NAME(B128)</f>
        <v>scopes</v>
      </c>
      <c r="N128" s="9" t="str" cm="1">
        <f t="array" ref="N128">SECTION_NAME(B128)</f>
        <v>smart-scopes</v>
      </c>
      <c r="O128" s="10" t="str">
        <f t="shared" si="4"/>
        <v>SHOULD</v>
      </c>
      <c r="P128" s="10" t="str">
        <f t="shared" si="3"/>
        <v>Client</v>
      </c>
    </row>
    <row r="129" spans="1:23" ht="119" hidden="1" x14ac:dyDescent="0.2">
      <c r="A129" s="7">
        <v>128</v>
      </c>
      <c r="B129" s="7" t="s">
        <v>829</v>
      </c>
      <c r="C129" s="8" t="s">
        <v>985</v>
      </c>
      <c r="D129" s="7" t="s">
        <v>30</v>
      </c>
      <c r="E129" s="7" t="s">
        <v>31</v>
      </c>
      <c r="G129" s="7" t="b">
        <v>0</v>
      </c>
      <c r="M129" s="9" t="str" cm="1">
        <f t="array" ref="M129">PAGE_NAME(B129)</f>
        <v>scopes</v>
      </c>
      <c r="N129" s="9" t="str" cm="1">
        <f t="array" ref="N129">SECTION_NAME(B129)</f>
        <v>us-core-scopes</v>
      </c>
      <c r="O129" s="10" t="str">
        <f t="shared" si="4"/>
        <v>SHALL</v>
      </c>
      <c r="P129" s="10" t="str">
        <f t="shared" si="3"/>
        <v>Server</v>
      </c>
      <c r="Q129" s="10" t="s">
        <v>165</v>
      </c>
      <c r="W129" s="6" t="s">
        <v>1141</v>
      </c>
    </row>
    <row r="130" spans="1:23" ht="136" hidden="1" x14ac:dyDescent="0.2">
      <c r="A130" s="7">
        <v>129</v>
      </c>
      <c r="B130" s="7" t="s">
        <v>829</v>
      </c>
      <c r="C130" s="8" t="s">
        <v>986</v>
      </c>
      <c r="D130" s="7" t="s">
        <v>33</v>
      </c>
      <c r="E130" s="7" t="s">
        <v>31</v>
      </c>
      <c r="G130" s="7" t="b">
        <v>0</v>
      </c>
      <c r="M130" s="9" t="str" cm="1">
        <f t="array" ref="M130">PAGE_NAME(B130)</f>
        <v>scopes</v>
      </c>
      <c r="N130" s="9" t="str" cm="1">
        <f t="array" ref="N130">SECTION_NAME(B130)</f>
        <v>us-core-scopes</v>
      </c>
      <c r="O130" s="10" t="str">
        <f t="shared" si="4"/>
        <v>SHOULD</v>
      </c>
      <c r="P130" s="10" t="str">
        <f t="shared" ref="P130:P193" si="5">IF(ISNUMBER(SEARCH("Server", C130)), "Server", IF(ISNUMBER(SEARCH("Server", C130)), "Server", IF(ISNUMBER(SEARCH("Client", C130)), "Client", IF(ISNUMBER(SEARCH("Client", C130)), "Client", IF(ISNUMBER(SEARCH("US Core Responder", C130)), "Server", IF(ISNUMBER(SEARCH("US Core Requestor", C130)), "Client", ""))))))</f>
        <v>Server</v>
      </c>
    </row>
    <row r="131" spans="1:23" ht="68" hidden="1" x14ac:dyDescent="0.2">
      <c r="A131" s="7">
        <v>130</v>
      </c>
      <c r="B131" s="7" t="s">
        <v>829</v>
      </c>
      <c r="C131" s="8" t="s">
        <v>925</v>
      </c>
      <c r="D131" s="7" t="s">
        <v>30</v>
      </c>
      <c r="E131" s="7" t="s">
        <v>31</v>
      </c>
      <c r="G131" s="7" t="b">
        <v>0</v>
      </c>
      <c r="M131" s="9" t="str" cm="1">
        <f t="array" ref="M131">PAGE_NAME(B131)</f>
        <v>scopes</v>
      </c>
      <c r="N131" s="9" t="str" cm="1">
        <f t="array" ref="N131">SECTION_NAME(B131)</f>
        <v>us-core-scopes</v>
      </c>
      <c r="O131" s="10" t="str">
        <f t="shared" ref="O131:O194" si="6">IF(ISNUMBER(SEARCH("MAY", C131)), "MAY", IF(ISNUMBER(SEARCH("SHOULD", C131)), "SHOULD", IF(ISNUMBER(SEARCH("SHALL", C131)), "SHALL", IF(ISNUMBER(SEARCH("SHOULD NOT", C131)), "SHOULD NOT", IF(ISNUMBER(SEARCH("SHALL NOT", C131)), "SHALL NOT", "")))))</f>
        <v>SHALL</v>
      </c>
      <c r="P131" s="10" t="str">
        <f t="shared" si="5"/>
        <v>Client</v>
      </c>
      <c r="Q131" s="10" t="s">
        <v>166</v>
      </c>
      <c r="W131" s="6" t="s">
        <v>1143</v>
      </c>
    </row>
    <row r="132" spans="1:23" ht="68" hidden="1" x14ac:dyDescent="0.2">
      <c r="A132" s="7">
        <v>131</v>
      </c>
      <c r="B132" s="7" t="s">
        <v>829</v>
      </c>
      <c r="C132" s="8" t="s">
        <v>926</v>
      </c>
      <c r="D132" s="7" t="s">
        <v>33</v>
      </c>
      <c r="E132" s="7" t="s">
        <v>31</v>
      </c>
      <c r="G132" s="7" t="b">
        <v>0</v>
      </c>
      <c r="M132" s="9" t="str" cm="1">
        <f t="array" ref="M132">PAGE_NAME(B132)</f>
        <v>scopes</v>
      </c>
      <c r="N132" s="9" t="str" cm="1">
        <f t="array" ref="N132">SECTION_NAME(B132)</f>
        <v>us-core-scopes</v>
      </c>
      <c r="O132" s="10" t="str">
        <f t="shared" si="6"/>
        <v>SHOULD</v>
      </c>
      <c r="P132" s="10" t="str">
        <f t="shared" si="5"/>
        <v>Client</v>
      </c>
    </row>
    <row r="133" spans="1:23" ht="153" hidden="1" x14ac:dyDescent="0.2">
      <c r="A133" s="7">
        <v>132</v>
      </c>
      <c r="B133" s="7" t="s">
        <v>830</v>
      </c>
      <c r="C133" s="8" t="s">
        <v>697</v>
      </c>
      <c r="D133" s="7" t="s">
        <v>30</v>
      </c>
      <c r="E133" s="7" t="s">
        <v>31</v>
      </c>
      <c r="G133" s="7" t="b">
        <v>1</v>
      </c>
      <c r="H133" s="12" t="s">
        <v>167</v>
      </c>
      <c r="M133" s="9" t="str" cm="1">
        <f t="array" ref="M133">PAGE_NAME(B133)</f>
        <v>StructureDefinition-us-core-allergyintolerance</v>
      </c>
      <c r="N133" s="9" t="str" cm="1">
        <f t="array" ref="N133">SECTION_NAME(B133)</f>
        <v>us-core-scopes</v>
      </c>
      <c r="O133" s="10" t="str">
        <f t="shared" si="6"/>
        <v>SHALL</v>
      </c>
      <c r="P133" s="10" t="str">
        <f t="shared" si="5"/>
        <v/>
      </c>
      <c r="Q133" s="10" t="s">
        <v>168</v>
      </c>
      <c r="V133" s="12" t="s">
        <v>698</v>
      </c>
      <c r="W133" s="6" t="s">
        <v>1141</v>
      </c>
    </row>
    <row r="134" spans="1:23" ht="136" hidden="1" x14ac:dyDescent="0.2">
      <c r="A134" s="7">
        <v>133</v>
      </c>
      <c r="B134" s="7" t="s">
        <v>624</v>
      </c>
      <c r="C134" s="8" t="s">
        <v>674</v>
      </c>
      <c r="D134" s="7" t="s">
        <v>30</v>
      </c>
      <c r="E134" s="7" t="s">
        <v>31</v>
      </c>
      <c r="G134" s="7" t="b">
        <v>1</v>
      </c>
      <c r="H134" s="12" t="s">
        <v>169</v>
      </c>
      <c r="M134" s="9" t="str" cm="1">
        <f t="array" ref="M134">PAGE_NAME(B134)</f>
        <v>scopes</v>
      </c>
      <c r="N134" s="9" t="str" cm="1">
        <f t="array" ref="N134">SECTION_NAME(B134)</f>
        <v>scopes-for-requesting-fhir-resources-by-type</v>
      </c>
      <c r="O134" s="10" t="str">
        <f t="shared" si="6"/>
        <v>SHALL</v>
      </c>
      <c r="P134" s="10" t="str">
        <f t="shared" si="5"/>
        <v/>
      </c>
      <c r="V134" s="12" t="s">
        <v>698</v>
      </c>
      <c r="W134" s="6" t="s">
        <v>1141</v>
      </c>
    </row>
    <row r="135" spans="1:23" ht="119" hidden="1" x14ac:dyDescent="0.2">
      <c r="A135" s="7">
        <v>134</v>
      </c>
      <c r="B135" s="7" t="s">
        <v>624</v>
      </c>
      <c r="C135" s="8" t="s">
        <v>675</v>
      </c>
      <c r="D135" s="7" t="s">
        <v>30</v>
      </c>
      <c r="E135" s="7" t="s">
        <v>31</v>
      </c>
      <c r="G135" s="7" t="b">
        <v>1</v>
      </c>
      <c r="H135" s="12" t="s">
        <v>170</v>
      </c>
      <c r="M135" s="9" t="str" cm="1">
        <f t="array" ref="M135">PAGE_NAME(B135)</f>
        <v>scopes</v>
      </c>
      <c r="N135" s="9" t="str" cm="1">
        <f t="array" ref="N135">SECTION_NAME(B135)</f>
        <v>scopes-for-requesting-fhir-resources-by-type</v>
      </c>
      <c r="O135" s="10" t="str">
        <f t="shared" si="6"/>
        <v>SHALL</v>
      </c>
      <c r="P135" s="10" t="str">
        <f t="shared" si="5"/>
        <v/>
      </c>
      <c r="V135" s="12" t="s">
        <v>698</v>
      </c>
      <c r="W135" s="6" t="s">
        <v>1141</v>
      </c>
    </row>
    <row r="136" spans="1:23" ht="119" hidden="1" x14ac:dyDescent="0.2">
      <c r="A136" s="7">
        <v>135</v>
      </c>
      <c r="B136" s="7" t="s">
        <v>624</v>
      </c>
      <c r="C136" s="8" t="s">
        <v>676</v>
      </c>
      <c r="D136" s="7" t="s">
        <v>30</v>
      </c>
      <c r="E136" s="7" t="s">
        <v>31</v>
      </c>
      <c r="G136" s="7" t="b">
        <v>1</v>
      </c>
      <c r="H136" s="12" t="s">
        <v>171</v>
      </c>
      <c r="M136" s="9" t="str" cm="1">
        <f t="array" ref="M136">PAGE_NAME(B136)</f>
        <v>scopes</v>
      </c>
      <c r="N136" s="9" t="str" cm="1">
        <f t="array" ref="N136">SECTION_NAME(B136)</f>
        <v>scopes-for-requesting-fhir-resources-by-type</v>
      </c>
      <c r="O136" s="10" t="str">
        <f t="shared" si="6"/>
        <v>SHALL</v>
      </c>
      <c r="P136" s="10" t="str">
        <f t="shared" si="5"/>
        <v/>
      </c>
      <c r="V136" s="12" t="s">
        <v>698</v>
      </c>
      <c r="W136" s="6" t="s">
        <v>1141</v>
      </c>
    </row>
    <row r="137" spans="1:23" ht="119" hidden="1" x14ac:dyDescent="0.2">
      <c r="A137" s="7">
        <v>136</v>
      </c>
      <c r="B137" s="7" t="s">
        <v>624</v>
      </c>
      <c r="C137" s="8" t="s">
        <v>677</v>
      </c>
      <c r="D137" s="7" t="s">
        <v>30</v>
      </c>
      <c r="E137" s="7" t="s">
        <v>31</v>
      </c>
      <c r="G137" s="7" t="b">
        <v>1</v>
      </c>
      <c r="H137" s="12" t="s">
        <v>172</v>
      </c>
      <c r="M137" s="9" t="str" cm="1">
        <f t="array" ref="M137">PAGE_NAME(B137)</f>
        <v>scopes</v>
      </c>
      <c r="N137" s="9" t="str" cm="1">
        <f t="array" ref="N137">SECTION_NAME(B137)</f>
        <v>scopes-for-requesting-fhir-resources-by-type</v>
      </c>
      <c r="O137" s="10" t="str">
        <f t="shared" si="6"/>
        <v>SHALL</v>
      </c>
      <c r="P137" s="10" t="str">
        <f t="shared" si="5"/>
        <v/>
      </c>
      <c r="V137" s="12" t="s">
        <v>698</v>
      </c>
      <c r="W137" s="6" t="s">
        <v>1141</v>
      </c>
    </row>
    <row r="138" spans="1:23" ht="119" hidden="1" x14ac:dyDescent="0.2">
      <c r="A138" s="7">
        <v>137</v>
      </c>
      <c r="B138" s="7" t="s">
        <v>624</v>
      </c>
      <c r="C138" s="8" t="s">
        <v>678</v>
      </c>
      <c r="D138" s="7" t="s">
        <v>30</v>
      </c>
      <c r="E138" s="7" t="s">
        <v>31</v>
      </c>
      <c r="G138" s="7" t="b">
        <v>1</v>
      </c>
      <c r="H138" s="12" t="s">
        <v>173</v>
      </c>
      <c r="M138" s="9" t="str" cm="1">
        <f t="array" ref="M138">PAGE_NAME(B138)</f>
        <v>scopes</v>
      </c>
      <c r="N138" s="9" t="str" cm="1">
        <f t="array" ref="N138">SECTION_NAME(B138)</f>
        <v>scopes-for-requesting-fhir-resources-by-type</v>
      </c>
      <c r="O138" s="10" t="str">
        <f t="shared" si="6"/>
        <v>SHALL</v>
      </c>
      <c r="P138" s="10" t="str">
        <f t="shared" si="5"/>
        <v/>
      </c>
      <c r="V138" s="12" t="s">
        <v>698</v>
      </c>
      <c r="W138" s="6" t="s">
        <v>1141</v>
      </c>
    </row>
    <row r="139" spans="1:23" ht="136" hidden="1" x14ac:dyDescent="0.2">
      <c r="A139" s="7">
        <v>138</v>
      </c>
      <c r="B139" s="7" t="s">
        <v>624</v>
      </c>
      <c r="C139" s="8" t="s">
        <v>679</v>
      </c>
      <c r="D139" s="7" t="s">
        <v>30</v>
      </c>
      <c r="E139" s="7" t="s">
        <v>31</v>
      </c>
      <c r="G139" s="7" t="b">
        <v>1</v>
      </c>
      <c r="H139" s="12" t="s">
        <v>174</v>
      </c>
      <c r="M139" s="9" t="str" cm="1">
        <f t="array" ref="M139">PAGE_NAME(B139)</f>
        <v>scopes</v>
      </c>
      <c r="N139" s="9" t="str" cm="1">
        <f t="array" ref="N139">SECTION_NAME(B139)</f>
        <v>scopes-for-requesting-fhir-resources-by-type</v>
      </c>
      <c r="O139" s="10" t="str">
        <f t="shared" si="6"/>
        <v>SHALL</v>
      </c>
      <c r="P139" s="10" t="str">
        <f t="shared" si="5"/>
        <v/>
      </c>
      <c r="V139" s="12" t="s">
        <v>698</v>
      </c>
      <c r="W139" s="6" t="s">
        <v>1141</v>
      </c>
    </row>
    <row r="140" spans="1:23" ht="136" hidden="1" x14ac:dyDescent="0.2">
      <c r="A140" s="7">
        <v>139</v>
      </c>
      <c r="B140" s="7" t="s">
        <v>624</v>
      </c>
      <c r="C140" s="8" t="s">
        <v>680</v>
      </c>
      <c r="D140" s="7" t="s">
        <v>30</v>
      </c>
      <c r="E140" s="7" t="s">
        <v>31</v>
      </c>
      <c r="G140" s="7" t="b">
        <v>1</v>
      </c>
      <c r="H140" s="12" t="s">
        <v>175</v>
      </c>
      <c r="M140" s="9" t="str" cm="1">
        <f t="array" ref="M140">PAGE_NAME(B140)</f>
        <v>scopes</v>
      </c>
      <c r="N140" s="9" t="str" cm="1">
        <f t="array" ref="N140">SECTION_NAME(B140)</f>
        <v>scopes-for-requesting-fhir-resources-by-type</v>
      </c>
      <c r="O140" s="10" t="str">
        <f t="shared" si="6"/>
        <v>SHALL</v>
      </c>
      <c r="P140" s="10" t="str">
        <f t="shared" si="5"/>
        <v/>
      </c>
      <c r="V140" s="12" t="s">
        <v>698</v>
      </c>
      <c r="W140" s="6" t="s">
        <v>1141</v>
      </c>
    </row>
    <row r="141" spans="1:23" ht="119" hidden="1" x14ac:dyDescent="0.2">
      <c r="A141" s="7">
        <v>140</v>
      </c>
      <c r="B141" s="7" t="s">
        <v>624</v>
      </c>
      <c r="C141" s="8" t="s">
        <v>681</v>
      </c>
      <c r="D141" s="7" t="s">
        <v>30</v>
      </c>
      <c r="E141" s="7" t="s">
        <v>31</v>
      </c>
      <c r="G141" s="7" t="b">
        <v>1</v>
      </c>
      <c r="H141" s="12" t="s">
        <v>176</v>
      </c>
      <c r="M141" s="9" t="str" cm="1">
        <f t="array" ref="M141">PAGE_NAME(B141)</f>
        <v>scopes</v>
      </c>
      <c r="N141" s="9" t="str" cm="1">
        <f t="array" ref="N141">SECTION_NAME(B141)</f>
        <v>scopes-for-requesting-fhir-resources-by-type</v>
      </c>
      <c r="O141" s="10" t="str">
        <f t="shared" si="6"/>
        <v>SHALL</v>
      </c>
      <c r="P141" s="10" t="str">
        <f t="shared" si="5"/>
        <v/>
      </c>
      <c r="V141" s="12" t="s">
        <v>698</v>
      </c>
      <c r="W141" s="6" t="s">
        <v>1141</v>
      </c>
    </row>
    <row r="142" spans="1:23" ht="119" hidden="1" x14ac:dyDescent="0.2">
      <c r="A142" s="7">
        <v>141</v>
      </c>
      <c r="B142" s="7" t="s">
        <v>624</v>
      </c>
      <c r="C142" s="8" t="s">
        <v>682</v>
      </c>
      <c r="D142" s="7" t="s">
        <v>30</v>
      </c>
      <c r="E142" s="7" t="s">
        <v>31</v>
      </c>
      <c r="G142" s="7" t="b">
        <v>1</v>
      </c>
      <c r="H142" s="12" t="s">
        <v>177</v>
      </c>
      <c r="M142" s="9" t="str" cm="1">
        <f t="array" ref="M142">PAGE_NAME(B142)</f>
        <v>scopes</v>
      </c>
      <c r="N142" s="9" t="str" cm="1">
        <f t="array" ref="N142">SECTION_NAME(B142)</f>
        <v>scopes-for-requesting-fhir-resources-by-type</v>
      </c>
      <c r="O142" s="10" t="str">
        <f t="shared" si="6"/>
        <v>SHALL</v>
      </c>
      <c r="P142" s="10" t="str">
        <f t="shared" si="5"/>
        <v/>
      </c>
      <c r="V142" s="12" t="s">
        <v>698</v>
      </c>
      <c r="W142" s="6" t="s">
        <v>1141</v>
      </c>
    </row>
    <row r="143" spans="1:23" ht="136" hidden="1" x14ac:dyDescent="0.2">
      <c r="A143" s="7">
        <v>142</v>
      </c>
      <c r="B143" s="7" t="s">
        <v>624</v>
      </c>
      <c r="C143" s="8" t="s">
        <v>683</v>
      </c>
      <c r="D143" s="7" t="s">
        <v>30</v>
      </c>
      <c r="E143" s="7" t="s">
        <v>31</v>
      </c>
      <c r="G143" s="7" t="b">
        <v>1</v>
      </c>
      <c r="H143" s="51" t="s">
        <v>178</v>
      </c>
      <c r="M143" s="9" t="str" cm="1">
        <f t="array" ref="M143">PAGE_NAME(B143)</f>
        <v>scopes</v>
      </c>
      <c r="N143" s="9" t="str" cm="1">
        <f t="array" ref="N143">SECTION_NAME(B143)</f>
        <v>scopes-for-requesting-fhir-resources-by-type</v>
      </c>
      <c r="O143" s="10" t="str">
        <f t="shared" si="6"/>
        <v>SHALL</v>
      </c>
      <c r="P143" s="10" t="str">
        <f t="shared" si="5"/>
        <v/>
      </c>
      <c r="V143" s="12" t="s">
        <v>698</v>
      </c>
      <c r="W143" s="6" t="s">
        <v>1141</v>
      </c>
    </row>
    <row r="144" spans="1:23" ht="136" hidden="1" x14ac:dyDescent="0.2">
      <c r="A144" s="7">
        <v>143</v>
      </c>
      <c r="B144" s="7" t="s">
        <v>624</v>
      </c>
      <c r="C144" s="8" t="s">
        <v>684</v>
      </c>
      <c r="D144" s="7" t="s">
        <v>30</v>
      </c>
      <c r="E144" s="7" t="s">
        <v>31</v>
      </c>
      <c r="G144" s="7" t="b">
        <v>1</v>
      </c>
      <c r="H144" s="51" t="s">
        <v>179</v>
      </c>
      <c r="M144" s="9" t="str" cm="1">
        <f t="array" ref="M144">PAGE_NAME(B144)</f>
        <v>scopes</v>
      </c>
      <c r="N144" s="9" t="str" cm="1">
        <f t="array" ref="N144">SECTION_NAME(B144)</f>
        <v>scopes-for-requesting-fhir-resources-by-type</v>
      </c>
      <c r="O144" s="10" t="str">
        <f t="shared" si="6"/>
        <v>SHALL</v>
      </c>
      <c r="P144" s="10" t="str">
        <f t="shared" si="5"/>
        <v/>
      </c>
      <c r="V144" s="12" t="s">
        <v>698</v>
      </c>
      <c r="W144" s="6" t="s">
        <v>1141</v>
      </c>
    </row>
    <row r="145" spans="1:23" ht="136" hidden="1" x14ac:dyDescent="0.2">
      <c r="A145" s="7">
        <v>144</v>
      </c>
      <c r="B145" s="7" t="s">
        <v>624</v>
      </c>
      <c r="C145" s="8" t="s">
        <v>685</v>
      </c>
      <c r="D145" s="7" t="s">
        <v>30</v>
      </c>
      <c r="E145" s="7" t="s">
        <v>31</v>
      </c>
      <c r="G145" s="7" t="b">
        <v>1</v>
      </c>
      <c r="H145" s="51" t="s">
        <v>180</v>
      </c>
      <c r="M145" s="9" t="str" cm="1">
        <f t="array" ref="M145">PAGE_NAME(B145)</f>
        <v>scopes</v>
      </c>
      <c r="N145" s="9" t="str" cm="1">
        <f t="array" ref="N145">SECTION_NAME(B145)</f>
        <v>scopes-for-requesting-fhir-resources-by-type</v>
      </c>
      <c r="O145" s="10" t="str">
        <f t="shared" si="6"/>
        <v>SHALL</v>
      </c>
      <c r="P145" s="10" t="str">
        <f t="shared" si="5"/>
        <v/>
      </c>
      <c r="V145" s="12" t="s">
        <v>698</v>
      </c>
      <c r="W145" s="6" t="s">
        <v>1141</v>
      </c>
    </row>
    <row r="146" spans="1:23" ht="119" hidden="1" x14ac:dyDescent="0.2">
      <c r="A146" s="7">
        <v>145</v>
      </c>
      <c r="B146" s="7" t="s">
        <v>624</v>
      </c>
      <c r="C146" s="8" t="s">
        <v>686</v>
      </c>
      <c r="D146" s="7" t="s">
        <v>30</v>
      </c>
      <c r="E146" s="7" t="s">
        <v>31</v>
      </c>
      <c r="G146" s="7" t="b">
        <v>1</v>
      </c>
      <c r="H146" s="51" t="s">
        <v>181</v>
      </c>
      <c r="M146" s="9" t="str" cm="1">
        <f t="array" ref="M146">PAGE_NAME(B146)</f>
        <v>scopes</v>
      </c>
      <c r="N146" s="9" t="str" cm="1">
        <f t="array" ref="N146">SECTION_NAME(B146)</f>
        <v>scopes-for-requesting-fhir-resources-by-type</v>
      </c>
      <c r="O146" s="10" t="str">
        <f t="shared" si="6"/>
        <v>SHALL</v>
      </c>
      <c r="P146" s="10" t="str">
        <f t="shared" si="5"/>
        <v/>
      </c>
      <c r="V146" s="12" t="s">
        <v>698</v>
      </c>
      <c r="W146" s="6" t="s">
        <v>1141</v>
      </c>
    </row>
    <row r="147" spans="1:23" ht="119" hidden="1" x14ac:dyDescent="0.2">
      <c r="A147" s="7">
        <v>146</v>
      </c>
      <c r="B147" s="7" t="s">
        <v>624</v>
      </c>
      <c r="C147" s="8" t="s">
        <v>687</v>
      </c>
      <c r="D147" s="7" t="s">
        <v>30</v>
      </c>
      <c r="E147" s="7" t="s">
        <v>31</v>
      </c>
      <c r="G147" s="7" t="b">
        <v>1</v>
      </c>
      <c r="H147" s="12" t="s">
        <v>182</v>
      </c>
      <c r="M147" s="9" t="str" cm="1">
        <f t="array" ref="M147">PAGE_NAME(B147)</f>
        <v>scopes</v>
      </c>
      <c r="N147" s="9" t="str" cm="1">
        <f t="array" ref="N147">SECTION_NAME(B147)</f>
        <v>scopes-for-requesting-fhir-resources-by-type</v>
      </c>
      <c r="O147" s="10" t="str">
        <f t="shared" si="6"/>
        <v>SHALL</v>
      </c>
      <c r="P147" s="10" t="str">
        <f t="shared" si="5"/>
        <v/>
      </c>
      <c r="V147" s="12" t="s">
        <v>698</v>
      </c>
      <c r="W147" s="6" t="s">
        <v>1141</v>
      </c>
    </row>
    <row r="148" spans="1:23" ht="119" hidden="1" x14ac:dyDescent="0.2">
      <c r="A148" s="7">
        <v>147</v>
      </c>
      <c r="B148" s="7" t="s">
        <v>624</v>
      </c>
      <c r="C148" s="8" t="s">
        <v>688</v>
      </c>
      <c r="D148" s="7" t="s">
        <v>30</v>
      </c>
      <c r="E148" s="7" t="s">
        <v>31</v>
      </c>
      <c r="G148" s="7" t="b">
        <v>1</v>
      </c>
      <c r="H148" s="51" t="s">
        <v>183</v>
      </c>
      <c r="M148" s="9" t="str" cm="1">
        <f t="array" ref="M148">PAGE_NAME(B148)</f>
        <v>scopes</v>
      </c>
      <c r="N148" s="9" t="str" cm="1">
        <f t="array" ref="N148">SECTION_NAME(B148)</f>
        <v>scopes-for-requesting-fhir-resources-by-type</v>
      </c>
      <c r="O148" s="10" t="str">
        <f t="shared" si="6"/>
        <v>SHALL</v>
      </c>
      <c r="P148" s="10" t="str">
        <f t="shared" si="5"/>
        <v/>
      </c>
      <c r="V148" s="12" t="s">
        <v>698</v>
      </c>
      <c r="W148" s="6" t="s">
        <v>1141</v>
      </c>
    </row>
    <row r="149" spans="1:23" ht="119" hidden="1" x14ac:dyDescent="0.2">
      <c r="A149" s="7">
        <v>148</v>
      </c>
      <c r="B149" s="7" t="s">
        <v>624</v>
      </c>
      <c r="C149" s="8" t="s">
        <v>689</v>
      </c>
      <c r="D149" s="7" t="s">
        <v>30</v>
      </c>
      <c r="E149" s="7" t="s">
        <v>31</v>
      </c>
      <c r="G149" s="7" t="b">
        <v>1</v>
      </c>
      <c r="H149" s="51" t="s">
        <v>184</v>
      </c>
      <c r="M149" s="9" t="str" cm="1">
        <f t="array" ref="M149">PAGE_NAME(B149)</f>
        <v>scopes</v>
      </c>
      <c r="N149" s="9" t="str" cm="1">
        <f t="array" ref="N149">SECTION_NAME(B149)</f>
        <v>scopes-for-requesting-fhir-resources-by-type</v>
      </c>
      <c r="O149" s="10" t="str">
        <f t="shared" si="6"/>
        <v>SHALL</v>
      </c>
      <c r="P149" s="10" t="str">
        <f t="shared" si="5"/>
        <v/>
      </c>
      <c r="V149" s="12" t="s">
        <v>698</v>
      </c>
      <c r="W149" s="6" t="s">
        <v>1141</v>
      </c>
    </row>
    <row r="150" spans="1:23" ht="136" hidden="1" x14ac:dyDescent="0.2">
      <c r="A150" s="7">
        <v>149</v>
      </c>
      <c r="B150" s="7" t="s">
        <v>624</v>
      </c>
      <c r="C150" s="8" t="s">
        <v>690</v>
      </c>
      <c r="D150" s="7" t="s">
        <v>30</v>
      </c>
      <c r="E150" s="7" t="s">
        <v>31</v>
      </c>
      <c r="G150" s="7" t="b">
        <v>1</v>
      </c>
      <c r="H150" s="51" t="s">
        <v>185</v>
      </c>
      <c r="M150" s="9" t="str" cm="1">
        <f t="array" ref="M150">PAGE_NAME(B150)</f>
        <v>scopes</v>
      </c>
      <c r="N150" s="9" t="str" cm="1">
        <f t="array" ref="N150">SECTION_NAME(B150)</f>
        <v>scopes-for-requesting-fhir-resources-by-type</v>
      </c>
      <c r="O150" s="10" t="str">
        <f t="shared" si="6"/>
        <v>SHALL</v>
      </c>
      <c r="P150" s="10" t="str">
        <f t="shared" si="5"/>
        <v/>
      </c>
      <c r="V150" s="12" t="s">
        <v>698</v>
      </c>
      <c r="W150" s="6" t="s">
        <v>1141</v>
      </c>
    </row>
    <row r="151" spans="1:23" ht="119" hidden="1" x14ac:dyDescent="0.2">
      <c r="A151" s="7">
        <v>150</v>
      </c>
      <c r="B151" s="7" t="s">
        <v>624</v>
      </c>
      <c r="C151" s="8" t="s">
        <v>691</v>
      </c>
      <c r="D151" s="7" t="s">
        <v>30</v>
      </c>
      <c r="E151" s="7" t="s">
        <v>31</v>
      </c>
      <c r="G151" s="7" t="b">
        <v>1</v>
      </c>
      <c r="H151" s="51" t="s">
        <v>186</v>
      </c>
      <c r="M151" s="9" t="str" cm="1">
        <f t="array" ref="M151">PAGE_NAME(B151)</f>
        <v>scopes</v>
      </c>
      <c r="N151" s="9" t="str" cm="1">
        <f t="array" ref="N151">SECTION_NAME(B151)</f>
        <v>scopes-for-requesting-fhir-resources-by-type</v>
      </c>
      <c r="O151" s="10" t="str">
        <f t="shared" si="6"/>
        <v>SHALL</v>
      </c>
      <c r="P151" s="10" t="str">
        <f t="shared" si="5"/>
        <v/>
      </c>
      <c r="V151" s="12" t="s">
        <v>698</v>
      </c>
      <c r="W151" s="6" t="s">
        <v>1141</v>
      </c>
    </row>
    <row r="152" spans="1:23" ht="119" hidden="1" x14ac:dyDescent="0.2">
      <c r="A152" s="7">
        <v>151</v>
      </c>
      <c r="B152" s="7" t="s">
        <v>624</v>
      </c>
      <c r="C152" s="8" t="s">
        <v>692</v>
      </c>
      <c r="D152" s="7" t="s">
        <v>30</v>
      </c>
      <c r="E152" s="7" t="s">
        <v>31</v>
      </c>
      <c r="G152" s="7" t="b">
        <v>1</v>
      </c>
      <c r="H152" s="51" t="s">
        <v>187</v>
      </c>
      <c r="M152" s="9" t="str" cm="1">
        <f t="array" ref="M152">PAGE_NAME(B152)</f>
        <v>scopes</v>
      </c>
      <c r="N152" s="9" t="str" cm="1">
        <f t="array" ref="N152">SECTION_NAME(B152)</f>
        <v>scopes-for-requesting-fhir-resources-by-type</v>
      </c>
      <c r="O152" s="10" t="str">
        <f t="shared" si="6"/>
        <v>SHALL</v>
      </c>
      <c r="P152" s="10" t="str">
        <f t="shared" si="5"/>
        <v/>
      </c>
      <c r="V152" s="12" t="s">
        <v>698</v>
      </c>
      <c r="W152" s="6" t="s">
        <v>1141</v>
      </c>
    </row>
    <row r="153" spans="1:23" ht="136" hidden="1" x14ac:dyDescent="0.2">
      <c r="A153" s="7">
        <v>152</v>
      </c>
      <c r="B153" s="7" t="s">
        <v>624</v>
      </c>
      <c r="C153" s="8" t="s">
        <v>693</v>
      </c>
      <c r="D153" s="7" t="s">
        <v>30</v>
      </c>
      <c r="E153" s="7" t="s">
        <v>31</v>
      </c>
      <c r="G153" s="7" t="b">
        <v>1</v>
      </c>
      <c r="H153" s="51" t="s">
        <v>188</v>
      </c>
      <c r="M153" s="9" t="str" cm="1">
        <f t="array" ref="M153">PAGE_NAME(B153)</f>
        <v>scopes</v>
      </c>
      <c r="N153" s="9" t="str" cm="1">
        <f t="array" ref="N153">SECTION_NAME(B153)</f>
        <v>scopes-for-requesting-fhir-resources-by-type</v>
      </c>
      <c r="O153" s="10" t="str">
        <f t="shared" si="6"/>
        <v>SHALL</v>
      </c>
      <c r="P153" s="10" t="str">
        <f t="shared" si="5"/>
        <v/>
      </c>
      <c r="V153" s="12" t="s">
        <v>698</v>
      </c>
      <c r="W153" s="6" t="s">
        <v>1141</v>
      </c>
    </row>
    <row r="154" spans="1:23" ht="136" hidden="1" x14ac:dyDescent="0.2">
      <c r="A154" s="7">
        <v>153</v>
      </c>
      <c r="B154" s="7" t="s">
        <v>624</v>
      </c>
      <c r="C154" s="8" t="s">
        <v>694</v>
      </c>
      <c r="D154" s="7" t="s">
        <v>30</v>
      </c>
      <c r="E154" s="7" t="s">
        <v>31</v>
      </c>
      <c r="G154" s="7" t="b">
        <v>1</v>
      </c>
      <c r="H154" s="51" t="s">
        <v>189</v>
      </c>
      <c r="M154" s="9" t="str" cm="1">
        <f t="array" ref="M154">PAGE_NAME(B154)</f>
        <v>scopes</v>
      </c>
      <c r="N154" s="9" t="str" cm="1">
        <f t="array" ref="N154">SECTION_NAME(B154)</f>
        <v>scopes-for-requesting-fhir-resources-by-type</v>
      </c>
      <c r="O154" s="10" t="str">
        <f t="shared" si="6"/>
        <v>SHALL</v>
      </c>
      <c r="P154" s="10" t="str">
        <f t="shared" si="5"/>
        <v/>
      </c>
      <c r="V154" s="12" t="s">
        <v>698</v>
      </c>
      <c r="W154" s="6" t="s">
        <v>1141</v>
      </c>
    </row>
    <row r="155" spans="1:23" ht="136" hidden="1" x14ac:dyDescent="0.2">
      <c r="A155" s="7">
        <v>154</v>
      </c>
      <c r="B155" s="7" t="s">
        <v>624</v>
      </c>
      <c r="C155" s="8" t="s">
        <v>695</v>
      </c>
      <c r="D155" s="7" t="s">
        <v>30</v>
      </c>
      <c r="E155" s="7" t="s">
        <v>31</v>
      </c>
      <c r="G155" s="7" t="b">
        <v>1</v>
      </c>
      <c r="H155" s="51" t="s">
        <v>190</v>
      </c>
      <c r="M155" s="9" t="str" cm="1">
        <f t="array" ref="M155">PAGE_NAME(B155)</f>
        <v>scopes</v>
      </c>
      <c r="N155" s="9" t="str" cm="1">
        <f t="array" ref="N155">SECTION_NAME(B155)</f>
        <v>scopes-for-requesting-fhir-resources-by-type</v>
      </c>
      <c r="O155" s="10" t="str">
        <f t="shared" si="6"/>
        <v>SHALL</v>
      </c>
      <c r="P155" s="10" t="str">
        <f t="shared" si="5"/>
        <v/>
      </c>
      <c r="V155" s="12" t="s">
        <v>698</v>
      </c>
      <c r="W155" s="6" t="s">
        <v>1141</v>
      </c>
    </row>
    <row r="156" spans="1:23" ht="119" hidden="1" x14ac:dyDescent="0.2">
      <c r="A156" s="7">
        <v>155</v>
      </c>
      <c r="B156" s="7" t="s">
        <v>624</v>
      </c>
      <c r="C156" s="8" t="s">
        <v>696</v>
      </c>
      <c r="D156" s="7" t="s">
        <v>30</v>
      </c>
      <c r="E156" s="7" t="s">
        <v>31</v>
      </c>
      <c r="G156" s="7" t="b">
        <v>1</v>
      </c>
      <c r="H156" s="51" t="s">
        <v>191</v>
      </c>
      <c r="M156" s="9" t="str" cm="1">
        <f t="array" ref="M156">PAGE_NAME(B156)</f>
        <v>scopes</v>
      </c>
      <c r="N156" s="9" t="str" cm="1">
        <f t="array" ref="N156">SECTION_NAME(B156)</f>
        <v>scopes-for-requesting-fhir-resources-by-type</v>
      </c>
      <c r="O156" s="10" t="str">
        <f t="shared" si="6"/>
        <v>SHALL</v>
      </c>
      <c r="P156" s="10" t="str">
        <f t="shared" si="5"/>
        <v/>
      </c>
      <c r="V156" s="12" t="s">
        <v>698</v>
      </c>
      <c r="W156" s="6" t="s">
        <v>1141</v>
      </c>
    </row>
    <row r="157" spans="1:23" ht="119" hidden="1" x14ac:dyDescent="0.2">
      <c r="A157" s="7">
        <v>156</v>
      </c>
      <c r="B157" s="7" t="s">
        <v>624</v>
      </c>
      <c r="C157" s="8" t="s">
        <v>700</v>
      </c>
      <c r="D157" s="7" t="s">
        <v>36</v>
      </c>
      <c r="E157" s="7" t="s">
        <v>31</v>
      </c>
      <c r="G157" s="7" t="b">
        <v>0</v>
      </c>
      <c r="M157" s="9" t="str" cm="1">
        <f t="array" ref="M157">PAGE_NAME(B157)</f>
        <v>scopes</v>
      </c>
      <c r="N157" s="9" t="str" cm="1">
        <f t="array" ref="N157">SECTION_NAME(B157)</f>
        <v>scopes-for-requesting-fhir-resources-by-type</v>
      </c>
      <c r="O157" s="10" t="str">
        <f t="shared" si="6"/>
        <v>MAY</v>
      </c>
      <c r="P157" s="10" t="str">
        <f t="shared" si="5"/>
        <v/>
      </c>
      <c r="V157" s="12" t="s">
        <v>701</v>
      </c>
    </row>
    <row r="158" spans="1:23" ht="119" hidden="1" x14ac:dyDescent="0.2">
      <c r="A158" s="7">
        <v>157</v>
      </c>
      <c r="B158" s="7" t="s">
        <v>624</v>
      </c>
      <c r="C158" s="8" t="s">
        <v>699</v>
      </c>
      <c r="D158" s="7" t="s">
        <v>36</v>
      </c>
      <c r="E158" s="7" t="s">
        <v>31</v>
      </c>
      <c r="G158" s="7" t="b">
        <v>0</v>
      </c>
      <c r="M158" s="9" t="str" cm="1">
        <f t="array" ref="M158">PAGE_NAME(B158)</f>
        <v>scopes</v>
      </c>
      <c r="N158" s="9" t="str" cm="1">
        <f t="array" ref="N158">SECTION_NAME(B158)</f>
        <v>scopes-for-requesting-fhir-resources-by-type</v>
      </c>
      <c r="O158" s="10" t="str">
        <f t="shared" si="6"/>
        <v>MAY</v>
      </c>
      <c r="P158" s="10" t="str">
        <f t="shared" si="5"/>
        <v/>
      </c>
      <c r="V158" s="12" t="s">
        <v>701</v>
      </c>
    </row>
    <row r="159" spans="1:23" ht="136" hidden="1" x14ac:dyDescent="0.2">
      <c r="A159" s="7">
        <v>158</v>
      </c>
      <c r="B159" s="7" t="s">
        <v>625</v>
      </c>
      <c r="C159" s="8" t="s">
        <v>703</v>
      </c>
      <c r="D159" s="7" t="s">
        <v>30</v>
      </c>
      <c r="E159" s="7" t="s">
        <v>31</v>
      </c>
      <c r="G159" s="7" t="b">
        <v>0</v>
      </c>
      <c r="M159" s="9" t="str" cm="1">
        <f t="array" ref="M159">PAGE_NAME(B159)</f>
        <v>scopes</v>
      </c>
      <c r="N159" s="9" t="str" cm="1">
        <f t="array" ref="N159">SECTION_NAME(B159)</f>
        <v>granular-scopes-for-requesting-fhir-resources</v>
      </c>
      <c r="O159" s="10" t="str">
        <f t="shared" si="6"/>
        <v>SHALL</v>
      </c>
      <c r="P159" s="10" t="str">
        <f t="shared" si="5"/>
        <v/>
      </c>
      <c r="V159" s="12" t="s">
        <v>702</v>
      </c>
      <c r="W159" s="6" t="s">
        <v>1141</v>
      </c>
    </row>
    <row r="160" spans="1:23" ht="153" hidden="1" x14ac:dyDescent="0.2">
      <c r="A160" s="7">
        <v>159</v>
      </c>
      <c r="B160" s="7" t="s">
        <v>625</v>
      </c>
      <c r="C160" s="8" t="s">
        <v>704</v>
      </c>
      <c r="D160" s="7" t="s">
        <v>30</v>
      </c>
      <c r="E160" s="7" t="s">
        <v>31</v>
      </c>
      <c r="G160" s="7" t="b">
        <v>0</v>
      </c>
      <c r="M160" s="9" t="str" cm="1">
        <f t="array" ref="M160">PAGE_NAME(B160)</f>
        <v>scopes</v>
      </c>
      <c r="N160" s="9" t="str" cm="1">
        <f t="array" ref="N160">SECTION_NAME(B160)</f>
        <v>granular-scopes-for-requesting-fhir-resources</v>
      </c>
      <c r="O160" s="10" t="str">
        <f t="shared" si="6"/>
        <v>SHALL</v>
      </c>
      <c r="P160" s="10" t="str">
        <f t="shared" si="5"/>
        <v/>
      </c>
      <c r="V160" s="12" t="s">
        <v>702</v>
      </c>
      <c r="W160" s="6" t="s">
        <v>1141</v>
      </c>
    </row>
    <row r="161" spans="1:23" ht="136" hidden="1" x14ac:dyDescent="0.2">
      <c r="A161" s="7">
        <v>160</v>
      </c>
      <c r="B161" s="7" t="s">
        <v>625</v>
      </c>
      <c r="C161" s="8" t="s">
        <v>705</v>
      </c>
      <c r="D161" s="7" t="s">
        <v>30</v>
      </c>
      <c r="E161" s="7" t="s">
        <v>31</v>
      </c>
      <c r="G161" s="7" t="b">
        <v>0</v>
      </c>
      <c r="M161" s="9" t="str" cm="1">
        <f t="array" ref="M161">PAGE_NAME(B161)</f>
        <v>scopes</v>
      </c>
      <c r="N161" s="9" t="str" cm="1">
        <f t="array" ref="N161">SECTION_NAME(B161)</f>
        <v>granular-scopes-for-requesting-fhir-resources</v>
      </c>
      <c r="O161" s="10" t="str">
        <f t="shared" si="6"/>
        <v>SHALL</v>
      </c>
      <c r="P161" s="10" t="str">
        <f t="shared" si="5"/>
        <v/>
      </c>
      <c r="V161" s="12" t="s">
        <v>702</v>
      </c>
      <c r="W161" s="6" t="s">
        <v>1141</v>
      </c>
    </row>
    <row r="162" spans="1:23" ht="136" hidden="1" x14ac:dyDescent="0.2">
      <c r="A162" s="7">
        <v>161</v>
      </c>
      <c r="B162" s="7" t="s">
        <v>625</v>
      </c>
      <c r="C162" s="8" t="s">
        <v>706</v>
      </c>
      <c r="D162" s="7" t="s">
        <v>30</v>
      </c>
      <c r="E162" s="7" t="s">
        <v>31</v>
      </c>
      <c r="G162" s="7" t="b">
        <v>0</v>
      </c>
      <c r="M162" s="9" t="str" cm="1">
        <f t="array" ref="M162">PAGE_NAME(B162)</f>
        <v>scopes</v>
      </c>
      <c r="N162" s="9" t="str" cm="1">
        <f t="array" ref="N162">SECTION_NAME(B162)</f>
        <v>granular-scopes-for-requesting-fhir-resources</v>
      </c>
      <c r="O162" s="10" t="str">
        <f t="shared" si="6"/>
        <v>SHALL</v>
      </c>
      <c r="P162" s="10" t="str">
        <f t="shared" si="5"/>
        <v/>
      </c>
      <c r="V162" s="12" t="s">
        <v>702</v>
      </c>
      <c r="W162" s="6" t="s">
        <v>1141</v>
      </c>
    </row>
    <row r="163" spans="1:23" ht="153" hidden="1" x14ac:dyDescent="0.2">
      <c r="A163" s="7">
        <v>162</v>
      </c>
      <c r="B163" s="7" t="s">
        <v>625</v>
      </c>
      <c r="C163" s="8" t="s">
        <v>707</v>
      </c>
      <c r="D163" s="7" t="s">
        <v>30</v>
      </c>
      <c r="E163" s="7" t="s">
        <v>31</v>
      </c>
      <c r="G163" s="7" t="b">
        <v>0</v>
      </c>
      <c r="M163" s="9" t="str" cm="1">
        <f t="array" ref="M163">PAGE_NAME(B163)</f>
        <v>scopes</v>
      </c>
      <c r="N163" s="9" t="str" cm="1">
        <f t="array" ref="N163">SECTION_NAME(B163)</f>
        <v>granular-scopes-for-requesting-fhir-resources</v>
      </c>
      <c r="O163" s="10" t="str">
        <f t="shared" si="6"/>
        <v>SHALL</v>
      </c>
      <c r="P163" s="10" t="str">
        <f t="shared" si="5"/>
        <v/>
      </c>
      <c r="V163" s="12" t="s">
        <v>702</v>
      </c>
      <c r="W163" s="6" t="s">
        <v>1141</v>
      </c>
    </row>
    <row r="164" spans="1:23" ht="136" hidden="1" x14ac:dyDescent="0.2">
      <c r="A164" s="7">
        <v>163</v>
      </c>
      <c r="B164" s="7" t="s">
        <v>625</v>
      </c>
      <c r="C164" s="8" t="s">
        <v>708</v>
      </c>
      <c r="D164" s="7" t="s">
        <v>30</v>
      </c>
      <c r="E164" s="7" t="s">
        <v>31</v>
      </c>
      <c r="G164" s="7" t="b">
        <v>0</v>
      </c>
      <c r="M164" s="9" t="str" cm="1">
        <f t="array" ref="M164">PAGE_NAME(B164)</f>
        <v>scopes</v>
      </c>
      <c r="N164" s="9" t="str" cm="1">
        <f t="array" ref="N164">SECTION_NAME(B164)</f>
        <v>granular-scopes-for-requesting-fhir-resources</v>
      </c>
      <c r="O164" s="10" t="str">
        <f t="shared" si="6"/>
        <v>SHALL</v>
      </c>
      <c r="P164" s="10" t="str">
        <f t="shared" si="5"/>
        <v/>
      </c>
      <c r="V164" s="12" t="s">
        <v>702</v>
      </c>
      <c r="W164" s="6" t="s">
        <v>1141</v>
      </c>
    </row>
    <row r="165" spans="1:23" ht="136" hidden="1" x14ac:dyDescent="0.2">
      <c r="A165" s="7">
        <v>164</v>
      </c>
      <c r="B165" s="7" t="s">
        <v>625</v>
      </c>
      <c r="C165" s="8" t="s">
        <v>709</v>
      </c>
      <c r="D165" s="7" t="s">
        <v>30</v>
      </c>
      <c r="E165" s="7" t="s">
        <v>31</v>
      </c>
      <c r="G165" s="7" t="b">
        <v>0</v>
      </c>
      <c r="M165" s="9" t="str" cm="1">
        <f t="array" ref="M165">PAGE_NAME(B165)</f>
        <v>scopes</v>
      </c>
      <c r="N165" s="9" t="str" cm="1">
        <f t="array" ref="N165">SECTION_NAME(B165)</f>
        <v>granular-scopes-for-requesting-fhir-resources</v>
      </c>
      <c r="O165" s="10" t="str">
        <f t="shared" si="6"/>
        <v>SHALL</v>
      </c>
      <c r="P165" s="10" t="str">
        <f t="shared" si="5"/>
        <v/>
      </c>
      <c r="V165" s="12" t="s">
        <v>702</v>
      </c>
      <c r="W165" s="6" t="s">
        <v>1141</v>
      </c>
    </row>
    <row r="166" spans="1:23" ht="136" hidden="1" x14ac:dyDescent="0.2">
      <c r="A166" s="7">
        <v>165</v>
      </c>
      <c r="B166" s="7" t="s">
        <v>625</v>
      </c>
      <c r="C166" s="8" t="s">
        <v>710</v>
      </c>
      <c r="D166" s="7" t="s">
        <v>30</v>
      </c>
      <c r="E166" s="7" t="s">
        <v>31</v>
      </c>
      <c r="G166" s="7" t="b">
        <v>0</v>
      </c>
      <c r="M166" s="9" t="str" cm="1">
        <f t="array" ref="M166">PAGE_NAME(B166)</f>
        <v>scopes</v>
      </c>
      <c r="N166" s="9" t="str" cm="1">
        <f t="array" ref="N166">SECTION_NAME(B166)</f>
        <v>granular-scopes-for-requesting-fhir-resources</v>
      </c>
      <c r="O166" s="10" t="str">
        <f t="shared" si="6"/>
        <v>SHALL</v>
      </c>
      <c r="P166" s="10" t="str">
        <f t="shared" si="5"/>
        <v/>
      </c>
      <c r="V166" s="12" t="s">
        <v>702</v>
      </c>
      <c r="W166" s="6" t="s">
        <v>1141</v>
      </c>
    </row>
    <row r="167" spans="1:23" ht="153" hidden="1" x14ac:dyDescent="0.2">
      <c r="A167" s="7">
        <v>166</v>
      </c>
      <c r="B167" s="7" t="s">
        <v>625</v>
      </c>
      <c r="C167" s="8" t="s">
        <v>711</v>
      </c>
      <c r="D167" s="7" t="s">
        <v>33</v>
      </c>
      <c r="E167" s="7" t="s">
        <v>31</v>
      </c>
      <c r="G167" s="7" t="b">
        <v>0</v>
      </c>
      <c r="M167" s="9" t="str" cm="1">
        <f t="array" ref="M167">PAGE_NAME(B167)</f>
        <v>scopes</v>
      </c>
      <c r="N167" s="9" t="str" cm="1">
        <f t="array" ref="N167">SECTION_NAME(B167)</f>
        <v>granular-scopes-for-requesting-fhir-resources</v>
      </c>
      <c r="O167" s="10" t="str">
        <f t="shared" si="6"/>
        <v>SHOULD</v>
      </c>
      <c r="P167" s="10" t="str">
        <f t="shared" si="5"/>
        <v/>
      </c>
      <c r="Q167" s="10" t="s">
        <v>192</v>
      </c>
      <c r="V167" s="12" t="s">
        <v>702</v>
      </c>
    </row>
    <row r="168" spans="1:23" ht="85" hidden="1" x14ac:dyDescent="0.2">
      <c r="A168" s="7">
        <v>167</v>
      </c>
      <c r="B168" s="7" t="s">
        <v>987</v>
      </c>
      <c r="C168" s="8" t="s">
        <v>988</v>
      </c>
      <c r="D168" s="7" t="s">
        <v>30</v>
      </c>
      <c r="E168" s="7" t="s">
        <v>31</v>
      </c>
      <c r="F168" s="8" t="s">
        <v>193</v>
      </c>
      <c r="G168" s="7" t="b">
        <v>0</v>
      </c>
      <c r="M168" s="9" t="str" cm="1">
        <f t="array" ref="M168">PAGE_NAME(B168)</f>
        <v>scopes</v>
      </c>
      <c r="N168" s="9" t="str" cm="1">
        <f t="array" ref="N168">SECTION_NAME(B168)</f>
        <v>Servers-shall-support-the-following-metadata-in-their-well-knownsmart-configuration</v>
      </c>
      <c r="O168" s="10" t="str">
        <f t="shared" si="6"/>
        <v>SHALL</v>
      </c>
      <c r="P168" s="10" t="str">
        <f t="shared" si="5"/>
        <v>Server</v>
      </c>
      <c r="Q168" s="10" t="s">
        <v>194</v>
      </c>
      <c r="V168" s="12" t="s">
        <v>195</v>
      </c>
      <c r="W168" s="6" t="s">
        <v>1141</v>
      </c>
    </row>
    <row r="169" spans="1:23" ht="136" hidden="1" x14ac:dyDescent="0.2">
      <c r="A169" s="7">
        <v>168</v>
      </c>
      <c r="B169" s="58" t="s">
        <v>626</v>
      </c>
      <c r="C169" s="8" t="s">
        <v>989</v>
      </c>
      <c r="D169" s="7" t="s">
        <v>30</v>
      </c>
      <c r="E169" s="7" t="s">
        <v>31</v>
      </c>
      <c r="G169" s="7" t="b">
        <v>0</v>
      </c>
      <c r="M169" s="9" t="str" cm="1">
        <f t="array" ref="M169">PAGE_NAME(B169)</f>
        <v>scopes</v>
      </c>
      <c r="N169" s="9" t="str" cm="1">
        <f t="array" ref="N169">SECTION_NAME(B169)</f>
        <v>additional-us-core-requirements</v>
      </c>
      <c r="O169" s="10" t="str">
        <f t="shared" si="6"/>
        <v>MAY</v>
      </c>
      <c r="P169" s="10" t="str">
        <f t="shared" si="5"/>
        <v>Server</v>
      </c>
      <c r="Q169" s="10" t="s">
        <v>196</v>
      </c>
      <c r="V169" s="12" t="s">
        <v>990</v>
      </c>
      <c r="W169" s="6" t="s">
        <v>1141</v>
      </c>
    </row>
    <row r="170" spans="1:23" ht="119" hidden="1" x14ac:dyDescent="0.2">
      <c r="A170" s="7">
        <v>169</v>
      </c>
      <c r="B170" s="7" t="s">
        <v>626</v>
      </c>
      <c r="C170" s="8" t="s">
        <v>991</v>
      </c>
      <c r="D170" s="7" t="s">
        <v>36</v>
      </c>
      <c r="E170" s="7" t="s">
        <v>31</v>
      </c>
      <c r="G170" s="7" t="b">
        <v>0</v>
      </c>
      <c r="M170" s="9" t="str" cm="1">
        <f t="array" ref="M170">PAGE_NAME(B170)</f>
        <v>scopes</v>
      </c>
      <c r="N170" s="9" t="str" cm="1">
        <f t="array" ref="N170">SECTION_NAME(B170)</f>
        <v>additional-us-core-requirements</v>
      </c>
      <c r="O170" s="10" t="str">
        <f t="shared" si="6"/>
        <v>MAY</v>
      </c>
      <c r="P170" s="10" t="str">
        <f t="shared" si="5"/>
        <v>Server</v>
      </c>
    </row>
    <row r="171" spans="1:23" ht="119" hidden="1" x14ac:dyDescent="0.2">
      <c r="A171" s="7">
        <v>170</v>
      </c>
      <c r="B171" s="7" t="s">
        <v>626</v>
      </c>
      <c r="C171" s="8" t="s">
        <v>992</v>
      </c>
      <c r="D171" s="7" t="s">
        <v>36</v>
      </c>
      <c r="E171" s="7" t="s">
        <v>31</v>
      </c>
      <c r="G171" s="7" t="b">
        <v>0</v>
      </c>
      <c r="M171" s="9" t="str" cm="1">
        <f t="array" ref="M171">PAGE_NAME(B171)</f>
        <v>scopes</v>
      </c>
      <c r="N171" s="9" t="str" cm="1">
        <f t="array" ref="N171">SECTION_NAME(B171)</f>
        <v>additional-us-core-requirements</v>
      </c>
      <c r="O171" s="10" t="str">
        <f t="shared" si="6"/>
        <v>MAY</v>
      </c>
      <c r="P171" s="10" t="str">
        <f t="shared" si="5"/>
        <v>Server</v>
      </c>
    </row>
    <row r="172" spans="1:23" ht="119" hidden="1" x14ac:dyDescent="0.2">
      <c r="A172" s="7">
        <v>171</v>
      </c>
      <c r="B172" s="7" t="s">
        <v>626</v>
      </c>
      <c r="C172" s="8" t="s">
        <v>993</v>
      </c>
      <c r="D172" s="7" t="s">
        <v>30</v>
      </c>
      <c r="E172" s="7" t="s">
        <v>31</v>
      </c>
      <c r="G172" s="7" t="b">
        <v>0</v>
      </c>
      <c r="M172" s="9" t="str" cm="1">
        <f t="array" ref="M172">PAGE_NAME(B172)</f>
        <v>scopes</v>
      </c>
      <c r="N172" s="9" t="str" cm="1">
        <f t="array" ref="N172">SECTION_NAME(B172)</f>
        <v>additional-us-core-requirements</v>
      </c>
      <c r="O172" s="10" t="str">
        <f t="shared" si="6"/>
        <v>MAY</v>
      </c>
      <c r="P172" s="10" t="str">
        <f t="shared" si="5"/>
        <v>Server</v>
      </c>
      <c r="W172" s="6" t="s">
        <v>1141</v>
      </c>
    </row>
    <row r="173" spans="1:23" ht="136" hidden="1" x14ac:dyDescent="0.2">
      <c r="A173" s="7">
        <v>172</v>
      </c>
      <c r="B173" s="7" t="s">
        <v>626</v>
      </c>
      <c r="C173" s="8" t="s">
        <v>994</v>
      </c>
      <c r="D173" s="7" t="s">
        <v>33</v>
      </c>
      <c r="E173" s="7" t="s">
        <v>59</v>
      </c>
      <c r="G173" s="7" t="b">
        <v>0</v>
      </c>
      <c r="M173" s="9" t="str" cm="1">
        <f t="array" ref="M173">PAGE_NAME(B173)</f>
        <v>scopes</v>
      </c>
      <c r="N173" s="9" t="str" cm="1">
        <f t="array" ref="N173">SECTION_NAME(B173)</f>
        <v>additional-us-core-requirements</v>
      </c>
      <c r="O173" s="10" t="str">
        <f t="shared" si="6"/>
        <v>MAY</v>
      </c>
      <c r="P173" s="10" t="str">
        <f t="shared" si="5"/>
        <v>Server</v>
      </c>
    </row>
    <row r="174" spans="1:23" ht="102" hidden="1" x14ac:dyDescent="0.2">
      <c r="A174" s="7">
        <v>173</v>
      </c>
      <c r="B174" s="7" t="s">
        <v>626</v>
      </c>
      <c r="C174" s="8" t="s">
        <v>995</v>
      </c>
      <c r="D174" s="7" t="s">
        <v>30</v>
      </c>
      <c r="E174" s="7" t="s">
        <v>31</v>
      </c>
      <c r="G174" s="7" t="b">
        <v>0</v>
      </c>
      <c r="M174" s="9" t="str" cm="1">
        <f t="array" ref="M174">PAGE_NAME(B174)</f>
        <v>scopes</v>
      </c>
      <c r="N174" s="9" t="str" cm="1">
        <f t="array" ref="N174">SECTION_NAME(B174)</f>
        <v>additional-us-core-requirements</v>
      </c>
      <c r="O174" s="10" t="str">
        <f t="shared" si="6"/>
        <v>SHALL</v>
      </c>
      <c r="P174" s="10" t="str">
        <f t="shared" si="5"/>
        <v>Server</v>
      </c>
      <c r="Q174" s="10" t="s">
        <v>197</v>
      </c>
      <c r="W174" s="6" t="s">
        <v>1141</v>
      </c>
    </row>
    <row r="175" spans="1:23" ht="51" hidden="1" x14ac:dyDescent="0.2">
      <c r="A175" s="7">
        <v>174</v>
      </c>
      <c r="B175" s="7" t="s">
        <v>831</v>
      </c>
      <c r="C175" s="8" t="s">
        <v>198</v>
      </c>
      <c r="D175" s="7" t="s">
        <v>33</v>
      </c>
      <c r="E175" s="7" t="s">
        <v>31</v>
      </c>
      <c r="G175" s="7" t="b">
        <v>0</v>
      </c>
      <c r="M175" s="9" t="str" cm="1">
        <f t="array" ref="M175">PAGE_NAME(B175)</f>
        <v>general-guidance</v>
      </c>
      <c r="N175" s="9" t="str" cm="1">
        <f t="array" ref="N175">SECTION_NAME(B175)</f>
        <v>referencing-us-core-profiles</v>
      </c>
      <c r="O175" s="10" t="str">
        <f t="shared" si="6"/>
        <v>SHOULD</v>
      </c>
      <c r="P175" s="10" t="str">
        <f t="shared" si="5"/>
        <v/>
      </c>
      <c r="Q175" s="10" t="s">
        <v>199</v>
      </c>
    </row>
    <row r="176" spans="1:23" ht="51" hidden="1" x14ac:dyDescent="0.2">
      <c r="A176" s="7">
        <v>175</v>
      </c>
      <c r="B176" s="7" t="s">
        <v>831</v>
      </c>
      <c r="C176" s="8" t="s">
        <v>200</v>
      </c>
      <c r="D176" s="7" t="s">
        <v>33</v>
      </c>
      <c r="E176" s="7" t="s">
        <v>31</v>
      </c>
      <c r="G176" s="7" t="b">
        <v>0</v>
      </c>
      <c r="M176" s="9" t="str" cm="1">
        <f t="array" ref="M176">PAGE_NAME(B176)</f>
        <v>general-guidance</v>
      </c>
      <c r="N176" s="9" t="str" cm="1">
        <f t="array" ref="N176">SECTION_NAME(B176)</f>
        <v>referencing-us-core-profiles</v>
      </c>
      <c r="O176" s="10" t="str">
        <f t="shared" si="6"/>
        <v>SHOULD</v>
      </c>
      <c r="P176" s="10" t="str">
        <f t="shared" si="5"/>
        <v>Server</v>
      </c>
      <c r="Q176" s="10" t="s">
        <v>199</v>
      </c>
    </row>
    <row r="177" spans="1:22" ht="51" hidden="1" x14ac:dyDescent="0.2">
      <c r="A177" s="7">
        <v>176</v>
      </c>
      <c r="B177" s="7" t="s">
        <v>832</v>
      </c>
      <c r="C177" s="8" t="s">
        <v>996</v>
      </c>
      <c r="D177" s="7" t="s">
        <v>77</v>
      </c>
      <c r="E177" s="7" t="s">
        <v>31</v>
      </c>
      <c r="G177" s="7" t="b">
        <v>0</v>
      </c>
      <c r="M177" s="9" t="str" cm="1">
        <f t="array" ref="M177">PAGE_NAME(B177)</f>
        <v>general-guidance</v>
      </c>
      <c r="N177" s="9" t="str" cm="1">
        <f t="array" ref="N177">SECTION_NAME(B177)</f>
        <v>contained-resources</v>
      </c>
      <c r="O177" s="10" t="str">
        <f t="shared" si="6"/>
        <v>SHOULD</v>
      </c>
      <c r="P177" s="10" t="str">
        <f t="shared" si="5"/>
        <v>Server</v>
      </c>
      <c r="Q177" s="10" t="s">
        <v>201</v>
      </c>
    </row>
    <row r="178" spans="1:22" ht="51" hidden="1" x14ac:dyDescent="0.2">
      <c r="A178" s="7">
        <v>177</v>
      </c>
      <c r="B178" s="7" t="s">
        <v>832</v>
      </c>
      <c r="C178" s="8" t="s">
        <v>202</v>
      </c>
      <c r="D178" s="7" t="s">
        <v>33</v>
      </c>
      <c r="E178" s="7" t="s">
        <v>31</v>
      </c>
      <c r="G178" s="7" t="b">
        <v>0</v>
      </c>
      <c r="M178" s="9" t="str" cm="1">
        <f t="array" ref="M178">PAGE_NAME(B178)</f>
        <v>general-guidance</v>
      </c>
      <c r="N178" s="9" t="str" cm="1">
        <f t="array" ref="N178">SECTION_NAME(B178)</f>
        <v>contained-resources</v>
      </c>
      <c r="O178" s="10" t="str">
        <f t="shared" si="6"/>
        <v>SHOULD</v>
      </c>
      <c r="P178" s="10" t="str">
        <f t="shared" si="5"/>
        <v/>
      </c>
      <c r="Q178" s="10" t="s">
        <v>203</v>
      </c>
    </row>
    <row r="179" spans="1:22" ht="51" hidden="1" x14ac:dyDescent="0.2">
      <c r="A179" s="7">
        <v>178</v>
      </c>
      <c r="B179" s="7" t="s">
        <v>832</v>
      </c>
      <c r="C179" s="8" t="s">
        <v>204</v>
      </c>
      <c r="D179" s="7" t="s">
        <v>33</v>
      </c>
      <c r="E179" s="7" t="s">
        <v>31</v>
      </c>
      <c r="G179" s="7" t="b">
        <v>0</v>
      </c>
      <c r="M179" s="9" t="str" cm="1">
        <f t="array" ref="M179">PAGE_NAME(B179)</f>
        <v>general-guidance</v>
      </c>
      <c r="N179" s="9" t="str" cm="1">
        <f t="array" ref="N179">SECTION_NAME(B179)</f>
        <v>contained-resources</v>
      </c>
      <c r="O179" s="10" t="str">
        <f t="shared" si="6"/>
        <v>SHOULD</v>
      </c>
      <c r="P179" s="10" t="str">
        <f t="shared" si="5"/>
        <v/>
      </c>
      <c r="Q179" s="10" t="s">
        <v>205</v>
      </c>
    </row>
    <row r="180" spans="1:22" ht="68" hidden="1" x14ac:dyDescent="0.2">
      <c r="A180" s="7">
        <v>179</v>
      </c>
      <c r="B180" s="7" t="s">
        <v>832</v>
      </c>
      <c r="C180" s="8" t="s">
        <v>206</v>
      </c>
      <c r="D180" s="7" t="s">
        <v>33</v>
      </c>
      <c r="E180" s="7" t="s">
        <v>31</v>
      </c>
      <c r="G180" s="7" t="b">
        <v>1</v>
      </c>
      <c r="H180" s="12" t="s">
        <v>207</v>
      </c>
      <c r="M180" s="9" t="str" cm="1">
        <f t="array" ref="M180">PAGE_NAME(B180)</f>
        <v>general-guidance</v>
      </c>
      <c r="N180" s="9" t="str" cm="1">
        <f t="array" ref="N180">SECTION_NAME(B180)</f>
        <v>contained-resources</v>
      </c>
      <c r="O180" s="10" t="str">
        <f t="shared" si="6"/>
        <v>SHOULD</v>
      </c>
      <c r="P180" s="10" t="str">
        <f t="shared" si="5"/>
        <v/>
      </c>
      <c r="Q180" s="10" t="s">
        <v>208</v>
      </c>
    </row>
    <row r="181" spans="1:22" ht="68" hidden="1" x14ac:dyDescent="0.2">
      <c r="A181" s="7">
        <v>180</v>
      </c>
      <c r="B181" s="7" t="s">
        <v>832</v>
      </c>
      <c r="C181" s="8" t="s">
        <v>209</v>
      </c>
      <c r="D181" s="7" t="s">
        <v>33</v>
      </c>
      <c r="E181" s="7" t="s">
        <v>31</v>
      </c>
      <c r="G181" s="7" t="b">
        <v>1</v>
      </c>
      <c r="H181" s="12" t="s">
        <v>207</v>
      </c>
      <c r="M181" s="9" t="str" cm="1">
        <f t="array" ref="M181">PAGE_NAME(B181)</f>
        <v>general-guidance</v>
      </c>
      <c r="N181" s="9" t="str" cm="1">
        <f t="array" ref="N181">SECTION_NAME(B181)</f>
        <v>contained-resources</v>
      </c>
      <c r="O181" s="10" t="str">
        <f t="shared" si="6"/>
        <v/>
      </c>
      <c r="P181" s="10" t="str">
        <f t="shared" si="5"/>
        <v/>
      </c>
      <c r="Q181" s="10" t="s">
        <v>208</v>
      </c>
      <c r="V181" s="12" t="s">
        <v>210</v>
      </c>
    </row>
    <row r="182" spans="1:22" ht="68" hidden="1" x14ac:dyDescent="0.2">
      <c r="A182" s="7">
        <v>181</v>
      </c>
      <c r="B182" s="7" t="s">
        <v>833</v>
      </c>
      <c r="C182" s="8" t="s">
        <v>211</v>
      </c>
      <c r="D182" s="7" t="s">
        <v>36</v>
      </c>
      <c r="E182" s="7" t="s">
        <v>31</v>
      </c>
      <c r="G182" s="7" t="b">
        <v>1</v>
      </c>
      <c r="H182" s="12" t="s">
        <v>212</v>
      </c>
      <c r="M182" s="9" t="str" cm="1">
        <f t="array" ref="M182">PAGE_NAME(B182)</f>
        <v>general-guidance</v>
      </c>
      <c r="N182" s="9" t="str" cm="1">
        <f t="array" ref="N182">SECTION_NAME(B182)</f>
        <v>snomed-ct-united-states-edition</v>
      </c>
      <c r="O182" s="10" t="str">
        <f t="shared" si="6"/>
        <v>MAY</v>
      </c>
      <c r="P182" s="10" t="str">
        <f t="shared" si="5"/>
        <v/>
      </c>
      <c r="Q182" s="10" t="s">
        <v>213</v>
      </c>
    </row>
    <row r="183" spans="1:22" ht="102" hidden="1" x14ac:dyDescent="0.2">
      <c r="A183" s="7">
        <v>182</v>
      </c>
      <c r="B183" s="7" t="s">
        <v>833</v>
      </c>
      <c r="C183" s="8" t="s">
        <v>997</v>
      </c>
      <c r="D183" s="7" t="s">
        <v>33</v>
      </c>
      <c r="E183" s="7" t="s">
        <v>31</v>
      </c>
      <c r="G183" s="7" t="b">
        <v>0</v>
      </c>
      <c r="M183" s="9" t="str" cm="1">
        <f t="array" ref="M183">PAGE_NAME(B183)</f>
        <v>general-guidance</v>
      </c>
      <c r="N183" s="9" t="str" cm="1">
        <f t="array" ref="N183">SECTION_NAME(B183)</f>
        <v>snomed-ct-united-states-edition</v>
      </c>
      <c r="O183" s="10" t="str">
        <f t="shared" si="6"/>
        <v>SHOULD</v>
      </c>
      <c r="P183" s="10" t="str">
        <f t="shared" si="5"/>
        <v>Server</v>
      </c>
      <c r="Q183" s="10" t="s">
        <v>214</v>
      </c>
    </row>
    <row r="184" spans="1:22" ht="85" hidden="1" x14ac:dyDescent="0.2">
      <c r="A184" s="7">
        <v>183</v>
      </c>
      <c r="B184" s="7" t="s">
        <v>834</v>
      </c>
      <c r="C184" s="8" t="s">
        <v>215</v>
      </c>
      <c r="D184" s="7" t="s">
        <v>33</v>
      </c>
      <c r="E184" s="7" t="s">
        <v>31</v>
      </c>
      <c r="G184" s="7" t="b">
        <v>1</v>
      </c>
      <c r="H184" s="12" t="s">
        <v>216</v>
      </c>
      <c r="M184" s="9" t="str" cm="1">
        <f t="array" ref="M184">PAGE_NAME(B184)</f>
        <v>general-guidance</v>
      </c>
      <c r="N184" s="9" t="str" cm="1">
        <f t="array" ref="N184">SECTION_NAME(B184)</f>
        <v>using-ucum-codes-in-the-quantity-datatype</v>
      </c>
      <c r="O184" s="10" t="str">
        <f t="shared" si="6"/>
        <v>SHOULD</v>
      </c>
      <c r="P184" s="10" t="str">
        <f t="shared" si="5"/>
        <v/>
      </c>
      <c r="Q184" s="10" t="s">
        <v>217</v>
      </c>
    </row>
    <row r="185" spans="1:22" ht="85" hidden="1" x14ac:dyDescent="0.2">
      <c r="A185" s="7">
        <v>184</v>
      </c>
      <c r="B185" s="7" t="s">
        <v>834</v>
      </c>
      <c r="C185" s="8" t="s">
        <v>218</v>
      </c>
      <c r="D185" s="7" t="s">
        <v>33</v>
      </c>
      <c r="E185" s="7" t="s">
        <v>31</v>
      </c>
      <c r="G185" s="7" t="b">
        <v>1</v>
      </c>
      <c r="H185" s="12" t="s">
        <v>216</v>
      </c>
      <c r="M185" s="9" t="str" cm="1">
        <f t="array" ref="M185">PAGE_NAME(B185)</f>
        <v>general-guidance</v>
      </c>
      <c r="N185" s="9" t="str" cm="1">
        <f t="array" ref="N185">SECTION_NAME(B185)</f>
        <v>using-ucum-codes-in-the-quantity-datatype</v>
      </c>
      <c r="O185" s="10" t="str">
        <f t="shared" si="6"/>
        <v>SHOULD</v>
      </c>
      <c r="P185" s="10" t="str">
        <f t="shared" si="5"/>
        <v/>
      </c>
      <c r="Q185" s="10" t="s">
        <v>219</v>
      </c>
      <c r="V185" s="12" t="s">
        <v>210</v>
      </c>
    </row>
    <row r="186" spans="1:22" ht="68" hidden="1" x14ac:dyDescent="0.2">
      <c r="A186" s="7">
        <v>185</v>
      </c>
      <c r="B186" s="7" t="s">
        <v>834</v>
      </c>
      <c r="C186" s="8" t="s">
        <v>220</v>
      </c>
      <c r="D186" s="7" t="s">
        <v>33</v>
      </c>
      <c r="E186" s="7" t="s">
        <v>31</v>
      </c>
      <c r="G186" s="7" t="b">
        <v>1</v>
      </c>
      <c r="H186" s="12" t="s">
        <v>221</v>
      </c>
      <c r="M186" s="9" t="str" cm="1">
        <f t="array" ref="M186">PAGE_NAME(B186)</f>
        <v>general-guidance</v>
      </c>
      <c r="N186" s="9" t="str" cm="1">
        <f t="array" ref="N186">SECTION_NAME(B186)</f>
        <v>using-ucum-codes-in-the-quantity-datatype</v>
      </c>
      <c r="O186" s="10" t="str">
        <f t="shared" si="6"/>
        <v/>
      </c>
      <c r="P186" s="10" t="str">
        <f t="shared" si="5"/>
        <v/>
      </c>
      <c r="Q186" s="10" t="s">
        <v>219</v>
      </c>
      <c r="V186" s="12" t="s">
        <v>210</v>
      </c>
    </row>
    <row r="187" spans="1:22" ht="85" hidden="1" x14ac:dyDescent="0.2">
      <c r="A187" s="7">
        <v>186</v>
      </c>
      <c r="B187" s="7" t="s">
        <v>834</v>
      </c>
      <c r="C187" s="8" t="s">
        <v>222</v>
      </c>
      <c r="D187" s="7" t="s">
        <v>77</v>
      </c>
      <c r="E187" s="7" t="s">
        <v>31</v>
      </c>
      <c r="G187" s="7" t="b">
        <v>1</v>
      </c>
      <c r="H187" s="12" t="s">
        <v>223</v>
      </c>
      <c r="M187" s="9" t="str" cm="1">
        <f t="array" ref="M187">PAGE_NAME(B187)</f>
        <v>general-guidance</v>
      </c>
      <c r="N187" s="9" t="str" cm="1">
        <f t="array" ref="N187">SECTION_NAME(B187)</f>
        <v>using-ucum-codes-in-the-quantity-datatype</v>
      </c>
      <c r="O187" s="10" t="str">
        <f t="shared" si="6"/>
        <v>SHOULD</v>
      </c>
      <c r="P187" s="10" t="str">
        <f t="shared" si="5"/>
        <v/>
      </c>
      <c r="Q187" s="10" t="s">
        <v>219</v>
      </c>
      <c r="V187" s="12" t="s">
        <v>210</v>
      </c>
    </row>
    <row r="188" spans="1:22" ht="17" hidden="1" x14ac:dyDescent="0.2">
      <c r="A188" s="7">
        <v>187</v>
      </c>
      <c r="B188" s="7" t="s">
        <v>835</v>
      </c>
      <c r="C188" s="8" t="s">
        <v>224</v>
      </c>
      <c r="D188" s="7" t="s">
        <v>77</v>
      </c>
      <c r="E188" s="7" t="s">
        <v>31</v>
      </c>
      <c r="G188" s="7" t="b">
        <v>0</v>
      </c>
      <c r="M188" s="9" t="str" cm="1">
        <f t="array" ref="M188">PAGE_NAME(B188)</f>
        <v>general-guidance</v>
      </c>
      <c r="N188" s="9" t="str" cm="1">
        <f t="array" ref="N188">SECTION_NAME(B188)</f>
        <v>representing-entered-in-error-information</v>
      </c>
      <c r="O188" s="10" t="str">
        <f t="shared" si="6"/>
        <v>SHOULD</v>
      </c>
      <c r="P188" s="10" t="str">
        <f t="shared" si="5"/>
        <v>Server</v>
      </c>
      <c r="Q188" s="10" t="s">
        <v>219</v>
      </c>
    </row>
    <row r="189" spans="1:22" ht="51" hidden="1" x14ac:dyDescent="0.2">
      <c r="A189" s="7">
        <v>188</v>
      </c>
      <c r="B189" s="7" t="s">
        <v>836</v>
      </c>
      <c r="C189" s="8" t="s">
        <v>998</v>
      </c>
      <c r="D189" s="7" t="s">
        <v>33</v>
      </c>
      <c r="E189" s="7" t="s">
        <v>31</v>
      </c>
      <c r="G189" s="7" t="b">
        <v>0</v>
      </c>
      <c r="M189" s="9" t="str" cm="1">
        <f t="array" ref="M189">PAGE_NAME(B189)</f>
        <v>general-guidance</v>
      </c>
      <c r="N189" s="9" t="str" cm="1">
        <f t="array" ref="N189">SECTION_NAME(B189)</f>
        <v>representing-deleted-information</v>
      </c>
      <c r="O189" s="10" t="str">
        <f t="shared" si="6"/>
        <v>SHOULD</v>
      </c>
      <c r="P189" s="10" t="str">
        <f t="shared" si="5"/>
        <v>Server</v>
      </c>
      <c r="Q189" s="10" t="s">
        <v>219</v>
      </c>
    </row>
    <row r="190" spans="1:22" ht="68" hidden="1" x14ac:dyDescent="0.2">
      <c r="A190" s="7">
        <v>189</v>
      </c>
      <c r="B190" s="7" t="s">
        <v>835</v>
      </c>
      <c r="C190" s="8" t="s">
        <v>225</v>
      </c>
      <c r="D190" s="7" t="s">
        <v>33</v>
      </c>
      <c r="E190" s="7" t="s">
        <v>31</v>
      </c>
      <c r="G190" s="7" t="b">
        <v>1</v>
      </c>
      <c r="H190" s="12" t="s">
        <v>226</v>
      </c>
      <c r="M190" s="9" t="str" cm="1">
        <f t="array" ref="M190">PAGE_NAME(B190)</f>
        <v>general-guidance</v>
      </c>
      <c r="N190" s="9" t="str" cm="1">
        <f t="array" ref="N190">SECTION_NAME(B190)</f>
        <v>representing-entered-in-error-information</v>
      </c>
      <c r="O190" s="10" t="str">
        <f t="shared" si="6"/>
        <v>SHOULD</v>
      </c>
      <c r="P190" s="10" t="str">
        <f t="shared" si="5"/>
        <v/>
      </c>
      <c r="Q190" s="10" t="s">
        <v>227</v>
      </c>
    </row>
    <row r="191" spans="1:22" ht="34" hidden="1" x14ac:dyDescent="0.2">
      <c r="A191" s="7">
        <v>190</v>
      </c>
      <c r="B191" s="7" t="s">
        <v>837</v>
      </c>
      <c r="C191" s="8" t="s">
        <v>927</v>
      </c>
      <c r="D191" s="7" t="s">
        <v>33</v>
      </c>
      <c r="E191" s="7" t="s">
        <v>31</v>
      </c>
      <c r="G191" s="7" t="b">
        <v>1</v>
      </c>
      <c r="H191" s="12" t="s">
        <v>228</v>
      </c>
      <c r="M191" s="9" t="str" cm="1">
        <f t="array" ref="M191">PAGE_NAME(B191)</f>
        <v>general-guidance</v>
      </c>
      <c r="N191" s="9" t="str" cm="1">
        <f t="array" ref="N191">SECTION_NAME(B191)</f>
        <v>representing-entered-in-error-information</v>
      </c>
      <c r="O191" s="10" t="str">
        <f t="shared" si="6"/>
        <v>SHOULD</v>
      </c>
      <c r="P191" s="10" t="str">
        <f t="shared" si="5"/>
        <v>Server</v>
      </c>
      <c r="Q191" s="10" t="s">
        <v>227</v>
      </c>
    </row>
    <row r="192" spans="1:22" ht="102" hidden="1" x14ac:dyDescent="0.2">
      <c r="A192" s="7">
        <v>191</v>
      </c>
      <c r="B192" s="7" t="s">
        <v>837</v>
      </c>
      <c r="C192" s="8" t="s">
        <v>999</v>
      </c>
      <c r="D192" s="7" t="s">
        <v>33</v>
      </c>
      <c r="E192" s="7" t="s">
        <v>31</v>
      </c>
      <c r="G192" s="7" t="b">
        <v>1</v>
      </c>
      <c r="H192" s="12" t="s">
        <v>228</v>
      </c>
      <c r="M192" s="9" t="str" cm="1">
        <f t="array" ref="M192">PAGE_NAME(B192)</f>
        <v>general-guidance</v>
      </c>
      <c r="N192" s="9" t="str" cm="1">
        <f t="array" ref="N192">SECTION_NAME(B192)</f>
        <v>representing-entered-in-error-information</v>
      </c>
      <c r="O192" s="10" t="str">
        <f t="shared" si="6"/>
        <v>SHOULD</v>
      </c>
      <c r="P192" s="10" t="str">
        <f t="shared" si="5"/>
        <v>Server</v>
      </c>
      <c r="Q192" s="10" t="s">
        <v>229</v>
      </c>
    </row>
    <row r="193" spans="1:23" ht="119" hidden="1" x14ac:dyDescent="0.2">
      <c r="A193" s="7">
        <v>192</v>
      </c>
      <c r="B193" s="7" t="s">
        <v>837</v>
      </c>
      <c r="C193" s="8" t="s">
        <v>1000</v>
      </c>
      <c r="D193" s="7" t="s">
        <v>36</v>
      </c>
      <c r="E193" s="7" t="s">
        <v>31</v>
      </c>
      <c r="G193" s="7" t="b">
        <v>1</v>
      </c>
      <c r="H193" s="12" t="s">
        <v>228</v>
      </c>
      <c r="M193" s="9" t="str" cm="1">
        <f t="array" ref="M193">PAGE_NAME(B193)</f>
        <v>general-guidance</v>
      </c>
      <c r="N193" s="9" t="str" cm="1">
        <f t="array" ref="N193">SECTION_NAME(B193)</f>
        <v>representing-entered-in-error-information</v>
      </c>
      <c r="O193" s="10" t="str">
        <f t="shared" si="6"/>
        <v>MAY</v>
      </c>
      <c r="P193" s="10" t="str">
        <f t="shared" si="5"/>
        <v>Server</v>
      </c>
      <c r="Q193" s="10" t="s">
        <v>230</v>
      </c>
    </row>
    <row r="194" spans="1:23" ht="51" hidden="1" x14ac:dyDescent="0.2">
      <c r="A194" s="7">
        <v>193</v>
      </c>
      <c r="B194" s="7" t="s">
        <v>838</v>
      </c>
      <c r="C194" s="8" t="s">
        <v>231</v>
      </c>
      <c r="D194" s="7" t="s">
        <v>33</v>
      </c>
      <c r="E194" s="7" t="s">
        <v>31</v>
      </c>
      <c r="G194" s="7" t="b">
        <v>0</v>
      </c>
      <c r="M194" s="9" t="str" cm="1">
        <f t="array" ref="M194">PAGE_NAME(B194)</f>
        <v>general-guidance</v>
      </c>
      <c r="N194" s="9" t="str" cm="1">
        <f t="array" ref="N194">SECTION_NAME(B194)</f>
        <v>language-support</v>
      </c>
      <c r="O194" s="10" t="str">
        <f t="shared" si="6"/>
        <v>SHOULD</v>
      </c>
      <c r="P194" s="10" t="str">
        <f t="shared" ref="P194:P228" si="7">IF(ISNUMBER(SEARCH("Server", C194)), "Server", IF(ISNUMBER(SEARCH("Server", C194)), "Server", IF(ISNUMBER(SEARCH("Client", C194)), "Client", IF(ISNUMBER(SEARCH("Client", C194)), "Client", IF(ISNUMBER(SEARCH("US Core Responder", C194)), "Server", IF(ISNUMBER(SEARCH("US Core Requestor", C194)), "Client", ""))))))</f>
        <v/>
      </c>
      <c r="Q194" s="10" t="s">
        <v>230</v>
      </c>
    </row>
    <row r="195" spans="1:23" ht="51" hidden="1" x14ac:dyDescent="0.2">
      <c r="A195" s="7">
        <v>194</v>
      </c>
      <c r="B195" s="7" t="s">
        <v>838</v>
      </c>
      <c r="C195" s="8" t="s">
        <v>928</v>
      </c>
      <c r="D195" s="7" t="s">
        <v>36</v>
      </c>
      <c r="E195" s="7" t="s">
        <v>59</v>
      </c>
      <c r="G195" s="7" t="b">
        <v>1</v>
      </c>
      <c r="H195" s="12" t="s">
        <v>232</v>
      </c>
      <c r="M195" s="9" t="str" cm="1">
        <f t="array" ref="M195">PAGE_NAME(B195)</f>
        <v>general-guidance</v>
      </c>
      <c r="N195" s="9" t="str" cm="1">
        <f t="array" ref="N195">SECTION_NAME(B195)</f>
        <v>language-support</v>
      </c>
      <c r="O195" s="10" t="str">
        <f t="shared" ref="O195:O228" si="8">IF(ISNUMBER(SEARCH("MAY", C195)), "MAY", IF(ISNUMBER(SEARCH("SHOULD", C195)), "SHOULD", IF(ISNUMBER(SEARCH("SHALL", C195)), "SHALL", IF(ISNUMBER(SEARCH("SHOULD NOT", C195)), "SHOULD NOT", IF(ISNUMBER(SEARCH("SHALL NOT", C195)), "SHALL NOT", "")))))</f>
        <v>MAY</v>
      </c>
      <c r="P195" s="10" t="str">
        <f t="shared" si="7"/>
        <v>Client</v>
      </c>
      <c r="Q195" s="10" t="s">
        <v>233</v>
      </c>
    </row>
    <row r="196" spans="1:23" ht="51" hidden="1" x14ac:dyDescent="0.2">
      <c r="A196" s="7">
        <v>195</v>
      </c>
      <c r="B196" s="7" t="s">
        <v>838</v>
      </c>
      <c r="C196" s="8" t="s">
        <v>1001</v>
      </c>
      <c r="D196" s="7" t="s">
        <v>33</v>
      </c>
      <c r="E196" s="7" t="s">
        <v>31</v>
      </c>
      <c r="G196" s="7" t="b">
        <v>1</v>
      </c>
      <c r="H196" s="12" t="s">
        <v>232</v>
      </c>
      <c r="M196" s="9" t="str" cm="1">
        <f t="array" ref="M196">PAGE_NAME(B196)</f>
        <v>general-guidance</v>
      </c>
      <c r="N196" s="9" t="str" cm="1">
        <f t="array" ref="N196">SECTION_NAME(B196)</f>
        <v>language-support</v>
      </c>
      <c r="O196" s="10" t="str">
        <f t="shared" si="8"/>
        <v>SHOULD</v>
      </c>
      <c r="P196" s="10" t="str">
        <f t="shared" si="7"/>
        <v>Server</v>
      </c>
      <c r="Q196" s="10" t="s">
        <v>233</v>
      </c>
    </row>
    <row r="197" spans="1:23" ht="85" hidden="1" x14ac:dyDescent="0.2">
      <c r="A197" s="7">
        <v>196</v>
      </c>
      <c r="B197" s="7" t="s">
        <v>838</v>
      </c>
      <c r="C197" s="8" t="s">
        <v>1002</v>
      </c>
      <c r="D197" s="7" t="s">
        <v>33</v>
      </c>
      <c r="E197" s="7" t="s">
        <v>31</v>
      </c>
      <c r="G197" s="7" t="b">
        <v>1</v>
      </c>
      <c r="H197" s="12" t="s">
        <v>232</v>
      </c>
      <c r="M197" s="9" t="str" cm="1">
        <f t="array" ref="M197">PAGE_NAME(B197)</f>
        <v>general-guidance</v>
      </c>
      <c r="N197" s="9" t="str" cm="1">
        <f t="array" ref="N197">SECTION_NAME(B197)</f>
        <v>language-support</v>
      </c>
      <c r="O197" s="10" t="str">
        <f t="shared" si="8"/>
        <v>SHOULD</v>
      </c>
      <c r="P197" s="10" t="str">
        <f t="shared" si="7"/>
        <v>Server</v>
      </c>
      <c r="Q197" s="10" t="s">
        <v>233</v>
      </c>
    </row>
    <row r="198" spans="1:23" ht="85" hidden="1" x14ac:dyDescent="0.2">
      <c r="A198" s="7">
        <v>197</v>
      </c>
      <c r="B198" s="7" t="s">
        <v>838</v>
      </c>
      <c r="C198" s="8" t="s">
        <v>929</v>
      </c>
      <c r="D198" s="7" t="s">
        <v>33</v>
      </c>
      <c r="E198" s="7" t="s">
        <v>31</v>
      </c>
      <c r="G198" s="7" t="b">
        <v>1</v>
      </c>
      <c r="H198" s="12" t="s">
        <v>232</v>
      </c>
      <c r="M198" s="9" t="str" cm="1">
        <f t="array" ref="M198">PAGE_NAME(B198)</f>
        <v>general-guidance</v>
      </c>
      <c r="N198" s="9" t="str" cm="1">
        <f t="array" ref="N198">SECTION_NAME(B198)</f>
        <v>language-support</v>
      </c>
      <c r="O198" s="10" t="str">
        <f t="shared" si="8"/>
        <v>SHOULD</v>
      </c>
      <c r="P198" s="10" t="str">
        <f t="shared" si="7"/>
        <v>Server</v>
      </c>
      <c r="Q198" s="10" t="s">
        <v>233</v>
      </c>
    </row>
    <row r="199" spans="1:23" ht="102" hidden="1" x14ac:dyDescent="0.2">
      <c r="A199" s="7">
        <v>198</v>
      </c>
      <c r="B199" s="7" t="s">
        <v>838</v>
      </c>
      <c r="C199" s="8" t="s">
        <v>1003</v>
      </c>
      <c r="D199" s="7" t="s">
        <v>33</v>
      </c>
      <c r="E199" s="7" t="s">
        <v>31</v>
      </c>
      <c r="G199" s="7" t="b">
        <v>1</v>
      </c>
      <c r="H199" s="12" t="s">
        <v>232</v>
      </c>
      <c r="M199" s="9" t="str" cm="1">
        <f t="array" ref="M199">PAGE_NAME(B199)</f>
        <v>general-guidance</v>
      </c>
      <c r="N199" s="9" t="str" cm="1">
        <f t="array" ref="N199">SECTION_NAME(B199)</f>
        <v>language-support</v>
      </c>
      <c r="O199" s="10" t="str">
        <f t="shared" si="8"/>
        <v>SHOULD</v>
      </c>
      <c r="P199" s="10" t="str">
        <f t="shared" si="7"/>
        <v>Server</v>
      </c>
      <c r="Q199" s="10" t="s">
        <v>233</v>
      </c>
    </row>
    <row r="200" spans="1:23" ht="119" hidden="1" x14ac:dyDescent="0.2">
      <c r="A200" s="7">
        <v>199</v>
      </c>
      <c r="B200" s="7" t="s">
        <v>838</v>
      </c>
      <c r="C200" s="8" t="s">
        <v>1004</v>
      </c>
      <c r="D200" s="7" t="s">
        <v>33</v>
      </c>
      <c r="E200" s="7" t="s">
        <v>31</v>
      </c>
      <c r="G200" s="7" t="b">
        <v>1</v>
      </c>
      <c r="H200" s="12" t="s">
        <v>232</v>
      </c>
      <c r="M200" s="9" t="str" cm="1">
        <f t="array" ref="M200">PAGE_NAME(B200)</f>
        <v>general-guidance</v>
      </c>
      <c r="N200" s="9" t="str" cm="1">
        <f t="array" ref="N200">SECTION_NAME(B200)</f>
        <v>language-support</v>
      </c>
      <c r="O200" s="10" t="str">
        <f t="shared" si="8"/>
        <v>SHOULD</v>
      </c>
      <c r="P200" s="10" t="str">
        <f t="shared" si="7"/>
        <v>Server</v>
      </c>
      <c r="Q200" s="10" t="s">
        <v>233</v>
      </c>
    </row>
    <row r="201" spans="1:23" ht="51" hidden="1" x14ac:dyDescent="0.2">
      <c r="A201" s="7">
        <v>200</v>
      </c>
      <c r="B201" s="7" t="s">
        <v>627</v>
      </c>
      <c r="C201" s="8" t="s">
        <v>234</v>
      </c>
      <c r="D201" s="7" t="s">
        <v>33</v>
      </c>
      <c r="E201" s="7" t="s">
        <v>31</v>
      </c>
      <c r="G201" s="7" t="b">
        <v>0</v>
      </c>
      <c r="M201" s="9" t="str" cm="1">
        <f t="array" ref="M201">PAGE_NAME(B201)</f>
        <v>general-guidance</v>
      </c>
      <c r="N201" s="9" t="str" cm="1">
        <f t="array" ref="N201">SECTION_NAME(B201)</f>
        <v>searching-using-lastupdated</v>
      </c>
      <c r="O201" s="10" t="str">
        <f t="shared" si="8"/>
        <v>SHOULD</v>
      </c>
      <c r="P201" s="10" t="str">
        <f t="shared" si="7"/>
        <v>Server</v>
      </c>
      <c r="Q201" s="10" t="s">
        <v>235</v>
      </c>
    </row>
    <row r="202" spans="1:23" ht="51" hidden="1" x14ac:dyDescent="0.2">
      <c r="A202" s="7">
        <v>201</v>
      </c>
      <c r="B202" s="7" t="s">
        <v>627</v>
      </c>
      <c r="C202" s="8" t="s">
        <v>712</v>
      </c>
      <c r="D202" s="7" t="s">
        <v>33</v>
      </c>
      <c r="E202" s="7" t="s">
        <v>31</v>
      </c>
      <c r="G202" s="7" t="b">
        <v>0</v>
      </c>
      <c r="M202" s="9" t="str" cm="1">
        <f t="array" ref="M202">PAGE_NAME(B202)</f>
        <v>general-guidance</v>
      </c>
      <c r="N202" s="9" t="str" cm="1">
        <f t="array" ref="N202">SECTION_NAME(B202)</f>
        <v>searching-using-lastupdated</v>
      </c>
      <c r="O202" s="10" t="str">
        <f t="shared" si="8"/>
        <v>SHOULD</v>
      </c>
      <c r="P202" s="10" t="str">
        <f t="shared" si="7"/>
        <v>Server</v>
      </c>
      <c r="Q202" s="10" t="s">
        <v>236</v>
      </c>
      <c r="V202" s="12" t="s">
        <v>713</v>
      </c>
    </row>
    <row r="203" spans="1:23" ht="68" hidden="1" x14ac:dyDescent="0.2">
      <c r="A203" s="7">
        <v>202</v>
      </c>
      <c r="B203" s="7" t="s">
        <v>627</v>
      </c>
      <c r="C203" s="8" t="s">
        <v>237</v>
      </c>
      <c r="D203" s="7" t="s">
        <v>30</v>
      </c>
      <c r="E203" s="7" t="s">
        <v>31</v>
      </c>
      <c r="G203" s="7" t="b">
        <v>0</v>
      </c>
      <c r="M203" s="9" t="str" cm="1">
        <f t="array" ref="M203">PAGE_NAME(B203)</f>
        <v>general-guidance</v>
      </c>
      <c r="N203" s="9" t="str" cm="1">
        <f t="array" ref="N203">SECTION_NAME(B203)</f>
        <v>searching-using-lastupdated</v>
      </c>
      <c r="O203" s="10" t="str">
        <f t="shared" si="8"/>
        <v>SHALL</v>
      </c>
      <c r="P203" s="10" t="str">
        <f t="shared" si="7"/>
        <v>Server</v>
      </c>
      <c r="Q203" s="10" t="s">
        <v>236</v>
      </c>
      <c r="W203" s="6" t="s">
        <v>1142</v>
      </c>
    </row>
    <row r="204" spans="1:23" ht="68" hidden="1" x14ac:dyDescent="0.2">
      <c r="A204" s="7">
        <v>203</v>
      </c>
      <c r="B204" s="7" t="s">
        <v>839</v>
      </c>
      <c r="C204" s="8" t="s">
        <v>1005</v>
      </c>
      <c r="D204" s="7" t="s">
        <v>36</v>
      </c>
      <c r="E204" s="7" t="s">
        <v>31</v>
      </c>
      <c r="G204" s="7" t="b">
        <v>0</v>
      </c>
      <c r="M204" s="9" t="str" cm="1">
        <f t="array" ref="M204">PAGE_NAME(B204)</f>
        <v>general-guidance</v>
      </c>
      <c r="N204" s="9" t="str" cm="1">
        <f t="array" ref="N204">SECTION_NAME(B204)</f>
        <v>compartment-based-search</v>
      </c>
      <c r="O204" s="10" t="str">
        <f t="shared" si="8"/>
        <v>MAY</v>
      </c>
      <c r="P204" s="10" t="str">
        <f t="shared" si="7"/>
        <v>Server</v>
      </c>
      <c r="Q204" s="10" t="s">
        <v>238</v>
      </c>
    </row>
    <row r="205" spans="1:23" ht="34" hidden="1" x14ac:dyDescent="0.2">
      <c r="A205" s="7">
        <v>204</v>
      </c>
      <c r="B205" s="7" t="s">
        <v>840</v>
      </c>
      <c r="C205" s="8" t="s">
        <v>1006</v>
      </c>
      <c r="D205" s="7" t="s">
        <v>36</v>
      </c>
      <c r="E205" s="7" t="s">
        <v>31</v>
      </c>
      <c r="G205" s="7" t="b">
        <v>0</v>
      </c>
      <c r="M205" s="9" t="str" cm="1">
        <f t="array" ref="M205">PAGE_NAME(B205)</f>
        <v>general-guidance</v>
      </c>
      <c r="N205" s="9" t="str" cm="1">
        <f t="array" ref="N205">SECTION_NAME(B205)</f>
        <v>across-platform-searches</v>
      </c>
      <c r="O205" s="10" t="str">
        <f t="shared" si="8"/>
        <v>MAY</v>
      </c>
      <c r="P205" s="10" t="str">
        <f t="shared" si="7"/>
        <v>Server</v>
      </c>
      <c r="Q205" s="10" t="s">
        <v>238</v>
      </c>
    </row>
    <row r="206" spans="1:23" ht="34" hidden="1" x14ac:dyDescent="0.2">
      <c r="A206" s="7">
        <v>205</v>
      </c>
      <c r="B206" s="7" t="s">
        <v>841</v>
      </c>
      <c r="C206" s="8" t="s">
        <v>239</v>
      </c>
      <c r="D206" s="7" t="s">
        <v>36</v>
      </c>
      <c r="E206" s="7" t="s">
        <v>31</v>
      </c>
      <c r="G206" s="7" t="b">
        <v>0</v>
      </c>
      <c r="M206" s="9" t="str" cm="1">
        <f t="array" ref="M206">PAGE_NAME(B206)</f>
        <v>general-guidance</v>
      </c>
      <c r="N206" s="9" t="str" cm="1">
        <f t="array" ref="N206">SECTION_NAME(B206)</f>
        <v>limiting-the-number-of-search-results</v>
      </c>
      <c r="O206" s="10" t="str">
        <f t="shared" si="8"/>
        <v>MAY</v>
      </c>
      <c r="P206" s="10" t="str">
        <f t="shared" si="7"/>
        <v>Server</v>
      </c>
      <c r="Q206" s="10" t="s">
        <v>238</v>
      </c>
    </row>
    <row r="207" spans="1:23" ht="51" hidden="1" x14ac:dyDescent="0.2">
      <c r="A207" s="7">
        <v>206</v>
      </c>
      <c r="B207" s="7" t="s">
        <v>842</v>
      </c>
      <c r="C207" s="8" t="s">
        <v>240</v>
      </c>
      <c r="D207" s="7" t="s">
        <v>30</v>
      </c>
      <c r="E207" s="7" t="s">
        <v>31</v>
      </c>
      <c r="G207" s="7" t="b">
        <v>0</v>
      </c>
      <c r="M207" s="9" t="str" cm="1">
        <f t="array" ref="M207">PAGE_NAME(B207)</f>
        <v>clinical-notes</v>
      </c>
      <c r="N207" s="9" t="str" cm="1">
        <f t="array" ref="N207">SECTION_NAME(B207)</f>
        <v>support-requirements</v>
      </c>
      <c r="O207" s="10" t="str">
        <f t="shared" si="8"/>
        <v>SHALL</v>
      </c>
      <c r="P207" s="10" t="str">
        <f t="shared" si="7"/>
        <v>Server</v>
      </c>
      <c r="Q207" s="10" t="s">
        <v>241</v>
      </c>
      <c r="W207" s="6" t="s">
        <v>1141</v>
      </c>
    </row>
    <row r="208" spans="1:23" ht="51" hidden="1" x14ac:dyDescent="0.2">
      <c r="A208" s="7">
        <v>207</v>
      </c>
      <c r="B208" s="7" t="s">
        <v>842</v>
      </c>
      <c r="C208" s="8" t="s">
        <v>242</v>
      </c>
      <c r="D208" s="7" t="s">
        <v>30</v>
      </c>
      <c r="E208" s="7" t="s">
        <v>31</v>
      </c>
      <c r="G208" s="7" t="b">
        <v>0</v>
      </c>
      <c r="M208" s="9" t="str" cm="1">
        <f t="array" ref="M208">PAGE_NAME(B208)</f>
        <v>clinical-notes</v>
      </c>
      <c r="N208" s="9" t="str" cm="1">
        <f t="array" ref="N208">SECTION_NAME(B208)</f>
        <v>support-requirements</v>
      </c>
      <c r="O208" s="10" t="str">
        <f t="shared" si="8"/>
        <v>SHALL</v>
      </c>
      <c r="P208" s="10" t="str">
        <f t="shared" si="7"/>
        <v>Server</v>
      </c>
      <c r="Q208" s="10" t="s">
        <v>241</v>
      </c>
      <c r="W208" s="6" t="s">
        <v>1141</v>
      </c>
    </row>
    <row r="209" spans="1:23" ht="68" hidden="1" x14ac:dyDescent="0.2">
      <c r="A209" s="7">
        <v>208</v>
      </c>
      <c r="B209" s="7" t="s">
        <v>842</v>
      </c>
      <c r="C209" s="8" t="s">
        <v>243</v>
      </c>
      <c r="D209" s="7" t="s">
        <v>30</v>
      </c>
      <c r="E209" s="7" t="s">
        <v>31</v>
      </c>
      <c r="G209" s="7" t="b">
        <v>0</v>
      </c>
      <c r="M209" s="9" t="str" cm="1">
        <f t="array" ref="M209">PAGE_NAME(B209)</f>
        <v>clinical-notes</v>
      </c>
      <c r="N209" s="9" t="str" cm="1">
        <f t="array" ref="N209">SECTION_NAME(B209)</f>
        <v>support-requirements</v>
      </c>
      <c r="O209" s="10" t="str">
        <f t="shared" si="8"/>
        <v>SHALL</v>
      </c>
      <c r="P209" s="10" t="str">
        <f t="shared" si="7"/>
        <v>Server</v>
      </c>
      <c r="Q209" s="10" t="s">
        <v>241</v>
      </c>
      <c r="W209" s="6" t="s">
        <v>1141</v>
      </c>
    </row>
    <row r="210" spans="1:23" ht="51" hidden="1" x14ac:dyDescent="0.2">
      <c r="A210" s="7">
        <v>209</v>
      </c>
      <c r="B210" s="7" t="s">
        <v>842</v>
      </c>
      <c r="C210" s="8" t="s">
        <v>244</v>
      </c>
      <c r="D210" s="7" t="s">
        <v>30</v>
      </c>
      <c r="E210" s="7" t="s">
        <v>31</v>
      </c>
      <c r="G210" s="7" t="b">
        <v>0</v>
      </c>
      <c r="M210" s="9" t="str" cm="1">
        <f t="array" ref="M210">PAGE_NAME(B210)</f>
        <v>clinical-notes</v>
      </c>
      <c r="N210" s="9" t="str" cm="1">
        <f t="array" ref="N210">SECTION_NAME(B210)</f>
        <v>support-requirements</v>
      </c>
      <c r="O210" s="10" t="str">
        <f t="shared" si="8"/>
        <v>SHALL</v>
      </c>
      <c r="P210" s="10" t="str">
        <f t="shared" si="7"/>
        <v>Server</v>
      </c>
      <c r="Q210" s="10" t="s">
        <v>245</v>
      </c>
      <c r="W210" s="6" t="s">
        <v>1141</v>
      </c>
    </row>
    <row r="211" spans="1:23" ht="51" hidden="1" x14ac:dyDescent="0.2">
      <c r="A211" s="7">
        <v>210</v>
      </c>
      <c r="B211" s="7" t="s">
        <v>842</v>
      </c>
      <c r="C211" s="8" t="s">
        <v>246</v>
      </c>
      <c r="D211" s="7" t="s">
        <v>30</v>
      </c>
      <c r="E211" s="7" t="s">
        <v>31</v>
      </c>
      <c r="G211" s="7" t="b">
        <v>0</v>
      </c>
      <c r="M211" s="9" t="str" cm="1">
        <f t="array" ref="M211">PAGE_NAME(B211)</f>
        <v>clinical-notes</v>
      </c>
      <c r="N211" s="9" t="str" cm="1">
        <f t="array" ref="N211">SECTION_NAME(B211)</f>
        <v>support-requirements</v>
      </c>
      <c r="O211" s="10" t="str">
        <f t="shared" si="8"/>
        <v>SHALL</v>
      </c>
      <c r="P211" s="10" t="str">
        <f t="shared" si="7"/>
        <v>Server</v>
      </c>
      <c r="Q211" s="10" t="s">
        <v>247</v>
      </c>
      <c r="W211" s="6" t="s">
        <v>1141</v>
      </c>
    </row>
    <row r="212" spans="1:23" ht="51" hidden="1" x14ac:dyDescent="0.2">
      <c r="A212" s="7">
        <v>211</v>
      </c>
      <c r="B212" s="7" t="s">
        <v>842</v>
      </c>
      <c r="C212" s="8" t="s">
        <v>248</v>
      </c>
      <c r="D212" s="7" t="s">
        <v>30</v>
      </c>
      <c r="E212" s="7" t="s">
        <v>31</v>
      </c>
      <c r="G212" s="7" t="b">
        <v>0</v>
      </c>
      <c r="M212" s="9" t="str" cm="1">
        <f t="array" ref="M212">PAGE_NAME(B212)</f>
        <v>clinical-notes</v>
      </c>
      <c r="N212" s="9" t="str" cm="1">
        <f t="array" ref="N212">SECTION_NAME(B212)</f>
        <v>support-requirements</v>
      </c>
      <c r="O212" s="10" t="str">
        <f t="shared" si="8"/>
        <v>SHALL</v>
      </c>
      <c r="P212" s="10" t="str">
        <f t="shared" si="7"/>
        <v>Server</v>
      </c>
      <c r="Q212" s="10" t="s">
        <v>247</v>
      </c>
      <c r="W212" s="6" t="s">
        <v>1141</v>
      </c>
    </row>
    <row r="213" spans="1:23" ht="68" hidden="1" x14ac:dyDescent="0.2">
      <c r="A213" s="7">
        <v>212</v>
      </c>
      <c r="B213" s="7" t="s">
        <v>842</v>
      </c>
      <c r="C213" s="8" t="s">
        <v>249</v>
      </c>
      <c r="D213" s="7" t="s">
        <v>30</v>
      </c>
      <c r="E213" s="7" t="s">
        <v>31</v>
      </c>
      <c r="G213" s="7" t="b">
        <v>0</v>
      </c>
      <c r="M213" s="9" t="str" cm="1">
        <f t="array" ref="M213">PAGE_NAME(B213)</f>
        <v>clinical-notes</v>
      </c>
      <c r="N213" s="9" t="str" cm="1">
        <f t="array" ref="N213">SECTION_NAME(B213)</f>
        <v>support-requirements</v>
      </c>
      <c r="O213" s="10" t="str">
        <f t="shared" si="8"/>
        <v>SHALL</v>
      </c>
      <c r="P213" s="10" t="str">
        <f t="shared" si="7"/>
        <v>Server</v>
      </c>
      <c r="Q213" s="10" t="s">
        <v>250</v>
      </c>
      <c r="W213" s="6" t="s">
        <v>1141</v>
      </c>
    </row>
    <row r="214" spans="1:23" ht="68" hidden="1" x14ac:dyDescent="0.2">
      <c r="A214" s="7">
        <v>213</v>
      </c>
      <c r="B214" s="7" t="s">
        <v>842</v>
      </c>
      <c r="C214" s="8" t="s">
        <v>251</v>
      </c>
      <c r="D214" s="7" t="s">
        <v>30</v>
      </c>
      <c r="E214" s="7" t="s">
        <v>31</v>
      </c>
      <c r="G214" s="7" t="b">
        <v>0</v>
      </c>
      <c r="M214" s="9" t="str" cm="1">
        <f t="array" ref="M214">PAGE_NAME(B214)</f>
        <v>clinical-notes</v>
      </c>
      <c r="N214" s="9" t="str" cm="1">
        <f t="array" ref="N214">SECTION_NAME(B214)</f>
        <v>support-requirements</v>
      </c>
      <c r="O214" s="10" t="str">
        <f t="shared" si="8"/>
        <v>SHALL</v>
      </c>
      <c r="P214" s="10" t="str">
        <f t="shared" si="7"/>
        <v>Server</v>
      </c>
      <c r="Q214" s="10" t="s">
        <v>250</v>
      </c>
      <c r="W214" s="6" t="s">
        <v>1141</v>
      </c>
    </row>
    <row r="215" spans="1:23" ht="51" hidden="1" x14ac:dyDescent="0.2">
      <c r="A215" s="7">
        <v>214</v>
      </c>
      <c r="B215" s="7" t="s">
        <v>842</v>
      </c>
      <c r="C215" s="8" t="s">
        <v>252</v>
      </c>
      <c r="D215" s="7" t="s">
        <v>30</v>
      </c>
      <c r="E215" s="7" t="s">
        <v>31</v>
      </c>
      <c r="G215" s="7" t="b">
        <v>0</v>
      </c>
      <c r="M215" s="9" t="str" cm="1">
        <f t="array" ref="M215">PAGE_NAME(B215)</f>
        <v>clinical-notes</v>
      </c>
      <c r="N215" s="9" t="str" cm="1">
        <f t="array" ref="N215">SECTION_NAME(B215)</f>
        <v>support-requirements</v>
      </c>
      <c r="O215" s="10" t="str">
        <f t="shared" si="8"/>
        <v>SHALL</v>
      </c>
      <c r="P215" s="10" t="str">
        <f t="shared" si="7"/>
        <v>Server</v>
      </c>
      <c r="Q215" s="10" t="s">
        <v>253</v>
      </c>
      <c r="W215" s="6" t="s">
        <v>1141</v>
      </c>
    </row>
    <row r="216" spans="1:23" ht="51" hidden="1" x14ac:dyDescent="0.2">
      <c r="A216" s="7">
        <v>215</v>
      </c>
      <c r="B216" s="7" t="s">
        <v>842</v>
      </c>
      <c r="C216" s="8" t="s">
        <v>254</v>
      </c>
      <c r="D216" s="7" t="s">
        <v>30</v>
      </c>
      <c r="E216" s="7" t="s">
        <v>31</v>
      </c>
      <c r="G216" s="7" t="b">
        <v>0</v>
      </c>
      <c r="M216" s="9" t="str" cm="1">
        <f t="array" ref="M216">PAGE_NAME(B216)</f>
        <v>clinical-notes</v>
      </c>
      <c r="N216" s="9" t="str" cm="1">
        <f t="array" ref="N216">SECTION_NAME(B216)</f>
        <v>support-requirements</v>
      </c>
      <c r="O216" s="10" t="str">
        <f t="shared" si="8"/>
        <v>SHALL</v>
      </c>
      <c r="P216" s="10" t="str">
        <f t="shared" si="7"/>
        <v>Server</v>
      </c>
      <c r="Q216" s="10" t="s">
        <v>253</v>
      </c>
      <c r="W216" s="6" t="s">
        <v>1141</v>
      </c>
    </row>
    <row r="217" spans="1:23" ht="51" hidden="1" x14ac:dyDescent="0.2">
      <c r="A217" s="7">
        <v>216</v>
      </c>
      <c r="B217" s="7" t="s">
        <v>842</v>
      </c>
      <c r="C217" s="8" t="s">
        <v>255</v>
      </c>
      <c r="D217" s="7" t="s">
        <v>30</v>
      </c>
      <c r="E217" s="7" t="s">
        <v>31</v>
      </c>
      <c r="G217" s="7" t="b">
        <v>0</v>
      </c>
      <c r="M217" s="9" t="str" cm="1">
        <f t="array" ref="M217">PAGE_NAME(B217)</f>
        <v>clinical-notes</v>
      </c>
      <c r="N217" s="9" t="str" cm="1">
        <f t="array" ref="N217">SECTION_NAME(B217)</f>
        <v>support-requirements</v>
      </c>
      <c r="O217" s="10" t="str">
        <f t="shared" si="8"/>
        <v>SHALL</v>
      </c>
      <c r="P217" s="10" t="str">
        <f t="shared" si="7"/>
        <v>Server</v>
      </c>
      <c r="Q217" s="10" t="s">
        <v>256</v>
      </c>
      <c r="W217" s="6" t="s">
        <v>1141</v>
      </c>
    </row>
    <row r="218" spans="1:23" ht="51" hidden="1" x14ac:dyDescent="0.2">
      <c r="A218" s="7">
        <v>217</v>
      </c>
      <c r="B218" s="7" t="s">
        <v>628</v>
      </c>
      <c r="C218" s="8" t="s">
        <v>257</v>
      </c>
      <c r="D218" s="7" t="s">
        <v>33</v>
      </c>
      <c r="E218" s="7" t="s">
        <v>31</v>
      </c>
      <c r="G218" s="7" t="b">
        <v>0</v>
      </c>
      <c r="M218" s="9" t="str" cm="1">
        <f t="array" ref="M218">PAGE_NAME(B218)</f>
        <v>clinical-notes</v>
      </c>
      <c r="N218" s="9" t="str" cm="1">
        <f t="array" ref="N218">SECTION_NAME(B218)</f>
        <v>clinical-notes</v>
      </c>
      <c r="O218" s="10" t="str">
        <f t="shared" si="8"/>
        <v/>
      </c>
      <c r="P218" s="10" t="str">
        <f t="shared" si="7"/>
        <v/>
      </c>
      <c r="Q218" s="10" t="s">
        <v>258</v>
      </c>
    </row>
    <row r="219" spans="1:23" ht="68" hidden="1" x14ac:dyDescent="0.2">
      <c r="A219" s="7">
        <v>218</v>
      </c>
      <c r="B219" s="7" t="s">
        <v>628</v>
      </c>
      <c r="C219" s="8" t="s">
        <v>259</v>
      </c>
      <c r="D219" s="7" t="s">
        <v>33</v>
      </c>
      <c r="E219" s="7" t="s">
        <v>31</v>
      </c>
      <c r="G219" s="7" t="b">
        <v>0</v>
      </c>
      <c r="M219" s="9" t="str" cm="1">
        <f t="array" ref="M219">PAGE_NAME(B219)</f>
        <v>clinical-notes</v>
      </c>
      <c r="N219" s="9" t="str" cm="1">
        <f t="array" ref="N219">SECTION_NAME(B219)</f>
        <v>clinical-notes</v>
      </c>
      <c r="O219" s="10" t="str">
        <f t="shared" si="8"/>
        <v/>
      </c>
      <c r="P219" s="10" t="str">
        <f t="shared" si="7"/>
        <v/>
      </c>
      <c r="Q219" s="10" t="s">
        <v>258</v>
      </c>
    </row>
    <row r="220" spans="1:23" ht="51" hidden="1" x14ac:dyDescent="0.2">
      <c r="A220" s="7">
        <v>219</v>
      </c>
      <c r="B220" s="7" t="s">
        <v>628</v>
      </c>
      <c r="C220" s="8" t="s">
        <v>260</v>
      </c>
      <c r="D220" s="7" t="s">
        <v>33</v>
      </c>
      <c r="E220" s="7" t="s">
        <v>31</v>
      </c>
      <c r="G220" s="7" t="b">
        <v>0</v>
      </c>
      <c r="M220" s="9" t="str" cm="1">
        <f t="array" ref="M220">PAGE_NAME(B220)</f>
        <v>clinical-notes</v>
      </c>
      <c r="N220" s="9" t="str" cm="1">
        <f t="array" ref="N220">SECTION_NAME(B220)</f>
        <v>clinical-notes</v>
      </c>
      <c r="O220" s="10" t="str">
        <f t="shared" si="8"/>
        <v/>
      </c>
      <c r="P220" s="10" t="str">
        <f t="shared" si="7"/>
        <v/>
      </c>
      <c r="Q220" s="10" t="s">
        <v>261</v>
      </c>
    </row>
    <row r="221" spans="1:23" ht="119" hidden="1" x14ac:dyDescent="0.2">
      <c r="A221" s="7">
        <v>220</v>
      </c>
      <c r="B221" s="7" t="s">
        <v>843</v>
      </c>
      <c r="C221" s="8" t="s">
        <v>262</v>
      </c>
      <c r="D221" s="7" t="s">
        <v>30</v>
      </c>
      <c r="E221" s="7" t="s">
        <v>31</v>
      </c>
      <c r="G221" s="7" t="b">
        <v>0</v>
      </c>
      <c r="M221" s="9" t="str" cm="1">
        <f t="array" ref="M221">PAGE_NAME(B221)</f>
        <v>clinical-notes</v>
      </c>
      <c r="N221" s="9" t="str" cm="1">
        <f t="array" ref="N221">SECTION_NAME(B221)</f>
        <v>fhir-resources-to-exchange-clinical-notes</v>
      </c>
      <c r="O221" s="10" t="str">
        <f t="shared" si="8"/>
        <v>SHALL</v>
      </c>
      <c r="P221" s="10" t="str">
        <f t="shared" si="7"/>
        <v>Server</v>
      </c>
      <c r="Q221" s="10" t="s">
        <v>261</v>
      </c>
      <c r="W221" s="6" t="s">
        <v>1141</v>
      </c>
    </row>
    <row r="222" spans="1:23" ht="51" hidden="1" x14ac:dyDescent="0.2">
      <c r="A222" s="7">
        <v>221</v>
      </c>
      <c r="B222" s="7" t="s">
        <v>843</v>
      </c>
      <c r="C222" s="8" t="s">
        <v>263</v>
      </c>
      <c r="D222" s="7" t="s">
        <v>30</v>
      </c>
      <c r="E222" s="7" t="s">
        <v>31</v>
      </c>
      <c r="G222" s="7" t="b">
        <v>0</v>
      </c>
      <c r="M222" s="9" t="str" cm="1">
        <f t="array" ref="M222">PAGE_NAME(B222)</f>
        <v>clinical-notes</v>
      </c>
      <c r="N222" s="9" t="str" cm="1">
        <f t="array" ref="N222">SECTION_NAME(B222)</f>
        <v>fhir-resources-to-exchange-clinical-notes</v>
      </c>
      <c r="O222" s="10" t="str">
        <f t="shared" si="8"/>
        <v>SHALL</v>
      </c>
      <c r="P222" s="10" t="str">
        <f t="shared" si="7"/>
        <v/>
      </c>
      <c r="Q222" s="10" t="s">
        <v>264</v>
      </c>
      <c r="W222" s="6" t="s">
        <v>1141</v>
      </c>
    </row>
    <row r="223" spans="1:23" ht="51" hidden="1" x14ac:dyDescent="0.2">
      <c r="A223" s="7">
        <v>222</v>
      </c>
      <c r="B223" s="7" t="s">
        <v>629</v>
      </c>
      <c r="C223" s="8" t="s">
        <v>1007</v>
      </c>
      <c r="D223" s="7" t="s">
        <v>36</v>
      </c>
      <c r="E223" s="7" t="s">
        <v>31</v>
      </c>
      <c r="G223" s="7" t="b">
        <v>0</v>
      </c>
      <c r="M223" s="9" t="str" cm="1">
        <f t="array" ref="M223">PAGE_NAME(B223)</f>
        <v>clinical-notes</v>
      </c>
      <c r="N223" s="9" t="str" cm="1">
        <f t="array" ref="N223">SECTION_NAME(B223)</f>
        <v>support-requirements</v>
      </c>
      <c r="O223" s="10" t="str">
        <f t="shared" si="8"/>
        <v>MAY</v>
      </c>
      <c r="P223" s="10" t="str">
        <f t="shared" si="7"/>
        <v>Server</v>
      </c>
      <c r="Q223" s="10" t="s">
        <v>264</v>
      </c>
    </row>
    <row r="224" spans="1:23" ht="68" hidden="1" x14ac:dyDescent="0.2">
      <c r="A224" s="7">
        <v>223</v>
      </c>
      <c r="B224" s="7" t="s">
        <v>629</v>
      </c>
      <c r="C224" s="8" t="s">
        <v>1008</v>
      </c>
      <c r="D224" s="7" t="s">
        <v>30</v>
      </c>
      <c r="E224" s="7" t="s">
        <v>31</v>
      </c>
      <c r="G224" s="7" t="b">
        <v>0</v>
      </c>
      <c r="M224" s="9" t="str" cm="1">
        <f t="array" ref="M224">PAGE_NAME(B224)</f>
        <v>clinical-notes</v>
      </c>
      <c r="N224" s="9" t="str" cm="1">
        <f t="array" ref="N224">SECTION_NAME(B224)</f>
        <v>support-requirements</v>
      </c>
      <c r="O224" s="10" t="str">
        <f t="shared" si="8"/>
        <v/>
      </c>
      <c r="P224" s="10" t="str">
        <f t="shared" si="7"/>
        <v>Server</v>
      </c>
      <c r="Q224" s="10" t="s">
        <v>265</v>
      </c>
      <c r="W224" s="6" t="s">
        <v>1141</v>
      </c>
    </row>
    <row r="225" spans="1:23" ht="68" hidden="1" x14ac:dyDescent="0.2">
      <c r="A225" s="7">
        <v>224</v>
      </c>
      <c r="B225" s="7" t="s">
        <v>629</v>
      </c>
      <c r="C225" s="8" t="s">
        <v>1009</v>
      </c>
      <c r="D225" s="7" t="s">
        <v>30</v>
      </c>
      <c r="E225" s="7" t="s">
        <v>31</v>
      </c>
      <c r="G225" s="7" t="b">
        <v>0</v>
      </c>
      <c r="M225" s="9" t="str" cm="1">
        <f t="array" ref="M225">PAGE_NAME(B225)</f>
        <v>clinical-notes</v>
      </c>
      <c r="N225" s="9" t="str" cm="1">
        <f t="array" ref="N225">SECTION_NAME(B225)</f>
        <v>support-requirements</v>
      </c>
      <c r="O225" s="10" t="str">
        <f t="shared" si="8"/>
        <v/>
      </c>
      <c r="P225" s="10" t="str">
        <f t="shared" si="7"/>
        <v>Server</v>
      </c>
      <c r="Q225" s="10" t="s">
        <v>266</v>
      </c>
      <c r="W225" s="6" t="s">
        <v>1141</v>
      </c>
    </row>
    <row r="226" spans="1:23" ht="34" hidden="1" x14ac:dyDescent="0.2">
      <c r="A226" s="7">
        <v>225</v>
      </c>
      <c r="B226" s="7" t="s">
        <v>629</v>
      </c>
      <c r="C226" s="8" t="s">
        <v>1010</v>
      </c>
      <c r="D226" s="7" t="s">
        <v>36</v>
      </c>
      <c r="E226" s="7" t="s">
        <v>31</v>
      </c>
      <c r="G226" s="7" t="b">
        <v>0</v>
      </c>
      <c r="M226" s="9" t="str" cm="1">
        <f t="array" ref="M226">PAGE_NAME(B226)</f>
        <v>clinical-notes</v>
      </c>
      <c r="N226" s="9" t="str" cm="1">
        <f t="array" ref="N226">SECTION_NAME(B226)</f>
        <v>support-requirements</v>
      </c>
      <c r="O226" s="10" t="str">
        <f t="shared" si="8"/>
        <v>MAY</v>
      </c>
      <c r="P226" s="10" t="str">
        <f t="shared" si="7"/>
        <v>Server</v>
      </c>
      <c r="Q226" s="10" t="s">
        <v>267</v>
      </c>
    </row>
    <row r="227" spans="1:23" ht="34" hidden="1" x14ac:dyDescent="0.2">
      <c r="A227" s="7">
        <v>226</v>
      </c>
      <c r="B227" s="7" t="s">
        <v>629</v>
      </c>
      <c r="C227" s="8" t="s">
        <v>930</v>
      </c>
      <c r="D227" s="7" t="s">
        <v>36</v>
      </c>
      <c r="E227" s="7" t="s">
        <v>59</v>
      </c>
      <c r="G227" s="7" t="b">
        <v>0</v>
      </c>
      <c r="I227" s="23"/>
      <c r="J227" s="23"/>
      <c r="K227" s="23"/>
      <c r="L227" s="23"/>
      <c r="M227" s="9" t="str" cm="1">
        <f t="array" ref="M227">PAGE_NAME(B227)</f>
        <v>clinical-notes</v>
      </c>
      <c r="N227" s="9" t="str" cm="1">
        <f t="array" ref="N227">SECTION_NAME(B227)</f>
        <v>support-requirements</v>
      </c>
      <c r="O227" s="10" t="str">
        <f t="shared" si="8"/>
        <v>MAY</v>
      </c>
      <c r="P227" s="10" t="str">
        <f t="shared" si="7"/>
        <v>Client</v>
      </c>
      <c r="Q227" s="10" t="s">
        <v>267</v>
      </c>
      <c r="S227" s="10"/>
    </row>
    <row r="228" spans="1:23" ht="51" hidden="1" x14ac:dyDescent="0.2">
      <c r="A228" s="7">
        <v>227</v>
      </c>
      <c r="B228" s="7" t="s">
        <v>629</v>
      </c>
      <c r="C228" s="8" t="s">
        <v>268</v>
      </c>
      <c r="D228" s="7" t="s">
        <v>33</v>
      </c>
      <c r="E228" s="7" t="s">
        <v>31</v>
      </c>
      <c r="G228" s="7" t="b">
        <v>0</v>
      </c>
      <c r="M228" s="9" t="str" cm="1">
        <f t="array" ref="M228">PAGE_NAME(B228)</f>
        <v>clinical-notes</v>
      </c>
      <c r="N228" s="9" t="str" cm="1">
        <f t="array" ref="N228">SECTION_NAME(B228)</f>
        <v>support-requirements</v>
      </c>
      <c r="O228" s="10" t="str">
        <f t="shared" si="8"/>
        <v>SHOULD</v>
      </c>
      <c r="P228" s="10" t="str">
        <f t="shared" si="7"/>
        <v/>
      </c>
      <c r="Q228" s="10" t="s">
        <v>269</v>
      </c>
    </row>
    <row r="229" spans="1:23" ht="51" hidden="1" x14ac:dyDescent="0.2">
      <c r="A229" s="7">
        <v>228</v>
      </c>
      <c r="B229" s="7" t="s">
        <v>629</v>
      </c>
      <c r="C229" s="8" t="s">
        <v>270</v>
      </c>
      <c r="D229" s="7" t="s">
        <v>33</v>
      </c>
      <c r="E229" s="7" t="s">
        <v>31</v>
      </c>
      <c r="G229" s="7" t="b">
        <v>0</v>
      </c>
      <c r="M229" s="9" t="str" cm="1">
        <f t="array" ref="M229">PAGE_NAME(B229)</f>
        <v>clinical-notes</v>
      </c>
      <c r="N229" s="9" t="str" cm="1">
        <f t="array" ref="N229">SECTION_NAME(B229)</f>
        <v>support-requirements</v>
      </c>
    </row>
    <row r="230" spans="1:23" ht="51" hidden="1" x14ac:dyDescent="0.2">
      <c r="A230" s="7">
        <v>229</v>
      </c>
      <c r="B230" s="7" t="s">
        <v>629</v>
      </c>
      <c r="C230" s="8" t="s">
        <v>271</v>
      </c>
      <c r="D230" s="7" t="s">
        <v>33</v>
      </c>
      <c r="E230" s="7" t="s">
        <v>31</v>
      </c>
      <c r="G230" s="7" t="b">
        <v>0</v>
      </c>
      <c r="M230" s="9" t="str" cm="1">
        <f t="array" ref="M230">PAGE_NAME(B230)</f>
        <v>clinical-notes</v>
      </c>
      <c r="N230" s="9" t="str" cm="1">
        <f t="array" ref="N230">SECTION_NAME(B230)</f>
        <v>support-requirements</v>
      </c>
    </row>
    <row r="231" spans="1:23" ht="34" hidden="1" x14ac:dyDescent="0.2">
      <c r="A231" s="7">
        <v>230</v>
      </c>
      <c r="B231" s="7" t="s">
        <v>629</v>
      </c>
      <c r="C231" s="8" t="s">
        <v>272</v>
      </c>
      <c r="D231" s="7" t="s">
        <v>33</v>
      </c>
      <c r="E231" s="7" t="s">
        <v>31</v>
      </c>
      <c r="G231" s="7" t="b">
        <v>0</v>
      </c>
      <c r="M231" s="9" t="str" cm="1">
        <f t="array" ref="M231">PAGE_NAME(B231)</f>
        <v>clinical-notes</v>
      </c>
      <c r="N231" s="9" t="str" cm="1">
        <f t="array" ref="N231">SECTION_NAME(B231)</f>
        <v>support-requirements</v>
      </c>
    </row>
    <row r="232" spans="1:23" ht="34" hidden="1" x14ac:dyDescent="0.2">
      <c r="A232" s="7">
        <v>231</v>
      </c>
      <c r="B232" s="7" t="s">
        <v>629</v>
      </c>
      <c r="C232" s="8" t="s">
        <v>273</v>
      </c>
      <c r="D232" s="7" t="s">
        <v>30</v>
      </c>
      <c r="E232" s="7" t="s">
        <v>31</v>
      </c>
      <c r="G232" s="7" t="b">
        <v>0</v>
      </c>
      <c r="M232" s="9" t="str" cm="1">
        <f t="array" ref="M232">PAGE_NAME(B232)</f>
        <v>clinical-notes</v>
      </c>
      <c r="N232" s="9" t="str" cm="1">
        <f t="array" ref="N232">SECTION_NAME(B232)</f>
        <v>support-requirements</v>
      </c>
      <c r="O232" s="10" t="str">
        <f t="shared" ref="O232:O238" si="9">IF(ISNUMBER(SEARCH("MAY", C232)), "MAY", IF(ISNUMBER(SEARCH("SHOULD", C232)), "SHOULD", IF(ISNUMBER(SEARCH("SHALL", C232)), "SHALL", IF(ISNUMBER(SEARCH("SHOULD NOT", C232)), "SHOULD NOT", IF(ISNUMBER(SEARCH("SHALL NOT", C232)), "SHALL NOT", "")))))</f>
        <v/>
      </c>
      <c r="P232" s="10" t="str">
        <f t="shared" ref="P232:P238" si="10">IF(ISNUMBER(SEARCH("Server", C232)), "Server", IF(ISNUMBER(SEARCH("Server", C232)), "Server", IF(ISNUMBER(SEARCH("Client", C232)), "Client", IF(ISNUMBER(SEARCH("Client", C232)), "Client", IF(ISNUMBER(SEARCH("US Core Responder", C232)), "Server", IF(ISNUMBER(SEARCH("US Core Requestor", C232)), "Client", ""))))))</f>
        <v>Server</v>
      </c>
      <c r="Q232" s="10" t="s">
        <v>269</v>
      </c>
      <c r="W232" s="6" t="s">
        <v>1141</v>
      </c>
    </row>
    <row r="233" spans="1:23" ht="68" hidden="1" x14ac:dyDescent="0.2">
      <c r="A233" s="7">
        <v>232</v>
      </c>
      <c r="B233" s="7" t="s">
        <v>629</v>
      </c>
      <c r="C233" s="8" t="s">
        <v>1011</v>
      </c>
      <c r="D233" s="7" t="s">
        <v>36</v>
      </c>
      <c r="E233" s="7" t="s">
        <v>59</v>
      </c>
      <c r="G233" s="7" t="b">
        <v>0</v>
      </c>
      <c r="M233" s="9" t="str" cm="1">
        <f t="array" ref="M233">PAGE_NAME(B233)</f>
        <v>clinical-notes</v>
      </c>
      <c r="N233" s="9" t="str" cm="1">
        <f t="array" ref="N233">SECTION_NAME(B233)</f>
        <v>support-requirements</v>
      </c>
      <c r="O233" s="10" t="str">
        <f t="shared" si="9"/>
        <v/>
      </c>
      <c r="P233" s="10" t="str">
        <f t="shared" si="10"/>
        <v>Server</v>
      </c>
      <c r="Q233" s="10" t="s">
        <v>274</v>
      </c>
    </row>
    <row r="234" spans="1:23" ht="85" hidden="1" x14ac:dyDescent="0.2">
      <c r="A234" s="7">
        <v>233</v>
      </c>
      <c r="B234" s="7" t="s">
        <v>629</v>
      </c>
      <c r="C234" s="8" t="s">
        <v>1012</v>
      </c>
      <c r="D234" s="7" t="s">
        <v>33</v>
      </c>
      <c r="E234" s="7" t="s">
        <v>31</v>
      </c>
      <c r="G234" s="7" t="b">
        <v>0</v>
      </c>
      <c r="M234" s="9" t="str" cm="1">
        <f t="array" ref="M234">PAGE_NAME(B234)</f>
        <v>clinical-notes</v>
      </c>
      <c r="N234" s="9" t="str" cm="1">
        <f t="array" ref="N234">SECTION_NAME(B234)</f>
        <v>support-requirements</v>
      </c>
      <c r="O234" s="10" t="str">
        <f t="shared" si="9"/>
        <v>SHOULD</v>
      </c>
      <c r="P234" s="10" t="str">
        <f t="shared" si="10"/>
        <v>Server</v>
      </c>
      <c r="Q234" s="10" t="s">
        <v>275</v>
      </c>
    </row>
    <row r="235" spans="1:23" ht="170" hidden="1" x14ac:dyDescent="0.2">
      <c r="A235" s="7">
        <v>234</v>
      </c>
      <c r="B235" s="7" t="s">
        <v>629</v>
      </c>
      <c r="C235" s="8" t="s">
        <v>1013</v>
      </c>
      <c r="D235" s="7" t="s">
        <v>30</v>
      </c>
      <c r="E235" s="7" t="s">
        <v>31</v>
      </c>
      <c r="G235" s="7" t="b">
        <v>1</v>
      </c>
      <c r="H235" s="12" t="s">
        <v>1014</v>
      </c>
      <c r="M235" s="9" t="str" cm="1">
        <f t="array" ref="M235">PAGE_NAME(B235)</f>
        <v>clinical-notes</v>
      </c>
      <c r="N235" s="9" t="str" cm="1">
        <f t="array" ref="N235">SECTION_NAME(B235)</f>
        <v>support-requirements</v>
      </c>
      <c r="O235" s="10" t="str">
        <f t="shared" si="9"/>
        <v>SHALL</v>
      </c>
      <c r="P235" s="10" t="str">
        <f t="shared" si="10"/>
        <v>Server</v>
      </c>
      <c r="Q235" s="10" t="s">
        <v>276</v>
      </c>
      <c r="V235" s="12" t="s">
        <v>277</v>
      </c>
      <c r="W235" s="6" t="s">
        <v>1142</v>
      </c>
    </row>
    <row r="236" spans="1:23" ht="170" hidden="1" x14ac:dyDescent="0.2">
      <c r="A236" s="7">
        <v>235</v>
      </c>
      <c r="B236" s="7" t="s">
        <v>629</v>
      </c>
      <c r="C236" s="8" t="s">
        <v>1015</v>
      </c>
      <c r="D236" s="7" t="s">
        <v>30</v>
      </c>
      <c r="E236" s="7" t="s">
        <v>31</v>
      </c>
      <c r="G236" s="7" t="b">
        <v>1</v>
      </c>
      <c r="H236" s="12" t="s">
        <v>1016</v>
      </c>
      <c r="M236" s="9" t="str" cm="1">
        <f t="array" ref="M236">PAGE_NAME(B236)</f>
        <v>clinical-notes</v>
      </c>
      <c r="N236" s="9" t="str" cm="1">
        <f t="array" ref="N236">SECTION_NAME(B236)</f>
        <v>support-requirements</v>
      </c>
      <c r="O236" s="10" t="str">
        <f t="shared" si="9"/>
        <v>SHALL</v>
      </c>
      <c r="P236" s="10" t="str">
        <f t="shared" si="10"/>
        <v>Server</v>
      </c>
      <c r="Q236" s="10" t="s">
        <v>278</v>
      </c>
      <c r="W236" s="6" t="s">
        <v>1142</v>
      </c>
    </row>
    <row r="237" spans="1:23" ht="153" hidden="1" x14ac:dyDescent="0.2">
      <c r="A237" s="7">
        <v>236</v>
      </c>
      <c r="B237" s="7" t="s">
        <v>629</v>
      </c>
      <c r="C237" s="8" t="s">
        <v>1017</v>
      </c>
      <c r="D237" s="7" t="s">
        <v>30</v>
      </c>
      <c r="E237" s="7" t="s">
        <v>31</v>
      </c>
      <c r="G237" s="7" t="b">
        <v>1</v>
      </c>
      <c r="H237" s="12" t="s">
        <v>1014</v>
      </c>
      <c r="M237" s="9" t="str" cm="1">
        <f t="array" ref="M237">PAGE_NAME(B237)</f>
        <v>clinical-notes</v>
      </c>
      <c r="N237" s="9" t="str" cm="1">
        <f t="array" ref="N237">SECTION_NAME(B237)</f>
        <v>support-requirements</v>
      </c>
      <c r="O237" s="10" t="str">
        <f t="shared" si="9"/>
        <v>SHALL</v>
      </c>
      <c r="P237" s="10" t="str">
        <f t="shared" si="10"/>
        <v>Server</v>
      </c>
      <c r="W237" s="6" t="s">
        <v>1142</v>
      </c>
    </row>
    <row r="238" spans="1:23" ht="153" hidden="1" x14ac:dyDescent="0.2">
      <c r="A238" s="7">
        <v>237</v>
      </c>
      <c r="B238" s="7" t="s">
        <v>629</v>
      </c>
      <c r="C238" s="8" t="s">
        <v>1018</v>
      </c>
      <c r="D238" s="7" t="s">
        <v>30</v>
      </c>
      <c r="E238" s="7" t="s">
        <v>31</v>
      </c>
      <c r="G238" s="7" t="b">
        <v>1</v>
      </c>
      <c r="H238" s="12" t="s">
        <v>1016</v>
      </c>
      <c r="M238" s="9" t="str" cm="1">
        <f t="array" ref="M238">PAGE_NAME(B238)</f>
        <v>clinical-notes</v>
      </c>
      <c r="N238" s="9" t="str" cm="1">
        <f t="array" ref="N238">SECTION_NAME(B238)</f>
        <v>support-requirements</v>
      </c>
      <c r="O238" s="10" t="str">
        <f t="shared" si="9"/>
        <v>SHALL</v>
      </c>
      <c r="P238" s="10" t="str">
        <f t="shared" si="10"/>
        <v>Server</v>
      </c>
      <c r="W238" s="6" t="s">
        <v>1142</v>
      </c>
    </row>
    <row r="239" spans="1:23" ht="170" hidden="1" x14ac:dyDescent="0.2">
      <c r="A239" s="7">
        <v>238</v>
      </c>
      <c r="B239" s="7" t="s">
        <v>629</v>
      </c>
      <c r="C239" s="8" t="s">
        <v>1019</v>
      </c>
      <c r="D239" s="7" t="s">
        <v>30</v>
      </c>
      <c r="E239" s="7" t="s">
        <v>31</v>
      </c>
      <c r="G239" s="7" t="b">
        <v>1</v>
      </c>
      <c r="H239" s="12" t="s">
        <v>1014</v>
      </c>
      <c r="M239" s="9" t="str" cm="1">
        <f t="array" ref="M239">PAGE_NAME(B239)</f>
        <v>clinical-notes</v>
      </c>
      <c r="N239" s="9" t="str" cm="1">
        <f t="array" ref="N239">SECTION_NAME(B239)</f>
        <v>support-requirements</v>
      </c>
      <c r="W239" s="6" t="s">
        <v>1142</v>
      </c>
    </row>
    <row r="240" spans="1:23" ht="170" hidden="1" x14ac:dyDescent="0.2">
      <c r="A240" s="7">
        <v>239</v>
      </c>
      <c r="B240" s="7" t="s">
        <v>629</v>
      </c>
      <c r="C240" s="8" t="s">
        <v>1020</v>
      </c>
      <c r="D240" s="7" t="s">
        <v>30</v>
      </c>
      <c r="E240" s="7" t="s">
        <v>31</v>
      </c>
      <c r="G240" s="7" t="b">
        <v>1</v>
      </c>
      <c r="H240" s="12" t="s">
        <v>1016</v>
      </c>
      <c r="M240" s="9" t="str" cm="1">
        <f t="array" ref="M240">PAGE_NAME(B240)</f>
        <v>clinical-notes</v>
      </c>
      <c r="N240" s="9" t="str" cm="1">
        <f t="array" ref="N240">SECTION_NAME(B240)</f>
        <v>support-requirements</v>
      </c>
      <c r="W240" s="6" t="s">
        <v>1142</v>
      </c>
    </row>
    <row r="241" spans="1:23" ht="170" hidden="1" x14ac:dyDescent="0.2">
      <c r="A241" s="7">
        <v>240</v>
      </c>
      <c r="B241" s="7" t="s">
        <v>629</v>
      </c>
      <c r="C241" s="8" t="s">
        <v>1021</v>
      </c>
      <c r="D241" s="7" t="s">
        <v>30</v>
      </c>
      <c r="E241" s="7" t="s">
        <v>31</v>
      </c>
      <c r="G241" s="7" t="b">
        <v>1</v>
      </c>
      <c r="H241" s="12" t="s">
        <v>1014</v>
      </c>
      <c r="M241" s="9" t="str" cm="1">
        <f t="array" ref="M241">PAGE_NAME(B241)</f>
        <v>clinical-notes</v>
      </c>
      <c r="N241" s="9" t="str" cm="1">
        <f t="array" ref="N241">SECTION_NAME(B241)</f>
        <v>support-requirements</v>
      </c>
      <c r="W241" s="6" t="s">
        <v>1142</v>
      </c>
    </row>
    <row r="242" spans="1:23" ht="170" hidden="1" x14ac:dyDescent="0.2">
      <c r="A242" s="7">
        <v>241</v>
      </c>
      <c r="B242" s="7" t="s">
        <v>629</v>
      </c>
      <c r="C242" s="8" t="s">
        <v>1022</v>
      </c>
      <c r="D242" s="7" t="s">
        <v>30</v>
      </c>
      <c r="E242" s="7" t="s">
        <v>31</v>
      </c>
      <c r="G242" s="7" t="b">
        <v>1</v>
      </c>
      <c r="H242" s="12" t="s">
        <v>1016</v>
      </c>
      <c r="M242" s="9" t="str" cm="1">
        <f t="array" ref="M242">PAGE_NAME(B242)</f>
        <v>clinical-notes</v>
      </c>
      <c r="N242" s="9" t="str" cm="1">
        <f t="array" ref="N242">SECTION_NAME(B242)</f>
        <v>support-requirements</v>
      </c>
      <c r="W242" s="6" t="s">
        <v>1142</v>
      </c>
    </row>
    <row r="243" spans="1:23" ht="170" hidden="1" x14ac:dyDescent="0.2">
      <c r="A243" s="7">
        <v>242</v>
      </c>
      <c r="B243" s="7" t="s">
        <v>1023</v>
      </c>
      <c r="C243" s="8" t="s">
        <v>1024</v>
      </c>
      <c r="D243" s="7" t="s">
        <v>33</v>
      </c>
      <c r="E243" s="7" t="s">
        <v>31</v>
      </c>
      <c r="G243" s="7" t="b">
        <v>1</v>
      </c>
      <c r="H243" s="12" t="s">
        <v>1025</v>
      </c>
      <c r="M243" s="9" t="str" cm="1">
        <f t="array" ref="M243">PAGE_NAME(B243)</f>
        <v>clinical-notes</v>
      </c>
      <c r="N243" s="9" t="str" cm="1">
        <f t="array" ref="N243">SECTION_NAME(B243)</f>
        <v>discovering-Server-read-and-write-formats</v>
      </c>
    </row>
    <row r="244" spans="1:23" ht="170" hidden="1" x14ac:dyDescent="0.2">
      <c r="A244" s="7">
        <v>243</v>
      </c>
      <c r="B244" s="7" t="s">
        <v>1023</v>
      </c>
      <c r="C244" s="8" t="s">
        <v>1026</v>
      </c>
      <c r="D244" s="7" t="s">
        <v>33</v>
      </c>
      <c r="E244" s="7" t="s">
        <v>31</v>
      </c>
      <c r="G244" s="7" t="b">
        <v>1</v>
      </c>
      <c r="H244" s="12" t="s">
        <v>1027</v>
      </c>
      <c r="M244" s="9" t="str" cm="1">
        <f t="array" ref="M244">PAGE_NAME(B244)</f>
        <v>clinical-notes</v>
      </c>
      <c r="N244" s="9" t="str" cm="1">
        <f t="array" ref="N244">SECTION_NAME(B244)</f>
        <v>discovering-Server-read-and-write-formats</v>
      </c>
    </row>
    <row r="245" spans="1:23" ht="187" hidden="1" x14ac:dyDescent="0.2">
      <c r="A245" s="7">
        <v>244</v>
      </c>
      <c r="B245" s="7" t="s">
        <v>1023</v>
      </c>
      <c r="C245" s="8" t="s">
        <v>1028</v>
      </c>
      <c r="D245" s="7" t="s">
        <v>33</v>
      </c>
      <c r="E245" s="7" t="s">
        <v>31</v>
      </c>
      <c r="G245" s="7" t="b">
        <v>1</v>
      </c>
      <c r="H245" s="12" t="s">
        <v>1025</v>
      </c>
      <c r="M245" s="9" t="str" cm="1">
        <f t="array" ref="M245">PAGE_NAME(B245)</f>
        <v>clinical-notes</v>
      </c>
      <c r="N245" s="9" t="str" cm="1">
        <f t="array" ref="N245">SECTION_NAME(B245)</f>
        <v>discovering-Server-read-and-write-formats</v>
      </c>
    </row>
    <row r="246" spans="1:23" ht="187" hidden="1" x14ac:dyDescent="0.2">
      <c r="A246" s="7">
        <v>245</v>
      </c>
      <c r="B246" s="7" t="s">
        <v>1023</v>
      </c>
      <c r="C246" s="8" t="s">
        <v>1029</v>
      </c>
      <c r="D246" s="7" t="s">
        <v>33</v>
      </c>
      <c r="E246" s="7" t="s">
        <v>31</v>
      </c>
      <c r="G246" s="7" t="b">
        <v>1</v>
      </c>
      <c r="H246" s="12" t="s">
        <v>1027</v>
      </c>
      <c r="M246" s="9" t="str" cm="1">
        <f t="array" ref="M246">PAGE_NAME(B246)</f>
        <v>clinical-notes</v>
      </c>
      <c r="N246" s="9" t="str" cm="1">
        <f t="array" ref="N246">SECTION_NAME(B246)</f>
        <v>discovering-Server-read-and-write-formats</v>
      </c>
    </row>
    <row r="247" spans="1:23" ht="102" hidden="1" x14ac:dyDescent="0.2">
      <c r="A247" s="7">
        <v>246</v>
      </c>
      <c r="B247" s="7" t="s">
        <v>844</v>
      </c>
      <c r="C247" s="8" t="s">
        <v>279</v>
      </c>
      <c r="D247" s="7" t="s">
        <v>36</v>
      </c>
      <c r="E247" s="7" t="s">
        <v>31</v>
      </c>
      <c r="G247" s="7" t="b">
        <v>0</v>
      </c>
      <c r="M247" s="9" t="str" cm="1">
        <f t="array" ref="M247">PAGE_NAME(B247)</f>
        <v>medication-list</v>
      </c>
      <c r="N247" s="9" t="str" cm="1">
        <f t="array" ref="N247">SECTION_NAME(B247)</f>
        <v>background-on-the-fhir-medications-resources</v>
      </c>
      <c r="O247" s="10" t="str">
        <f t="shared" ref="O247:O310" si="11">IF(ISNUMBER(SEARCH("MAY", C247)), "MAY", IF(ISNUMBER(SEARCH("SHOULD", C247)), "SHOULD", IF(ISNUMBER(SEARCH("SHALL", C247)), "SHALL", IF(ISNUMBER(SEARCH("SHOULD NOT", C247)), "SHOULD NOT", IF(ISNUMBER(SEARCH("SHALL NOT", C247)), "SHALL NOT", "")))))</f>
        <v/>
      </c>
      <c r="P247" s="10" t="str">
        <f t="shared" ref="P247:P310" si="12">IF(ISNUMBER(SEARCH("Server", C247)), "Server", IF(ISNUMBER(SEARCH("Server", C247)), "Server", IF(ISNUMBER(SEARCH("Client", C247)), "Client", IF(ISNUMBER(SEARCH("Client", C247)), "Client", IF(ISNUMBER(SEARCH("US Core Responder", C247)), "Server", IF(ISNUMBER(SEARCH("US Core Requestor", C247)), "Client", ""))))))</f>
        <v/>
      </c>
      <c r="Q247" s="10" t="s">
        <v>275</v>
      </c>
    </row>
    <row r="248" spans="1:23" ht="119" hidden="1" x14ac:dyDescent="0.2">
      <c r="A248" s="7">
        <v>247</v>
      </c>
      <c r="B248" s="58" t="s">
        <v>845</v>
      </c>
      <c r="C248" s="8" t="s">
        <v>280</v>
      </c>
      <c r="D248" s="7" t="s">
        <v>30</v>
      </c>
      <c r="E248" s="7" t="s">
        <v>31</v>
      </c>
      <c r="G248" s="7" t="b">
        <v>1</v>
      </c>
      <c r="H248" s="12" t="s">
        <v>281</v>
      </c>
      <c r="M248" s="9" t="str" cm="1">
        <f t="array" ref="M248">PAGE_NAME(B248)</f>
        <v>medication-list</v>
      </c>
      <c r="N248" s="9" t="str" cm="1">
        <f t="array" ref="N248">SECTION_NAME(B248)</f>
        <v>options-for-representing-medication</v>
      </c>
      <c r="O248" s="10" t="str">
        <f t="shared" si="11"/>
        <v>SHALL</v>
      </c>
      <c r="P248" s="10" t="str">
        <f t="shared" si="12"/>
        <v/>
      </c>
      <c r="Q248" s="10" t="s">
        <v>282</v>
      </c>
    </row>
    <row r="249" spans="1:23" ht="85" hidden="1" x14ac:dyDescent="0.2">
      <c r="A249" s="7">
        <v>248</v>
      </c>
      <c r="B249" s="7" t="s">
        <v>845</v>
      </c>
      <c r="C249" s="8" t="s">
        <v>283</v>
      </c>
      <c r="D249" s="7" t="s">
        <v>36</v>
      </c>
      <c r="E249" s="7" t="s">
        <v>31</v>
      </c>
      <c r="G249" s="7" t="b">
        <v>0</v>
      </c>
      <c r="M249" s="9" t="str" cm="1">
        <f t="array" ref="M249">PAGE_NAME(B249)</f>
        <v>medication-list</v>
      </c>
      <c r="N249" s="9" t="str" cm="1">
        <f t="array" ref="N249">SECTION_NAME(B249)</f>
        <v>options-for-representing-medication</v>
      </c>
      <c r="O249" s="10" t="str">
        <f t="shared" si="11"/>
        <v/>
      </c>
      <c r="P249" s="10" t="str">
        <f t="shared" si="12"/>
        <v/>
      </c>
      <c r="Q249" s="10" t="s">
        <v>284</v>
      </c>
    </row>
    <row r="250" spans="1:23" ht="102" hidden="1" x14ac:dyDescent="0.2">
      <c r="A250" s="7">
        <v>249</v>
      </c>
      <c r="B250" s="7" t="s">
        <v>845</v>
      </c>
      <c r="C250" s="8" t="s">
        <v>1030</v>
      </c>
      <c r="D250" s="7" t="s">
        <v>36</v>
      </c>
      <c r="E250" s="7" t="s">
        <v>31</v>
      </c>
      <c r="G250" s="7" t="b">
        <v>1</v>
      </c>
      <c r="H250" s="12" t="s">
        <v>285</v>
      </c>
      <c r="M250" s="9" t="str" cm="1">
        <f t="array" ref="M250">PAGE_NAME(B250)</f>
        <v>medication-list</v>
      </c>
      <c r="N250" s="9" t="str" cm="1">
        <f t="array" ref="N250">SECTION_NAME(B250)</f>
        <v>options-for-representing-medication</v>
      </c>
      <c r="O250" s="10" t="str">
        <f t="shared" si="11"/>
        <v>MAY</v>
      </c>
      <c r="P250" s="10" t="str">
        <f t="shared" si="12"/>
        <v>Server</v>
      </c>
      <c r="Q250" s="10" t="s">
        <v>284</v>
      </c>
    </row>
    <row r="251" spans="1:23" ht="68" hidden="1" x14ac:dyDescent="0.2">
      <c r="A251" s="7">
        <v>250</v>
      </c>
      <c r="B251" s="7" t="s">
        <v>845</v>
      </c>
      <c r="C251" s="8" t="s">
        <v>1031</v>
      </c>
      <c r="D251" s="7" t="s">
        <v>30</v>
      </c>
      <c r="E251" s="7" t="s">
        <v>31</v>
      </c>
      <c r="G251" s="7" t="b">
        <v>1</v>
      </c>
      <c r="H251" s="12" t="s">
        <v>286</v>
      </c>
      <c r="M251" s="9" t="str" cm="1">
        <f t="array" ref="M251">PAGE_NAME(B251)</f>
        <v>medication-list</v>
      </c>
      <c r="N251" s="9" t="str" cm="1">
        <f t="array" ref="N251">SECTION_NAME(B251)</f>
        <v>options-for-representing-medication</v>
      </c>
      <c r="O251" s="10" t="str">
        <f t="shared" si="11"/>
        <v>SHALL</v>
      </c>
      <c r="P251" s="10" t="str">
        <f t="shared" si="12"/>
        <v>Server</v>
      </c>
      <c r="Q251" s="10" t="s">
        <v>284</v>
      </c>
    </row>
    <row r="252" spans="1:23" ht="102" hidden="1" x14ac:dyDescent="0.2">
      <c r="A252" s="7">
        <v>251</v>
      </c>
      <c r="B252" s="7" t="s">
        <v>845</v>
      </c>
      <c r="C252" s="8" t="s">
        <v>931</v>
      </c>
      <c r="D252" s="7" t="s">
        <v>30</v>
      </c>
      <c r="E252" s="7" t="s">
        <v>59</v>
      </c>
      <c r="G252" s="7" t="b">
        <v>1</v>
      </c>
      <c r="H252" s="12" t="s">
        <v>287</v>
      </c>
      <c r="M252" s="9" t="str" cm="1">
        <f t="array" ref="M252">PAGE_NAME(B252)</f>
        <v>medication-list</v>
      </c>
      <c r="N252" s="9" t="str" cm="1">
        <f t="array" ref="N252">SECTION_NAME(B252)</f>
        <v>options-for-representing-medication</v>
      </c>
      <c r="O252" s="10" t="str">
        <f t="shared" si="11"/>
        <v/>
      </c>
      <c r="P252" s="10" t="str">
        <f t="shared" si="12"/>
        <v>Client</v>
      </c>
      <c r="Q252" s="10" t="s">
        <v>284</v>
      </c>
    </row>
    <row r="253" spans="1:23" ht="221" hidden="1" x14ac:dyDescent="0.2">
      <c r="A253" s="7">
        <v>252</v>
      </c>
      <c r="B253" s="58" t="s">
        <v>630</v>
      </c>
      <c r="C253" s="8" t="s">
        <v>721</v>
      </c>
      <c r="D253" s="7" t="s">
        <v>30</v>
      </c>
      <c r="E253" s="7" t="s">
        <v>31</v>
      </c>
      <c r="G253" s="7" t="b">
        <v>0</v>
      </c>
      <c r="M253" s="9" t="str" cm="1">
        <f t="array" ref="M253">PAGE_NAME(B253)</f>
        <v>medication-list</v>
      </c>
      <c r="N253" s="9" t="str" cm="1">
        <f t="array" ref="N253">SECTION_NAME(B253)</f>
        <v>fetching-all-medications-active-medications-and-all-medications-for-an-encounter</v>
      </c>
      <c r="O253" s="10" t="str">
        <f t="shared" si="11"/>
        <v>SHALL</v>
      </c>
      <c r="P253" s="10" t="str">
        <f t="shared" si="12"/>
        <v/>
      </c>
      <c r="Q253" s="10" t="s">
        <v>284</v>
      </c>
      <c r="V253" s="12" t="s">
        <v>718</v>
      </c>
      <c r="W253" s="6" t="s">
        <v>1141</v>
      </c>
    </row>
    <row r="254" spans="1:23" ht="221" hidden="1" x14ac:dyDescent="0.2">
      <c r="A254" s="7">
        <v>253</v>
      </c>
      <c r="B254" s="7" t="s">
        <v>630</v>
      </c>
      <c r="C254" s="8" t="s">
        <v>722</v>
      </c>
      <c r="D254" s="7" t="s">
        <v>30</v>
      </c>
      <c r="E254" s="7" t="s">
        <v>31</v>
      </c>
      <c r="G254" s="7" t="b">
        <v>0</v>
      </c>
      <c r="M254" s="9" t="str" cm="1">
        <f t="array" ref="M254">PAGE_NAME(B254)</f>
        <v>medication-list</v>
      </c>
      <c r="N254" s="9" t="str" cm="1">
        <f t="array" ref="N254">SECTION_NAME(B254)</f>
        <v>fetching-all-medications-active-medications-and-all-medications-for-an-encounter</v>
      </c>
      <c r="O254" s="10" t="str">
        <f t="shared" si="11"/>
        <v>SHALL</v>
      </c>
      <c r="P254" s="10" t="str">
        <f t="shared" si="12"/>
        <v/>
      </c>
      <c r="Q254" s="10" t="s">
        <v>284</v>
      </c>
      <c r="V254" s="12" t="s">
        <v>719</v>
      </c>
      <c r="W254" s="6" t="s">
        <v>1141</v>
      </c>
    </row>
    <row r="255" spans="1:23" ht="170" hidden="1" x14ac:dyDescent="0.2">
      <c r="A255" s="7">
        <v>254</v>
      </c>
      <c r="B255" s="7" t="s">
        <v>630</v>
      </c>
      <c r="C255" s="8" t="s">
        <v>723</v>
      </c>
      <c r="D255" s="7" t="s">
        <v>30</v>
      </c>
      <c r="E255" s="7" t="s">
        <v>31</v>
      </c>
      <c r="G255" s="7" t="b">
        <v>0</v>
      </c>
      <c r="M255" s="9" t="str" cm="1">
        <f t="array" ref="M255">PAGE_NAME(B255)</f>
        <v>medication-list</v>
      </c>
      <c r="N255" s="9" t="str" cm="1">
        <f t="array" ref="N255">SECTION_NAME(B255)</f>
        <v>fetching-all-medications-active-medications-and-all-medications-for-an-encounter</v>
      </c>
      <c r="O255" s="10" t="str">
        <f t="shared" si="11"/>
        <v>SHALL</v>
      </c>
      <c r="P255" s="10" t="str">
        <f t="shared" si="12"/>
        <v/>
      </c>
      <c r="Q255" s="10" t="s">
        <v>289</v>
      </c>
      <c r="V255" s="12" t="s">
        <v>720</v>
      </c>
      <c r="W255" s="6" t="s">
        <v>1141</v>
      </c>
    </row>
    <row r="256" spans="1:23" ht="170" hidden="1" x14ac:dyDescent="0.2">
      <c r="A256" s="7">
        <v>255</v>
      </c>
      <c r="B256" s="7" t="s">
        <v>630</v>
      </c>
      <c r="C256" s="8" t="s">
        <v>288</v>
      </c>
      <c r="D256" s="7" t="s">
        <v>65</v>
      </c>
      <c r="E256" s="7" t="s">
        <v>31</v>
      </c>
      <c r="G256" s="7" t="b">
        <v>0</v>
      </c>
      <c r="M256" s="9" t="str" cm="1">
        <f t="array" ref="M256">PAGE_NAME(B256)</f>
        <v>medication-list</v>
      </c>
      <c r="N256" s="9" t="str" cm="1">
        <f t="array" ref="N256">SECTION_NAME(B256)</f>
        <v>fetching-all-medications-active-medications-and-all-medications-for-an-encounter</v>
      </c>
      <c r="O256" s="10" t="str">
        <f t="shared" si="11"/>
        <v>SHALL</v>
      </c>
      <c r="P256" s="10" t="str">
        <f t="shared" si="12"/>
        <v/>
      </c>
      <c r="Q256" s="10" t="s">
        <v>289</v>
      </c>
      <c r="V256" s="12" t="s">
        <v>724</v>
      </c>
    </row>
    <row r="257" spans="1:23" ht="170" hidden="1" x14ac:dyDescent="0.2">
      <c r="A257" s="7">
        <v>256</v>
      </c>
      <c r="B257" s="7" t="s">
        <v>630</v>
      </c>
      <c r="C257" s="8" t="s">
        <v>727</v>
      </c>
      <c r="D257" s="7" t="s">
        <v>30</v>
      </c>
      <c r="E257" s="7" t="s">
        <v>31</v>
      </c>
      <c r="G257" s="7" t="b">
        <v>0</v>
      </c>
      <c r="M257" s="9" t="str" cm="1">
        <f t="array" ref="M257">PAGE_NAME(B257)</f>
        <v>medication-list</v>
      </c>
      <c r="N257" s="9" t="str" cm="1">
        <f t="array" ref="N257">SECTION_NAME(B257)</f>
        <v>fetching-all-medications-active-medications-and-all-medications-for-an-encounter</v>
      </c>
      <c r="O257" s="10" t="str">
        <f t="shared" si="11"/>
        <v>SHALL</v>
      </c>
      <c r="P257" s="10" t="str">
        <f t="shared" si="12"/>
        <v>Server</v>
      </c>
      <c r="Q257" s="10" t="s">
        <v>290</v>
      </c>
      <c r="V257" s="12" t="s">
        <v>725</v>
      </c>
      <c r="W257" s="6" t="s">
        <v>1141</v>
      </c>
    </row>
    <row r="258" spans="1:23" ht="136" hidden="1" x14ac:dyDescent="0.2">
      <c r="A258" s="7">
        <v>257</v>
      </c>
      <c r="B258" s="7" t="s">
        <v>630</v>
      </c>
      <c r="C258" s="8" t="s">
        <v>726</v>
      </c>
      <c r="D258" s="7" t="s">
        <v>36</v>
      </c>
      <c r="E258" s="7" t="s">
        <v>31</v>
      </c>
      <c r="G258" s="7" t="b">
        <v>0</v>
      </c>
      <c r="M258" s="9" t="str" cm="1">
        <f t="array" ref="M258">PAGE_NAME(B258)</f>
        <v>medication-list</v>
      </c>
      <c r="N258" s="9" t="str" cm="1">
        <f t="array" ref="N258">SECTION_NAME(B258)</f>
        <v>fetching-all-medications-active-medications-and-all-medications-for-an-encounter</v>
      </c>
      <c r="O258" s="10" t="str">
        <f t="shared" si="11"/>
        <v>MAY</v>
      </c>
      <c r="P258" s="10" t="str">
        <f t="shared" si="12"/>
        <v>Server</v>
      </c>
      <c r="V258" s="12" t="s">
        <v>725</v>
      </c>
    </row>
    <row r="259" spans="1:23" ht="153" hidden="1" x14ac:dyDescent="0.2">
      <c r="A259" s="7">
        <v>258</v>
      </c>
      <c r="B259" s="7" t="s">
        <v>630</v>
      </c>
      <c r="C259" s="8" t="s">
        <v>728</v>
      </c>
      <c r="D259" s="7" t="s">
        <v>33</v>
      </c>
      <c r="E259" s="7" t="s">
        <v>31</v>
      </c>
      <c r="G259" s="7" t="b">
        <v>0</v>
      </c>
      <c r="M259" s="9" t="str" cm="1">
        <f t="array" ref="M259">PAGE_NAME(B259)</f>
        <v>medication-list</v>
      </c>
      <c r="N259" s="9" t="str" cm="1">
        <f t="array" ref="N259">SECTION_NAME(B259)</f>
        <v>fetching-all-medications-active-medications-and-all-medications-for-an-encounter</v>
      </c>
      <c r="O259" s="10" t="str">
        <f t="shared" si="11"/>
        <v>SHOULD</v>
      </c>
      <c r="P259" s="10" t="str">
        <f t="shared" si="12"/>
        <v>Server</v>
      </c>
      <c r="Q259" s="10" t="s">
        <v>291</v>
      </c>
      <c r="V259" s="12" t="s">
        <v>725</v>
      </c>
    </row>
    <row r="260" spans="1:23" ht="289" hidden="1" x14ac:dyDescent="0.2">
      <c r="A260" s="7">
        <v>259</v>
      </c>
      <c r="B260" s="7" t="s">
        <v>630</v>
      </c>
      <c r="C260" s="8" t="s">
        <v>730</v>
      </c>
      <c r="D260" s="7" t="s">
        <v>33</v>
      </c>
      <c r="E260" s="7" t="s">
        <v>31</v>
      </c>
      <c r="G260" s="7" t="b">
        <v>0</v>
      </c>
      <c r="M260" s="9" t="str" cm="1">
        <f t="array" ref="M260">PAGE_NAME(B260)</f>
        <v>medication-list</v>
      </c>
      <c r="N260" s="9" t="str" cm="1">
        <f t="array" ref="N260">SECTION_NAME(B260)</f>
        <v>fetching-all-medications-active-medications-and-all-medications-for-an-encounter</v>
      </c>
      <c r="O260" s="10" t="str">
        <f t="shared" si="11"/>
        <v>SHOULD</v>
      </c>
      <c r="P260" s="10" t="str">
        <f t="shared" si="12"/>
        <v>Server</v>
      </c>
      <c r="Q260" s="10" t="s">
        <v>291</v>
      </c>
      <c r="V260" s="12" t="s">
        <v>729</v>
      </c>
    </row>
    <row r="261" spans="1:23" ht="289" hidden="1" x14ac:dyDescent="0.2">
      <c r="A261" s="7">
        <v>260</v>
      </c>
      <c r="B261" s="7" t="s">
        <v>630</v>
      </c>
      <c r="C261" s="8" t="s">
        <v>731</v>
      </c>
      <c r="D261" s="7" t="s">
        <v>33</v>
      </c>
      <c r="E261" s="7" t="s">
        <v>31</v>
      </c>
      <c r="G261" s="7" t="b">
        <v>1</v>
      </c>
      <c r="M261" s="9" t="str" cm="1">
        <f t="array" ref="M261">PAGE_NAME(B261)</f>
        <v>medication-list</v>
      </c>
      <c r="N261" s="9" t="str" cm="1">
        <f t="array" ref="N261">SECTION_NAME(B261)</f>
        <v>fetching-all-medications-active-medications-and-all-medications-for-an-encounter</v>
      </c>
      <c r="O261" s="10" t="str">
        <f t="shared" si="11"/>
        <v/>
      </c>
      <c r="P261" s="10" t="str">
        <f t="shared" si="12"/>
        <v>Server</v>
      </c>
      <c r="Q261" s="10" t="s">
        <v>291</v>
      </c>
      <c r="V261" s="12" t="s">
        <v>729</v>
      </c>
      <c r="W261" s="6" t="s">
        <v>1141</v>
      </c>
    </row>
    <row r="262" spans="1:23" ht="204" hidden="1" x14ac:dyDescent="0.2">
      <c r="A262" s="7">
        <v>261</v>
      </c>
      <c r="B262" s="7" t="s">
        <v>630</v>
      </c>
      <c r="C262" s="8" t="s">
        <v>292</v>
      </c>
      <c r="D262" s="7" t="s">
        <v>65</v>
      </c>
      <c r="E262" s="7" t="s">
        <v>31</v>
      </c>
      <c r="G262" s="7" t="b">
        <v>0</v>
      </c>
      <c r="M262" s="9" t="str" cm="1">
        <f t="array" ref="M262">PAGE_NAME(B262)</f>
        <v>medication-list</v>
      </c>
      <c r="N262" s="9" t="str" cm="1">
        <f t="array" ref="N262">SECTION_NAME(B262)</f>
        <v>fetching-all-medications-active-medications-and-all-medications-for-an-encounter</v>
      </c>
      <c r="O262" s="10" t="str">
        <f t="shared" si="11"/>
        <v/>
      </c>
      <c r="P262" s="10" t="str">
        <f t="shared" si="12"/>
        <v>Server</v>
      </c>
      <c r="Q262" s="10" t="s">
        <v>293</v>
      </c>
      <c r="V262" s="51" t="s">
        <v>732</v>
      </c>
    </row>
    <row r="263" spans="1:23" ht="238" hidden="1" x14ac:dyDescent="0.2">
      <c r="A263" s="7">
        <v>262</v>
      </c>
      <c r="B263" s="7" t="s">
        <v>630</v>
      </c>
      <c r="C263" s="8" t="s">
        <v>733</v>
      </c>
      <c r="D263" s="7" t="s">
        <v>36</v>
      </c>
      <c r="E263" s="7" t="s">
        <v>31</v>
      </c>
      <c r="G263" s="7" t="b">
        <v>0</v>
      </c>
      <c r="M263" s="9" t="str" cm="1">
        <f t="array" ref="M263">PAGE_NAME(B263)</f>
        <v>medication-list</v>
      </c>
      <c r="N263" s="9" t="str" cm="1">
        <f t="array" ref="N263">SECTION_NAME(B263)</f>
        <v>fetching-all-medications-active-medications-and-all-medications-for-an-encounter</v>
      </c>
      <c r="O263" s="10" t="str">
        <f t="shared" si="11"/>
        <v>MAY</v>
      </c>
      <c r="P263" s="10" t="str">
        <f t="shared" si="12"/>
        <v>Server</v>
      </c>
      <c r="Q263" s="10" t="s">
        <v>293</v>
      </c>
      <c r="V263" s="12" t="s">
        <v>734</v>
      </c>
    </row>
    <row r="264" spans="1:23" ht="51" hidden="1" x14ac:dyDescent="0.2">
      <c r="A264" s="7">
        <v>263</v>
      </c>
      <c r="B264" s="7" t="s">
        <v>846</v>
      </c>
      <c r="C264" s="8" t="s">
        <v>1032</v>
      </c>
      <c r="D264" s="7" t="s">
        <v>36</v>
      </c>
      <c r="E264" s="7" t="s">
        <v>31</v>
      </c>
      <c r="G264" s="7" t="b">
        <v>0</v>
      </c>
      <c r="M264" s="9" t="str" cm="1">
        <f t="array" ref="M264">PAGE_NAME(B264)</f>
        <v>medication-list</v>
      </c>
      <c r="N264" s="9" t="str" cm="1">
        <f t="array" ref="N264">SECTION_NAME(B264)</f>
        <v>de-duplication-of-data</v>
      </c>
      <c r="O264" s="10" t="str">
        <f t="shared" si="11"/>
        <v>MAY</v>
      </c>
      <c r="P264" s="10" t="str">
        <f t="shared" si="12"/>
        <v>Server</v>
      </c>
      <c r="Q264" s="10" t="s">
        <v>294</v>
      </c>
    </row>
    <row r="265" spans="1:23" ht="51" hidden="1" x14ac:dyDescent="0.2">
      <c r="A265" s="7">
        <v>264</v>
      </c>
      <c r="B265" s="7" t="s">
        <v>846</v>
      </c>
      <c r="C265" s="8" t="s">
        <v>932</v>
      </c>
      <c r="D265" s="7" t="s">
        <v>33</v>
      </c>
      <c r="E265" s="7" t="s">
        <v>59</v>
      </c>
      <c r="G265" s="7" t="b">
        <v>0</v>
      </c>
      <c r="M265" s="9" t="str" cm="1">
        <f t="array" ref="M265">PAGE_NAME(B265)</f>
        <v>medication-list</v>
      </c>
      <c r="N265" s="9" t="str" cm="1">
        <f t="array" ref="N265">SECTION_NAME(B265)</f>
        <v>de-duplication-of-data</v>
      </c>
      <c r="O265" s="10" t="str">
        <f t="shared" si="11"/>
        <v>MAY</v>
      </c>
      <c r="P265" s="10" t="str">
        <f t="shared" si="12"/>
        <v>Client</v>
      </c>
      <c r="Q265" s="10" t="s">
        <v>294</v>
      </c>
    </row>
    <row r="266" spans="1:23" ht="51" hidden="1" x14ac:dyDescent="0.2">
      <c r="A266" s="7">
        <v>265</v>
      </c>
      <c r="B266" s="58" t="s">
        <v>847</v>
      </c>
      <c r="C266" s="8" t="s">
        <v>295</v>
      </c>
      <c r="D266" s="7" t="s">
        <v>65</v>
      </c>
      <c r="E266" s="7" t="s">
        <v>31</v>
      </c>
      <c r="G266" s="7" t="b">
        <v>0</v>
      </c>
      <c r="M266" s="9" t="str" cm="1">
        <f t="array" ref="M266">PAGE_NAME(B266)</f>
        <v>basic-provenance</v>
      </c>
      <c r="N266" s="9" t="str" cm="1">
        <f t="array" ref="N266">SECTION_NAME(B266)</f>
        <v>hie-transformation</v>
      </c>
      <c r="O266" s="10" t="str">
        <f t="shared" si="11"/>
        <v>MAY</v>
      </c>
      <c r="P266" s="10" t="str">
        <f t="shared" si="12"/>
        <v/>
      </c>
      <c r="Q266" s="10" t="s">
        <v>294</v>
      </c>
      <c r="V266" s="12" t="s">
        <v>296</v>
      </c>
    </row>
    <row r="267" spans="1:23" ht="17" hidden="1" x14ac:dyDescent="0.2">
      <c r="A267" s="7">
        <v>266</v>
      </c>
      <c r="B267" s="7" t="s">
        <v>847</v>
      </c>
      <c r="C267" s="8" t="s">
        <v>297</v>
      </c>
      <c r="D267" s="7" t="s">
        <v>30</v>
      </c>
      <c r="E267" s="7" t="s">
        <v>31</v>
      </c>
      <c r="G267" s="7" t="b">
        <v>0</v>
      </c>
      <c r="M267" s="9" t="str" cm="1">
        <f t="array" ref="M267">PAGE_NAME(B267)</f>
        <v>basic-provenance</v>
      </c>
      <c r="N267" s="9" t="str" cm="1">
        <f t="array" ref="N267">SECTION_NAME(B267)</f>
        <v>hie-transformation</v>
      </c>
      <c r="O267" s="10" t="str">
        <f t="shared" si="11"/>
        <v/>
      </c>
      <c r="P267" s="10" t="str">
        <f t="shared" si="12"/>
        <v/>
      </c>
      <c r="Q267" s="10" t="s">
        <v>298</v>
      </c>
      <c r="W267" s="6" t="s">
        <v>1142</v>
      </c>
    </row>
    <row r="268" spans="1:23" ht="85" hidden="1" x14ac:dyDescent="0.2">
      <c r="A268" s="7">
        <v>267</v>
      </c>
      <c r="B268" s="7" t="s">
        <v>847</v>
      </c>
      <c r="C268" s="8" t="s">
        <v>848</v>
      </c>
      <c r="D268" s="7" t="s">
        <v>36</v>
      </c>
      <c r="E268" s="7" t="s">
        <v>31</v>
      </c>
      <c r="G268" s="7" t="b">
        <v>0</v>
      </c>
      <c r="M268" s="9" t="str" cm="1">
        <f t="array" ref="M268">PAGE_NAME(B268)</f>
        <v>basic-provenance</v>
      </c>
      <c r="N268" s="9" t="str" cm="1">
        <f t="array" ref="N268">SECTION_NAME(B268)</f>
        <v>hie-transformation</v>
      </c>
      <c r="O268" s="10" t="str">
        <f t="shared" si="11"/>
        <v>MAY</v>
      </c>
      <c r="P268" s="10" t="str">
        <f t="shared" si="12"/>
        <v/>
      </c>
      <c r="Q268" s="10" t="s">
        <v>299</v>
      </c>
    </row>
    <row r="269" spans="1:23" ht="68" hidden="1" x14ac:dyDescent="0.2">
      <c r="A269" s="7">
        <v>268</v>
      </c>
      <c r="B269" s="7" t="s">
        <v>849</v>
      </c>
      <c r="C269" s="8" t="s">
        <v>300</v>
      </c>
      <c r="D269" s="7" t="s">
        <v>33</v>
      </c>
      <c r="E269" s="7" t="s">
        <v>31</v>
      </c>
      <c r="G269" s="7" t="b">
        <v>0</v>
      </c>
      <c r="M269" s="9" t="str" cm="1">
        <f t="array" ref="M269">PAGE_NAME(B269)</f>
        <v>screening-and-assessments</v>
      </c>
      <c r="N269" s="9" t="str" cm="1">
        <f t="array" ref="N269">SECTION_NAME(B269)</f>
        <v>introduction</v>
      </c>
      <c r="O269" s="10" t="str">
        <f t="shared" si="11"/>
        <v>SHOULD</v>
      </c>
      <c r="P269" s="10" t="str">
        <f t="shared" si="12"/>
        <v/>
      </c>
      <c r="Q269" s="10" t="s">
        <v>299</v>
      </c>
    </row>
    <row r="270" spans="1:23" ht="170" hidden="1" x14ac:dyDescent="0.2">
      <c r="A270" s="7">
        <v>269</v>
      </c>
      <c r="B270" s="7" t="s">
        <v>631</v>
      </c>
      <c r="C270" s="8" t="s">
        <v>1033</v>
      </c>
      <c r="D270" s="7" t="s">
        <v>30</v>
      </c>
      <c r="E270" s="7" t="s">
        <v>31</v>
      </c>
      <c r="G270" s="7" t="b">
        <v>0</v>
      </c>
      <c r="M270" s="9" t="str" cm="1">
        <f t="array" ref="M270">PAGE_NAME(B270)</f>
        <v>screening-and-assessments</v>
      </c>
      <c r="N270" s="9" t="str" cm="1">
        <f t="array" ref="N270">SECTION_NAME(B270)</f>
        <v>clinical-judgments</v>
      </c>
      <c r="O270" s="10" t="str">
        <f t="shared" si="11"/>
        <v>SHALL</v>
      </c>
      <c r="P270" s="10" t="str">
        <f t="shared" si="12"/>
        <v>Server</v>
      </c>
      <c r="Q270" s="10" t="s">
        <v>299</v>
      </c>
      <c r="W270" s="6" t="s">
        <v>1141</v>
      </c>
    </row>
    <row r="271" spans="1:23" ht="356" hidden="1" x14ac:dyDescent="0.2">
      <c r="A271" s="7">
        <v>270</v>
      </c>
      <c r="B271" s="7" t="s">
        <v>631</v>
      </c>
      <c r="C271" s="8" t="s">
        <v>1034</v>
      </c>
      <c r="D271" s="7" t="s">
        <v>33</v>
      </c>
      <c r="E271" s="7" t="s">
        <v>31</v>
      </c>
      <c r="G271" s="7" t="b">
        <v>0</v>
      </c>
      <c r="M271" s="9" t="str" cm="1">
        <f t="array" ref="M271">PAGE_NAME(B271)</f>
        <v>screening-and-assessments</v>
      </c>
      <c r="N271" s="9" t="str" cm="1">
        <f t="array" ref="N271">SECTION_NAME(B271)</f>
        <v>clinical-judgments</v>
      </c>
      <c r="O271" s="10" t="str">
        <f t="shared" si="11"/>
        <v>SHOULD</v>
      </c>
      <c r="P271" s="10" t="str">
        <f t="shared" si="12"/>
        <v>Server</v>
      </c>
      <c r="Q271" s="10" t="s">
        <v>299</v>
      </c>
      <c r="V271" s="12" t="s">
        <v>735</v>
      </c>
    </row>
    <row r="272" spans="1:23" ht="356" hidden="1" x14ac:dyDescent="0.2">
      <c r="A272" s="7">
        <v>271</v>
      </c>
      <c r="B272" s="7" t="s">
        <v>631</v>
      </c>
      <c r="C272" s="8" t="s">
        <v>1035</v>
      </c>
      <c r="D272" s="7" t="s">
        <v>33</v>
      </c>
      <c r="E272" s="7" t="s">
        <v>31</v>
      </c>
      <c r="G272" s="7" t="b">
        <v>0</v>
      </c>
      <c r="M272" s="9" t="str" cm="1">
        <f t="array" ref="M272">PAGE_NAME(B272)</f>
        <v>screening-and-assessments</v>
      </c>
      <c r="N272" s="9" t="str" cm="1">
        <f t="array" ref="N272">SECTION_NAME(B272)</f>
        <v>clinical-judgments</v>
      </c>
      <c r="O272" s="10" t="str">
        <f t="shared" si="11"/>
        <v>SHOULD</v>
      </c>
      <c r="P272" s="10" t="str">
        <f t="shared" si="12"/>
        <v>Server</v>
      </c>
      <c r="Q272" s="10" t="s">
        <v>299</v>
      </c>
      <c r="V272" s="12" t="s">
        <v>735</v>
      </c>
    </row>
    <row r="273" spans="1:23" ht="153" hidden="1" x14ac:dyDescent="0.2">
      <c r="A273" s="7">
        <v>272</v>
      </c>
      <c r="B273" s="7" t="s">
        <v>850</v>
      </c>
      <c r="C273" s="8" t="s">
        <v>301</v>
      </c>
      <c r="D273" s="7" t="s">
        <v>33</v>
      </c>
      <c r="E273" s="7" t="s">
        <v>31</v>
      </c>
      <c r="G273" s="7" t="b">
        <v>0</v>
      </c>
      <c r="M273" s="9" t="str" cm="1">
        <f t="array" ref="M273">PAGE_NAME(B273)</f>
        <v>screening-and-assessments</v>
      </c>
      <c r="N273" s="9" t="str" cm="1">
        <f t="array" ref="N273">SECTION_NAME(B273)</f>
        <v>choosing-between-questionnaireresponse-and-observation</v>
      </c>
      <c r="O273" s="10" t="str">
        <f t="shared" si="11"/>
        <v/>
      </c>
      <c r="P273" s="10" t="str">
        <f t="shared" si="12"/>
        <v/>
      </c>
      <c r="Q273" s="10" t="s">
        <v>299</v>
      </c>
      <c r="V273" s="12" t="s">
        <v>302</v>
      </c>
      <c r="W273" s="6" t="s">
        <v>1142</v>
      </c>
    </row>
    <row r="274" spans="1:23" ht="153" hidden="1" x14ac:dyDescent="0.2">
      <c r="A274" s="7">
        <v>273</v>
      </c>
      <c r="B274" s="7" t="s">
        <v>850</v>
      </c>
      <c r="C274" s="8" t="s">
        <v>301</v>
      </c>
      <c r="D274" s="7" t="s">
        <v>30</v>
      </c>
      <c r="E274" s="7" t="s">
        <v>31</v>
      </c>
      <c r="G274" s="7" t="b">
        <v>0</v>
      </c>
      <c r="M274" s="9" t="str" cm="1">
        <f t="array" ref="M274">PAGE_NAME(B274)</f>
        <v>screening-and-assessments</v>
      </c>
      <c r="N274" s="9" t="str" cm="1">
        <f t="array" ref="N274">SECTION_NAME(B274)</f>
        <v>choosing-between-questionnaireresponse-and-observation</v>
      </c>
      <c r="O274" s="10" t="str">
        <f t="shared" si="11"/>
        <v/>
      </c>
      <c r="P274" s="10" t="str">
        <f t="shared" si="12"/>
        <v/>
      </c>
      <c r="Q274" s="10" t="s">
        <v>303</v>
      </c>
      <c r="W274" s="6" t="s">
        <v>1142</v>
      </c>
    </row>
    <row r="275" spans="1:23" ht="119" hidden="1" x14ac:dyDescent="0.2">
      <c r="A275" s="7">
        <v>274</v>
      </c>
      <c r="B275" s="7" t="s">
        <v>850</v>
      </c>
      <c r="C275" s="8" t="s">
        <v>304</v>
      </c>
      <c r="D275" s="7" t="s">
        <v>30</v>
      </c>
      <c r="E275" s="7" t="s">
        <v>31</v>
      </c>
      <c r="G275" s="7" t="b">
        <v>0</v>
      </c>
      <c r="M275" s="9" t="str" cm="1">
        <f t="array" ref="M275">PAGE_NAME(B275)</f>
        <v>screening-and-assessments</v>
      </c>
      <c r="N275" s="9" t="str" cm="1">
        <f t="array" ref="N275">SECTION_NAME(B275)</f>
        <v>choosing-between-questionnaireresponse-and-observation</v>
      </c>
      <c r="O275" s="10" t="str">
        <f t="shared" si="11"/>
        <v>SHALL</v>
      </c>
      <c r="P275" s="10" t="str">
        <f t="shared" si="12"/>
        <v/>
      </c>
      <c r="Q275" s="10" t="s">
        <v>303</v>
      </c>
      <c r="W275" s="6" t="s">
        <v>1142</v>
      </c>
    </row>
    <row r="276" spans="1:23" ht="34" hidden="1" x14ac:dyDescent="0.2">
      <c r="A276" s="7">
        <v>275</v>
      </c>
      <c r="B276" s="7" t="s">
        <v>633</v>
      </c>
      <c r="C276" s="8" t="s">
        <v>738</v>
      </c>
      <c r="D276" s="7" t="s">
        <v>36</v>
      </c>
      <c r="E276" s="7" t="s">
        <v>59</v>
      </c>
      <c r="G276" s="7" t="b">
        <v>0</v>
      </c>
      <c r="M276" s="9" t="str" cm="1">
        <f t="array" ref="M276">PAGE_NAME(B276)</f>
        <v>screening-and-assessments</v>
      </c>
      <c r="N276" s="9" t="str" cm="1">
        <f t="array" ref="N276">SECTION_NAME(B276)</f>
        <v>category-codes</v>
      </c>
      <c r="O276" s="10" t="str">
        <f t="shared" si="11"/>
        <v/>
      </c>
      <c r="P276" s="10" t="str">
        <f t="shared" si="12"/>
        <v/>
      </c>
      <c r="V276" s="12" t="s">
        <v>739</v>
      </c>
    </row>
    <row r="277" spans="1:23" ht="102" hidden="1" x14ac:dyDescent="0.2">
      <c r="A277" s="7">
        <v>276</v>
      </c>
      <c r="B277" s="58" t="s">
        <v>633</v>
      </c>
      <c r="C277" s="8" t="s">
        <v>305</v>
      </c>
      <c r="D277" s="7" t="s">
        <v>65</v>
      </c>
      <c r="E277" s="7" t="s">
        <v>31</v>
      </c>
      <c r="G277" s="7" t="b">
        <v>0</v>
      </c>
      <c r="M277" s="9" t="str" cm="1">
        <f t="array" ref="M277">PAGE_NAME(B277)</f>
        <v>screening-and-assessments</v>
      </c>
      <c r="N277" s="9" t="str" cm="1">
        <f t="array" ref="N277">SECTION_NAME(B277)</f>
        <v>category-codes</v>
      </c>
      <c r="O277" s="10" t="str">
        <f t="shared" si="11"/>
        <v>SHOULD</v>
      </c>
      <c r="P277" s="10" t="str">
        <f t="shared" si="12"/>
        <v/>
      </c>
      <c r="Q277" s="10" t="s">
        <v>303</v>
      </c>
      <c r="V277" s="12" t="s">
        <v>647</v>
      </c>
    </row>
    <row r="278" spans="1:23" ht="85" hidden="1" x14ac:dyDescent="0.2">
      <c r="A278" s="7">
        <v>277</v>
      </c>
      <c r="B278" s="7" t="s">
        <v>633</v>
      </c>
      <c r="C278" s="8" t="s">
        <v>306</v>
      </c>
      <c r="D278" s="7" t="s">
        <v>65</v>
      </c>
      <c r="E278" s="7" t="s">
        <v>31</v>
      </c>
      <c r="G278" s="7" t="b">
        <v>0</v>
      </c>
      <c r="M278" s="9" t="str" cm="1">
        <f t="array" ref="M278">PAGE_NAME(B278)</f>
        <v>screening-and-assessments</v>
      </c>
      <c r="N278" s="9" t="str" cm="1">
        <f t="array" ref="N278">SECTION_NAME(B278)</f>
        <v>category-codes</v>
      </c>
      <c r="O278" s="10" t="str">
        <f t="shared" si="11"/>
        <v>SHOULD</v>
      </c>
      <c r="P278" s="10" t="str">
        <f t="shared" si="12"/>
        <v/>
      </c>
      <c r="Q278" s="10" t="s">
        <v>303</v>
      </c>
      <c r="V278" s="12" t="s">
        <v>647</v>
      </c>
    </row>
    <row r="279" spans="1:23" ht="68" hidden="1" x14ac:dyDescent="0.2">
      <c r="A279" s="7">
        <v>278</v>
      </c>
      <c r="B279" s="52" t="s">
        <v>633</v>
      </c>
      <c r="C279" s="8" t="s">
        <v>307</v>
      </c>
      <c r="D279" s="7" t="s">
        <v>65</v>
      </c>
      <c r="E279" s="7" t="s">
        <v>31</v>
      </c>
      <c r="G279" s="7" t="b">
        <v>0</v>
      </c>
      <c r="M279" s="9" t="str" cm="1">
        <f t="array" ref="M279">PAGE_NAME(B279)</f>
        <v>screening-and-assessments</v>
      </c>
      <c r="N279" s="9" t="str" cm="1">
        <f t="array" ref="N279">SECTION_NAME(B279)</f>
        <v>category-codes</v>
      </c>
      <c r="O279" s="10" t="str">
        <f t="shared" si="11"/>
        <v>SHOULD</v>
      </c>
      <c r="P279" s="10" t="str">
        <f t="shared" si="12"/>
        <v/>
      </c>
      <c r="Q279" s="10" t="s">
        <v>303</v>
      </c>
      <c r="V279" s="12" t="s">
        <v>647</v>
      </c>
    </row>
    <row r="280" spans="1:23" ht="102" hidden="1" x14ac:dyDescent="0.2">
      <c r="A280" s="7">
        <v>279</v>
      </c>
      <c r="B280" s="52" t="s">
        <v>633</v>
      </c>
      <c r="C280" s="8" t="s">
        <v>308</v>
      </c>
      <c r="D280" s="7" t="s">
        <v>65</v>
      </c>
      <c r="E280" s="7" t="s">
        <v>31</v>
      </c>
      <c r="G280" s="7" t="b">
        <v>0</v>
      </c>
      <c r="M280" s="9" t="str" cm="1">
        <f t="array" ref="M280">PAGE_NAME(B280)</f>
        <v>screening-and-assessments</v>
      </c>
      <c r="N280" s="9" t="str" cm="1">
        <f t="array" ref="N280">SECTION_NAME(B280)</f>
        <v>category-codes</v>
      </c>
      <c r="O280" s="10" t="str">
        <f t="shared" si="11"/>
        <v>SHOULD</v>
      </c>
      <c r="P280" s="10" t="str">
        <f t="shared" si="12"/>
        <v/>
      </c>
      <c r="Q280" s="10" t="s">
        <v>303</v>
      </c>
      <c r="V280" s="12" t="s">
        <v>647</v>
      </c>
    </row>
    <row r="281" spans="1:23" ht="68" hidden="1" x14ac:dyDescent="0.2">
      <c r="A281" s="7">
        <v>280</v>
      </c>
      <c r="B281" s="52" t="s">
        <v>851</v>
      </c>
      <c r="C281" s="8" t="s">
        <v>309</v>
      </c>
      <c r="D281" s="7" t="s">
        <v>33</v>
      </c>
      <c r="E281" s="7" t="s">
        <v>31</v>
      </c>
      <c r="G281" s="7" t="b">
        <v>0</v>
      </c>
      <c r="M281" s="9" t="str" cm="1">
        <f t="array" ref="M281">PAGE_NAME(B281)</f>
        <v>screening-and-assessments</v>
      </c>
      <c r="N281" s="9" t="str" cm="1">
        <f t="array" ref="N281">SECTION_NAME(B281)</f>
        <v>uscdi-health-assessments-data-element-value-sets</v>
      </c>
      <c r="O281" s="10" t="str">
        <f t="shared" si="11"/>
        <v>SHOULD</v>
      </c>
      <c r="P281" s="10" t="str">
        <f t="shared" si="12"/>
        <v/>
      </c>
      <c r="Q281" s="10" t="s">
        <v>303</v>
      </c>
    </row>
    <row r="282" spans="1:23" ht="221" hidden="1" x14ac:dyDescent="0.2">
      <c r="A282" s="7">
        <v>281</v>
      </c>
      <c r="B282" s="52" t="s">
        <v>851</v>
      </c>
      <c r="C282" s="8" t="s">
        <v>1036</v>
      </c>
      <c r="D282" s="7" t="s">
        <v>33</v>
      </c>
      <c r="E282" s="7" t="s">
        <v>31</v>
      </c>
      <c r="G282" s="7" t="b">
        <v>0</v>
      </c>
      <c r="M282" s="9" t="str" cm="1">
        <f t="array" ref="M282">PAGE_NAME(B282)</f>
        <v>screening-and-assessments</v>
      </c>
      <c r="N282" s="9" t="str" cm="1">
        <f t="array" ref="N282">SECTION_NAME(B282)</f>
        <v>uscdi-health-assessments-data-element-value-sets</v>
      </c>
      <c r="O282" s="10" t="str">
        <f t="shared" si="11"/>
        <v>SHOULD</v>
      </c>
      <c r="P282" s="10" t="str">
        <f t="shared" si="12"/>
        <v>Server</v>
      </c>
      <c r="Q282" s="10" t="s">
        <v>34</v>
      </c>
    </row>
    <row r="283" spans="1:23" ht="17" hidden="1" x14ac:dyDescent="0.2">
      <c r="A283" s="7">
        <v>282</v>
      </c>
      <c r="B283" s="52" t="s">
        <v>852</v>
      </c>
      <c r="C283" s="8" t="s">
        <v>1037</v>
      </c>
      <c r="D283" s="7" t="s">
        <v>36</v>
      </c>
      <c r="E283" s="7" t="s">
        <v>31</v>
      </c>
      <c r="G283" s="7" t="b">
        <v>0</v>
      </c>
      <c r="M283" s="9" t="str" cm="1">
        <f t="array" ref="M283">PAGE_NAME(B283)</f>
        <v>changes-between-versions</v>
      </c>
      <c r="N283" s="9" t="str" cm="1">
        <f t="array" ref="N283">SECTION_NAME(B283)</f>
        <v>endpoint-discoverability</v>
      </c>
      <c r="O283" s="10" t="str">
        <f t="shared" si="11"/>
        <v>MAY</v>
      </c>
      <c r="P283" s="10" t="str">
        <f t="shared" si="12"/>
        <v>Server</v>
      </c>
    </row>
    <row r="284" spans="1:23" ht="17" hidden="1" x14ac:dyDescent="0.2">
      <c r="A284" s="7">
        <v>283</v>
      </c>
      <c r="B284" s="52" t="s">
        <v>852</v>
      </c>
      <c r="C284" s="8" t="s">
        <v>1038</v>
      </c>
      <c r="D284" s="7" t="s">
        <v>36</v>
      </c>
      <c r="E284" s="7" t="s">
        <v>31</v>
      </c>
      <c r="G284" s="7" t="b">
        <v>0</v>
      </c>
      <c r="M284" s="9" t="str" cm="1">
        <f t="array" ref="M284">PAGE_NAME(B284)</f>
        <v>changes-between-versions</v>
      </c>
      <c r="N284" s="9" t="str" cm="1">
        <f t="array" ref="N284">SECTION_NAME(B284)</f>
        <v>endpoint-discoverability</v>
      </c>
      <c r="O284" s="10" t="str">
        <f t="shared" si="11"/>
        <v>MAY</v>
      </c>
      <c r="P284" s="10" t="str">
        <f t="shared" si="12"/>
        <v>Server</v>
      </c>
    </row>
    <row r="285" spans="1:23" ht="34" hidden="1" x14ac:dyDescent="0.2">
      <c r="A285" s="7">
        <v>284</v>
      </c>
      <c r="B285" s="52" t="s">
        <v>852</v>
      </c>
      <c r="C285" s="8" t="s">
        <v>1039</v>
      </c>
      <c r="D285" s="7" t="s">
        <v>36</v>
      </c>
      <c r="E285" s="7" t="s">
        <v>31</v>
      </c>
      <c r="G285" s="7" t="b">
        <v>0</v>
      </c>
      <c r="M285" s="9" t="str" cm="1">
        <f t="array" ref="M285">PAGE_NAME(B285)</f>
        <v>changes-between-versions</v>
      </c>
      <c r="N285" s="9" t="str" cm="1">
        <f t="array" ref="N285">SECTION_NAME(B285)</f>
        <v>endpoint-discoverability</v>
      </c>
      <c r="O285" s="10" t="str">
        <f t="shared" si="11"/>
        <v>MAY</v>
      </c>
      <c r="P285" s="10" t="str">
        <f t="shared" si="12"/>
        <v>Server</v>
      </c>
    </row>
    <row r="286" spans="1:23" ht="51" hidden="1" x14ac:dyDescent="0.2">
      <c r="A286" s="7">
        <v>285</v>
      </c>
      <c r="B286" s="52" t="s">
        <v>852</v>
      </c>
      <c r="C286" s="8" t="s">
        <v>1040</v>
      </c>
      <c r="D286" s="7" t="s">
        <v>36</v>
      </c>
      <c r="E286" s="7" t="s">
        <v>31</v>
      </c>
      <c r="G286" s="7" t="b">
        <v>0</v>
      </c>
      <c r="M286" s="9" t="str" cm="1">
        <f t="array" ref="M286">PAGE_NAME(B286)</f>
        <v>changes-between-versions</v>
      </c>
      <c r="N286" s="9" t="str" cm="1">
        <f t="array" ref="N286">SECTION_NAME(B286)</f>
        <v>endpoint-discoverability</v>
      </c>
      <c r="O286" s="10" t="str">
        <f t="shared" si="11"/>
        <v>MAY</v>
      </c>
      <c r="P286" s="10" t="str">
        <f t="shared" si="12"/>
        <v>Server</v>
      </c>
    </row>
    <row r="287" spans="1:23" ht="51" hidden="1" x14ac:dyDescent="0.2">
      <c r="A287" s="7">
        <v>286</v>
      </c>
      <c r="B287" s="52" t="s">
        <v>853</v>
      </c>
      <c r="C287" s="8" t="s">
        <v>933</v>
      </c>
      <c r="D287" s="7" t="s">
        <v>30</v>
      </c>
      <c r="E287" s="7" t="s">
        <v>59</v>
      </c>
      <c r="G287" s="7" t="b">
        <v>0</v>
      </c>
      <c r="M287" s="9" t="str" cm="1">
        <f t="array" ref="M287">PAGE_NAME(B287)</f>
        <v>changes-between-versions</v>
      </c>
      <c r="N287" s="9" t="str" cm="1">
        <f t="array" ref="N287">SECTION_NAME(B287)</f>
        <v>no-guarantee-that-resource-ids-are-preserved</v>
      </c>
      <c r="O287" s="10" t="str">
        <f t="shared" si="11"/>
        <v/>
      </c>
      <c r="P287" s="10" t="str">
        <f t="shared" si="12"/>
        <v>Client</v>
      </c>
    </row>
    <row r="288" spans="1:23" ht="34" hidden="1" x14ac:dyDescent="0.2">
      <c r="A288" s="7">
        <v>287</v>
      </c>
      <c r="B288" s="52" t="s">
        <v>853</v>
      </c>
      <c r="C288" s="8" t="s">
        <v>310</v>
      </c>
      <c r="D288" s="7" t="s">
        <v>33</v>
      </c>
      <c r="E288" s="7" t="s">
        <v>31</v>
      </c>
      <c r="G288" s="7" t="b">
        <v>0</v>
      </c>
      <c r="M288" s="9" t="str" cm="1">
        <f t="array" ref="M288">PAGE_NAME(B288)</f>
        <v>changes-between-versions</v>
      </c>
      <c r="N288" s="9" t="str" cm="1">
        <f t="array" ref="N288">SECTION_NAME(B288)</f>
        <v>no-guarantee-that-resource-ids-are-preserved</v>
      </c>
      <c r="O288" s="10" t="str">
        <f t="shared" si="11"/>
        <v>SHOULD</v>
      </c>
      <c r="P288" s="10" t="str">
        <f t="shared" si="12"/>
        <v>Server</v>
      </c>
    </row>
    <row r="289" spans="1:23" ht="34" hidden="1" x14ac:dyDescent="0.2">
      <c r="A289" s="7">
        <v>288</v>
      </c>
      <c r="B289" s="52" t="s">
        <v>854</v>
      </c>
      <c r="C289" s="8" t="s">
        <v>311</v>
      </c>
      <c r="D289" s="7" t="s">
        <v>33</v>
      </c>
      <c r="E289" s="7" t="s">
        <v>31</v>
      </c>
      <c r="G289" s="7" t="b">
        <v>0</v>
      </c>
      <c r="M289" s="9" t="str" cm="1">
        <f t="array" ref="M289">PAGE_NAME(B289)</f>
        <v>changes-between-versions</v>
      </c>
      <c r="N289" s="9" t="str" cm="1">
        <f t="array" ref="N289">SECTION_NAME(B289)</f>
        <v>expectation-that-fhir-dstu2-data-is-preserved-in-fhir-r4</v>
      </c>
      <c r="O289" s="10" t="str">
        <f t="shared" si="11"/>
        <v>SHOULD</v>
      </c>
      <c r="P289" s="10" t="str">
        <f t="shared" si="12"/>
        <v/>
      </c>
    </row>
    <row r="290" spans="1:23" ht="51" hidden="1" x14ac:dyDescent="0.2">
      <c r="A290" s="7">
        <v>289</v>
      </c>
      <c r="B290" s="52" t="s">
        <v>855</v>
      </c>
      <c r="C290" s="8" t="s">
        <v>312</v>
      </c>
      <c r="D290" s="7" t="s">
        <v>33</v>
      </c>
      <c r="E290" s="7" t="s">
        <v>31</v>
      </c>
      <c r="F290" s="8" t="s">
        <v>1104</v>
      </c>
      <c r="G290" s="7" t="b">
        <v>1</v>
      </c>
      <c r="H290" s="12" t="s">
        <v>313</v>
      </c>
      <c r="M290" s="9" t="str" cm="1">
        <f t="array" ref="M290">PAGE_NAME(B290)</f>
        <v>changes-between-versions</v>
      </c>
      <c r="N290" s="9" t="str" cm="1">
        <f t="array" ref="N290">SECTION_NAME(B290)</f>
        <v>expectation-that-fhir-dstu2-data-is-preserved-in-fhir-r5</v>
      </c>
      <c r="O290" s="10" t="str">
        <f t="shared" si="11"/>
        <v>SHOULD</v>
      </c>
      <c r="P290" s="10" t="str">
        <f t="shared" si="12"/>
        <v/>
      </c>
    </row>
    <row r="291" spans="1:23" ht="85" hidden="1" x14ac:dyDescent="0.2">
      <c r="A291" s="7">
        <v>290</v>
      </c>
      <c r="B291" s="52" t="s">
        <v>856</v>
      </c>
      <c r="C291" s="8" t="s">
        <v>314</v>
      </c>
      <c r="D291" s="7" t="s">
        <v>33</v>
      </c>
      <c r="E291" s="7" t="s">
        <v>31</v>
      </c>
      <c r="G291" s="7" t="b">
        <v>0</v>
      </c>
      <c r="M291" s="9" t="str" cm="1">
        <f t="array" ref="M291">PAGE_NAME(B291)</f>
        <v>changes-between-versions</v>
      </c>
      <c r="N291" s="9" t="str" cm="1">
        <f t="array" ref="N291">SECTION_NAME(B291)</f>
        <v>expectation-that-fhir-dstu2-data-is-preserved-in-fhir-r7</v>
      </c>
      <c r="O291" s="10" t="str">
        <f t="shared" si="11"/>
        <v>MAY</v>
      </c>
      <c r="P291" s="10" t="str">
        <f t="shared" si="12"/>
        <v/>
      </c>
    </row>
    <row r="292" spans="1:23" ht="85" hidden="1" x14ac:dyDescent="0.2">
      <c r="A292" s="7">
        <v>291</v>
      </c>
      <c r="B292" s="52" t="s">
        <v>857</v>
      </c>
      <c r="C292" s="8" t="s">
        <v>315</v>
      </c>
      <c r="D292" s="7" t="s">
        <v>33</v>
      </c>
      <c r="E292" s="7" t="s">
        <v>31</v>
      </c>
      <c r="G292" s="7" t="b">
        <v>0</v>
      </c>
      <c r="M292" s="9" t="str" cm="1">
        <f t="array" ref="M292">PAGE_NAME(B292)</f>
        <v>changes-between-versions</v>
      </c>
      <c r="N292" s="9" t="str" cm="1">
        <f t="array" ref="N292">SECTION_NAME(B292)</f>
        <v>expectation-that-fhir-dstu2-data-is-preserved-in-fhir-r8</v>
      </c>
      <c r="O292" s="10" t="str">
        <f t="shared" si="11"/>
        <v>SHOULD</v>
      </c>
      <c r="P292" s="10" t="str">
        <f t="shared" si="12"/>
        <v/>
      </c>
    </row>
    <row r="293" spans="1:23" ht="51" hidden="1" x14ac:dyDescent="0.2">
      <c r="A293" s="7">
        <v>292</v>
      </c>
      <c r="B293" s="52" t="s">
        <v>855</v>
      </c>
      <c r="C293" s="8" t="s">
        <v>312</v>
      </c>
      <c r="D293" s="7" t="s">
        <v>33</v>
      </c>
      <c r="E293" s="7" t="s">
        <v>59</v>
      </c>
      <c r="F293" s="8" t="s">
        <v>1105</v>
      </c>
      <c r="G293" s="7" t="b">
        <v>1</v>
      </c>
      <c r="H293" s="12" t="s">
        <v>316</v>
      </c>
      <c r="M293" s="9" t="str" cm="1">
        <f t="array" ref="M293">PAGE_NAME(B293)</f>
        <v>changes-between-versions</v>
      </c>
      <c r="N293" s="9" t="str" cm="1">
        <f t="array" ref="N293">SECTION_NAME(B293)</f>
        <v>expectation-that-fhir-dstu2-data-is-preserved-in-fhir-r5</v>
      </c>
      <c r="O293" s="10" t="str">
        <f t="shared" si="11"/>
        <v>SHOULD</v>
      </c>
      <c r="P293" s="10" t="str">
        <f t="shared" si="12"/>
        <v/>
      </c>
    </row>
    <row r="294" spans="1:23" ht="85" hidden="1" x14ac:dyDescent="0.2">
      <c r="A294" s="7">
        <v>293</v>
      </c>
      <c r="B294" s="52" t="s">
        <v>856</v>
      </c>
      <c r="C294" s="8" t="s">
        <v>314</v>
      </c>
      <c r="D294" s="7" t="s">
        <v>33</v>
      </c>
      <c r="E294" s="7" t="s">
        <v>59</v>
      </c>
      <c r="G294" s="7" t="b">
        <v>0</v>
      </c>
      <c r="M294" s="9" t="str" cm="1">
        <f t="array" ref="M294">PAGE_NAME(B294)</f>
        <v>changes-between-versions</v>
      </c>
      <c r="N294" s="9" t="str" cm="1">
        <f t="array" ref="N294">SECTION_NAME(B294)</f>
        <v>expectation-that-fhir-dstu2-data-is-preserved-in-fhir-r7</v>
      </c>
      <c r="O294" s="10" t="str">
        <f t="shared" si="11"/>
        <v>MAY</v>
      </c>
      <c r="P294" s="10" t="str">
        <f t="shared" si="12"/>
        <v/>
      </c>
    </row>
    <row r="295" spans="1:23" ht="85" hidden="1" x14ac:dyDescent="0.2">
      <c r="A295" s="7">
        <v>294</v>
      </c>
      <c r="B295" s="52" t="s">
        <v>857</v>
      </c>
      <c r="C295" s="8" t="s">
        <v>315</v>
      </c>
      <c r="D295" s="7" t="s">
        <v>33</v>
      </c>
      <c r="E295" s="7" t="s">
        <v>59</v>
      </c>
      <c r="G295" s="7" t="b">
        <v>0</v>
      </c>
      <c r="M295" s="9" t="str" cm="1">
        <f t="array" ref="M295">PAGE_NAME(B295)</f>
        <v>changes-between-versions</v>
      </c>
      <c r="N295" s="9" t="str" cm="1">
        <f t="array" ref="N295">SECTION_NAME(B295)</f>
        <v>expectation-that-fhir-dstu2-data-is-preserved-in-fhir-r8</v>
      </c>
      <c r="O295" s="10" t="str">
        <f t="shared" si="11"/>
        <v>SHOULD</v>
      </c>
      <c r="P295" s="10" t="str">
        <f t="shared" si="12"/>
        <v/>
      </c>
    </row>
    <row r="296" spans="1:23" ht="51" hidden="1" x14ac:dyDescent="0.2">
      <c r="A296" s="7">
        <v>295</v>
      </c>
      <c r="B296" s="52" t="s">
        <v>858</v>
      </c>
      <c r="C296" s="8" t="s">
        <v>317</v>
      </c>
      <c r="D296" s="7" t="s">
        <v>33</v>
      </c>
      <c r="E296" s="7" t="s">
        <v>31</v>
      </c>
      <c r="F296" s="8" t="s">
        <v>1106</v>
      </c>
      <c r="G296" s="7" t="b">
        <v>1</v>
      </c>
      <c r="H296" s="12" t="s">
        <v>318</v>
      </c>
      <c r="M296" s="9" t="str" cm="1">
        <f t="array" ref="M296">PAGE_NAME(B296)</f>
        <v>changes-between-versions</v>
      </c>
      <c r="N296" s="9" t="str" cm="1">
        <f t="array" ref="N296">SECTION_NAME(B296)</f>
        <v>expectation-that-fhir-dstu2-data-is-preserved-in-fhir-r9</v>
      </c>
      <c r="O296" s="10" t="str">
        <f t="shared" si="11"/>
        <v>SHOULD</v>
      </c>
      <c r="P296" s="10" t="str">
        <f t="shared" si="12"/>
        <v>Server</v>
      </c>
    </row>
    <row r="297" spans="1:23" ht="85" hidden="1" x14ac:dyDescent="0.2">
      <c r="A297" s="7">
        <v>296</v>
      </c>
      <c r="B297" s="52" t="s">
        <v>859</v>
      </c>
      <c r="C297" s="8" t="s">
        <v>319</v>
      </c>
      <c r="D297" s="7" t="s">
        <v>33</v>
      </c>
      <c r="E297" s="7" t="s">
        <v>31</v>
      </c>
      <c r="G297" s="7" t="b">
        <v>0</v>
      </c>
      <c r="M297" s="9" t="str" cm="1">
        <f t="array" ref="M297">PAGE_NAME(B297)</f>
        <v>changes-between-versions</v>
      </c>
      <c r="N297" s="9" t="str" cm="1">
        <f t="array" ref="N297">SECTION_NAME(B297)</f>
        <v>expectation-that-fhir-dstu2-data-is-preserved-in-fhir-r10</v>
      </c>
      <c r="O297" s="10" t="str">
        <f t="shared" si="11"/>
        <v>SHOULD</v>
      </c>
      <c r="P297" s="10" t="str">
        <f t="shared" si="12"/>
        <v>Server</v>
      </c>
      <c r="Q297" s="10" t="s">
        <v>32</v>
      </c>
    </row>
    <row r="298" spans="1:23" ht="85" hidden="1" x14ac:dyDescent="0.2">
      <c r="A298" s="7">
        <v>297</v>
      </c>
      <c r="B298" s="52" t="s">
        <v>860</v>
      </c>
      <c r="C298" s="8" t="s">
        <v>320</v>
      </c>
      <c r="D298" s="7" t="s">
        <v>33</v>
      </c>
      <c r="E298" s="7" t="s">
        <v>31</v>
      </c>
      <c r="G298" s="7" t="b">
        <v>0</v>
      </c>
      <c r="M298" s="9" t="str" cm="1">
        <f t="array" ref="M298">PAGE_NAME(B298)</f>
        <v>changes-between-versions</v>
      </c>
      <c r="N298" s="9" t="str" cm="1">
        <f t="array" ref="N298">SECTION_NAME(B298)</f>
        <v>expectation-that-fhir-dstu2-data-is-preserved-in-fhir-r11</v>
      </c>
      <c r="O298" s="10" t="str">
        <f t="shared" si="11"/>
        <v>SHOULD</v>
      </c>
      <c r="P298" s="10" t="str">
        <f t="shared" si="12"/>
        <v>Server</v>
      </c>
      <c r="Q298" s="10" t="s">
        <v>321</v>
      </c>
    </row>
    <row r="299" spans="1:23" ht="34" hidden="1" x14ac:dyDescent="0.2">
      <c r="A299" s="7">
        <v>298</v>
      </c>
      <c r="B299" s="52" t="s">
        <v>861</v>
      </c>
      <c r="C299" s="8" t="s">
        <v>322</v>
      </c>
      <c r="D299" s="7" t="s">
        <v>33</v>
      </c>
      <c r="E299" s="7" t="s">
        <v>31</v>
      </c>
      <c r="G299" s="7" t="b">
        <v>0</v>
      </c>
      <c r="M299" s="9" t="str" cm="1">
        <f t="array" ref="M299">PAGE_NAME(B299)</f>
        <v>changes-between-versions</v>
      </c>
      <c r="N299" s="9" t="str" cm="1">
        <f t="array" ref="N299">SECTION_NAME(B299)</f>
        <v>expectation-that-fhir-dstu2-data-is-preserved-in-fhir-r12</v>
      </c>
      <c r="O299" s="10" t="str">
        <f t="shared" si="11"/>
        <v>SHOULD</v>
      </c>
      <c r="P299" s="10" t="str">
        <f t="shared" si="12"/>
        <v/>
      </c>
      <c r="Q299" s="10" t="s">
        <v>107</v>
      </c>
    </row>
    <row r="300" spans="1:23" ht="51" hidden="1" x14ac:dyDescent="0.2">
      <c r="A300" s="7">
        <v>299</v>
      </c>
      <c r="B300" s="52" t="s">
        <v>862</v>
      </c>
      <c r="C300" s="8" t="s">
        <v>934</v>
      </c>
      <c r="D300" s="7" t="s">
        <v>33</v>
      </c>
      <c r="E300" s="7" t="s">
        <v>59</v>
      </c>
      <c r="G300" s="7" t="b">
        <v>0</v>
      </c>
      <c r="M300" s="9" t="str" cm="1">
        <f t="array" ref="M300">PAGE_NAME(B300)</f>
        <v>changes-between-versions</v>
      </c>
      <c r="N300" s="9" t="str" cm="1">
        <f t="array" ref="N300">SECTION_NAME(B300)</f>
        <v>expectation-that-fhir-dstu2-data-is-preserved-in-fhir-r13</v>
      </c>
      <c r="O300" s="10" t="str">
        <f t="shared" si="11"/>
        <v>SHOULD</v>
      </c>
      <c r="P300" s="10" t="str">
        <f t="shared" si="12"/>
        <v>Client</v>
      </c>
      <c r="Q300" s="10" t="s">
        <v>107</v>
      </c>
    </row>
    <row r="301" spans="1:23" ht="34" hidden="1" x14ac:dyDescent="0.2">
      <c r="A301" s="7">
        <v>300</v>
      </c>
      <c r="B301" s="52" t="s">
        <v>863</v>
      </c>
      <c r="C301" s="8" t="s">
        <v>323</v>
      </c>
      <c r="D301" s="7" t="s">
        <v>30</v>
      </c>
      <c r="E301" s="7" t="s">
        <v>31</v>
      </c>
      <c r="G301" s="7" t="b">
        <v>0</v>
      </c>
      <c r="M301" s="9" t="str" cm="1">
        <f t="array" ref="M301">PAGE_NAME(B301)</f>
        <v>changes-between-versions</v>
      </c>
      <c r="N301" s="9" t="str" cm="1">
        <f t="array" ref="N301">SECTION_NAME(B301)</f>
        <v>authorization-across-versions</v>
      </c>
      <c r="O301" s="10" t="str">
        <f t="shared" si="11"/>
        <v/>
      </c>
      <c r="P301" s="10" t="str">
        <f t="shared" si="12"/>
        <v/>
      </c>
      <c r="Q301" s="10" t="s">
        <v>107</v>
      </c>
      <c r="W301" s="6" t="s">
        <v>1142</v>
      </c>
    </row>
    <row r="302" spans="1:23" ht="34" hidden="1" x14ac:dyDescent="0.2">
      <c r="A302" s="7">
        <v>301</v>
      </c>
      <c r="B302" s="52" t="s">
        <v>863</v>
      </c>
      <c r="C302" s="8" t="s">
        <v>323</v>
      </c>
      <c r="D302" s="7" t="s">
        <v>30</v>
      </c>
      <c r="E302" s="7" t="s">
        <v>59</v>
      </c>
      <c r="G302" s="7" t="b">
        <v>0</v>
      </c>
      <c r="M302" s="9" t="str" cm="1">
        <f t="array" ref="M302">PAGE_NAME(B302)</f>
        <v>changes-between-versions</v>
      </c>
      <c r="N302" s="9" t="str" cm="1">
        <f t="array" ref="N302">SECTION_NAME(B302)</f>
        <v>authorization-across-versions</v>
      </c>
      <c r="O302" s="10" t="str">
        <f t="shared" si="11"/>
        <v/>
      </c>
      <c r="P302" s="10" t="str">
        <f t="shared" si="12"/>
        <v/>
      </c>
      <c r="Q302" s="10" t="s">
        <v>107</v>
      </c>
    </row>
    <row r="303" spans="1:23" ht="34" hidden="1" x14ac:dyDescent="0.2">
      <c r="A303" s="7">
        <v>302</v>
      </c>
      <c r="B303" s="52" t="s">
        <v>635</v>
      </c>
      <c r="C303" s="8" t="s">
        <v>324</v>
      </c>
      <c r="D303" s="7" t="s">
        <v>30</v>
      </c>
      <c r="E303" s="7" t="s">
        <v>31</v>
      </c>
      <c r="G303" s="7" t="b">
        <v>0</v>
      </c>
      <c r="M303" s="9" t="str" cm="1">
        <f t="array" ref="M303">PAGE_NAME(B303)</f>
        <v>StructureDefinition-us-core-allergyintolerance</v>
      </c>
      <c r="N303" s="9" t="str" cm="1">
        <f t="array" ref="N303">SECTION_NAME(B303)</f>
        <v>mandatory-and-must-support-data-elements</v>
      </c>
      <c r="O303" s="10" t="str">
        <f t="shared" si="11"/>
        <v>SHALL</v>
      </c>
      <c r="P303" s="10" t="str">
        <f t="shared" si="12"/>
        <v/>
      </c>
      <c r="Q303" s="10" t="s">
        <v>205</v>
      </c>
      <c r="W303" s="6" t="s">
        <v>1141</v>
      </c>
    </row>
    <row r="304" spans="1:23" ht="34" hidden="1" x14ac:dyDescent="0.2">
      <c r="A304" s="7">
        <v>303</v>
      </c>
      <c r="B304" s="59" t="s">
        <v>635</v>
      </c>
      <c r="C304" s="8" t="s">
        <v>325</v>
      </c>
      <c r="D304" s="7" t="s">
        <v>55</v>
      </c>
      <c r="E304" s="7" t="s">
        <v>31</v>
      </c>
      <c r="G304" s="7" t="b">
        <v>0</v>
      </c>
      <c r="M304" s="9" t="str" cm="1">
        <f t="array" ref="M304">PAGE_NAME(B304)</f>
        <v>StructureDefinition-us-core-allergyintolerance</v>
      </c>
      <c r="N304" s="9" t="str" cm="1">
        <f t="array" ref="N304">SECTION_NAME(B304)</f>
        <v>mandatory-and-must-support-data-elements</v>
      </c>
      <c r="O304" s="10" t="str">
        <f t="shared" si="11"/>
        <v>SHALL</v>
      </c>
      <c r="P304" s="10" t="str">
        <f t="shared" si="12"/>
        <v/>
      </c>
      <c r="Q304" s="10" t="s">
        <v>205</v>
      </c>
      <c r="W304" s="6" t="s">
        <v>1141</v>
      </c>
    </row>
    <row r="305" spans="1:23" ht="17" hidden="1" x14ac:dyDescent="0.2">
      <c r="A305" s="7">
        <v>304</v>
      </c>
      <c r="B305" s="52" t="s">
        <v>635</v>
      </c>
      <c r="C305" s="8" t="s">
        <v>326</v>
      </c>
      <c r="D305" s="7" t="s">
        <v>30</v>
      </c>
      <c r="E305" s="7" t="s">
        <v>31</v>
      </c>
      <c r="G305" s="7" t="b">
        <v>0</v>
      </c>
      <c r="M305" s="9" t="str" cm="1">
        <f t="array" ref="M305">PAGE_NAME(B305)</f>
        <v>StructureDefinition-us-core-allergyintolerance</v>
      </c>
      <c r="N305" s="9" t="str" cm="1">
        <f t="array" ref="N305">SECTION_NAME(B305)</f>
        <v>mandatory-and-must-support-data-elements</v>
      </c>
      <c r="O305" s="10" t="str">
        <f t="shared" si="11"/>
        <v/>
      </c>
      <c r="P305" s="10" t="str">
        <f t="shared" si="12"/>
        <v/>
      </c>
      <c r="W305" s="6" t="s">
        <v>1141</v>
      </c>
    </row>
    <row r="306" spans="1:23" ht="102" hidden="1" x14ac:dyDescent="0.2">
      <c r="A306" s="7">
        <v>305</v>
      </c>
      <c r="B306" s="52" t="s">
        <v>635</v>
      </c>
      <c r="C306" s="8" t="s">
        <v>327</v>
      </c>
      <c r="D306" s="7" t="s">
        <v>36</v>
      </c>
      <c r="E306" s="7" t="s">
        <v>31</v>
      </c>
      <c r="F306" s="8" t="s">
        <v>1107</v>
      </c>
      <c r="G306" s="7" t="b">
        <v>1</v>
      </c>
      <c r="H306" s="12" t="s">
        <v>328</v>
      </c>
      <c r="M306" s="9" t="str" cm="1">
        <f t="array" ref="M306">PAGE_NAME(B306)</f>
        <v>StructureDefinition-us-core-allergyintolerance</v>
      </c>
      <c r="N306" s="9" t="str" cm="1">
        <f t="array" ref="N306">SECTION_NAME(B306)</f>
        <v>mandatory-and-must-support-data-elements</v>
      </c>
      <c r="O306" s="10" t="str">
        <f t="shared" si="11"/>
        <v>MAY</v>
      </c>
      <c r="P306" s="10" t="str">
        <f t="shared" si="12"/>
        <v/>
      </c>
    </row>
    <row r="307" spans="1:23" ht="51" hidden="1" x14ac:dyDescent="0.2">
      <c r="A307" s="7">
        <v>306</v>
      </c>
      <c r="B307" s="52" t="s">
        <v>635</v>
      </c>
      <c r="C307" s="8" t="s">
        <v>329</v>
      </c>
      <c r="D307" s="7" t="s">
        <v>30</v>
      </c>
      <c r="E307" s="7" t="s">
        <v>31</v>
      </c>
      <c r="G307" s="7" t="b">
        <v>1</v>
      </c>
      <c r="H307" s="12" t="s">
        <v>330</v>
      </c>
      <c r="M307" s="9" t="str" cm="1">
        <f t="array" ref="M307">PAGE_NAME(B307)</f>
        <v>StructureDefinition-us-core-allergyintolerance</v>
      </c>
      <c r="N307" s="9" t="str" cm="1">
        <f t="array" ref="N307">SECTION_NAME(B307)</f>
        <v>mandatory-and-must-support-data-elements</v>
      </c>
      <c r="O307" s="10" t="str">
        <f t="shared" si="11"/>
        <v>SHALL</v>
      </c>
      <c r="P307" s="10" t="str">
        <f t="shared" si="12"/>
        <v/>
      </c>
      <c r="W307" s="6" t="s">
        <v>1142</v>
      </c>
    </row>
    <row r="308" spans="1:23" ht="51" hidden="1" x14ac:dyDescent="0.2">
      <c r="A308" s="7">
        <v>307</v>
      </c>
      <c r="B308" s="52" t="s">
        <v>635</v>
      </c>
      <c r="C308" s="8" t="s">
        <v>331</v>
      </c>
      <c r="D308" s="7" t="s">
        <v>30</v>
      </c>
      <c r="E308" s="7" t="s">
        <v>31</v>
      </c>
      <c r="G308" s="7" t="b">
        <v>1</v>
      </c>
      <c r="H308" s="12" t="s">
        <v>330</v>
      </c>
      <c r="M308" s="9" t="str" cm="1">
        <f t="array" ref="M308">PAGE_NAME(B308)</f>
        <v>StructureDefinition-us-core-allergyintolerance</v>
      </c>
      <c r="N308" s="9" t="str" cm="1">
        <f t="array" ref="N308">SECTION_NAME(B308)</f>
        <v>mandatory-and-must-support-data-elements</v>
      </c>
      <c r="O308" s="10" t="str">
        <f t="shared" si="11"/>
        <v>SHALL</v>
      </c>
      <c r="P308" s="10" t="str">
        <f t="shared" si="12"/>
        <v/>
      </c>
      <c r="W308" s="6" t="s">
        <v>1142</v>
      </c>
    </row>
    <row r="309" spans="1:23" ht="102" hidden="1" x14ac:dyDescent="0.2">
      <c r="A309" s="7">
        <v>308</v>
      </c>
      <c r="B309" s="52" t="s">
        <v>635</v>
      </c>
      <c r="C309" s="8" t="s">
        <v>332</v>
      </c>
      <c r="D309" s="7" t="s">
        <v>33</v>
      </c>
      <c r="E309" s="7" t="s">
        <v>31</v>
      </c>
      <c r="G309" s="7" t="b">
        <v>1</v>
      </c>
      <c r="H309" s="12" t="s">
        <v>333</v>
      </c>
      <c r="M309" s="9" t="str" cm="1">
        <f t="array" ref="M309">PAGE_NAME(B309)</f>
        <v>StructureDefinition-us-core-allergyintolerance</v>
      </c>
      <c r="N309" s="9" t="str" cm="1">
        <f t="array" ref="N309">SECTION_NAME(B309)</f>
        <v>mandatory-and-must-support-data-elements</v>
      </c>
      <c r="O309" s="10" t="str">
        <f t="shared" si="11"/>
        <v/>
      </c>
      <c r="P309" s="10" t="str">
        <f t="shared" si="12"/>
        <v/>
      </c>
    </row>
    <row r="310" spans="1:23" ht="102" hidden="1" x14ac:dyDescent="0.2">
      <c r="A310" s="7">
        <v>309</v>
      </c>
      <c r="B310" s="52" t="s">
        <v>635</v>
      </c>
      <c r="C310" s="8" t="s">
        <v>334</v>
      </c>
      <c r="D310" s="7" t="s">
        <v>33</v>
      </c>
      <c r="E310" s="7" t="s">
        <v>31</v>
      </c>
      <c r="G310" s="7" t="b">
        <v>1</v>
      </c>
      <c r="H310" s="12" t="s">
        <v>335</v>
      </c>
      <c r="M310" s="9" t="str" cm="1">
        <f t="array" ref="M310">PAGE_NAME(B310)</f>
        <v>StructureDefinition-us-core-allergyintolerance</v>
      </c>
      <c r="N310" s="9" t="str" cm="1">
        <f t="array" ref="N310">SECTION_NAME(B310)</f>
        <v>mandatory-and-must-support-data-elements</v>
      </c>
      <c r="O310" s="10" t="str">
        <f t="shared" si="11"/>
        <v/>
      </c>
      <c r="P310" s="10" t="str">
        <f t="shared" si="12"/>
        <v/>
      </c>
    </row>
    <row r="311" spans="1:23" ht="68" hidden="1" x14ac:dyDescent="0.2">
      <c r="A311" s="7">
        <v>310</v>
      </c>
      <c r="B311" s="52" t="s">
        <v>637</v>
      </c>
      <c r="C311" s="8" t="s">
        <v>336</v>
      </c>
      <c r="D311" s="7" t="s">
        <v>33</v>
      </c>
      <c r="E311" s="7" t="s">
        <v>31</v>
      </c>
      <c r="G311" s="7" t="b">
        <v>0</v>
      </c>
      <c r="M311" s="9" t="str" cm="1">
        <f t="array" ref="M311">PAGE_NAME(B311)</f>
        <v>StructureDefinition-us-core-careplan</v>
      </c>
      <c r="N311" s="9" t="str" cm="1">
        <f t="array" ref="N311">SECTION_NAME(B311)</f>
        <v>mandatory-and-must-support-data-elements</v>
      </c>
      <c r="O311" s="10" t="str">
        <f t="shared" ref="O311:O374" si="13">IF(ISNUMBER(SEARCH("MAY", C311)), "MAY", IF(ISNUMBER(SEARCH("SHOULD", C311)), "SHOULD", IF(ISNUMBER(SEARCH("SHALL", C311)), "SHALL", IF(ISNUMBER(SEARCH("SHOULD NOT", C311)), "SHOULD NOT", IF(ISNUMBER(SEARCH("SHALL NOT", C311)), "SHALL NOT", "")))))</f>
        <v>SHOULD</v>
      </c>
      <c r="P311" s="10" t="str">
        <f t="shared" ref="P311:P374" si="14">IF(ISNUMBER(SEARCH("Server", C311)), "Server", IF(ISNUMBER(SEARCH("Server", C311)), "Server", IF(ISNUMBER(SEARCH("Client", C311)), "Client", IF(ISNUMBER(SEARCH("Client", C311)), "Client", IF(ISNUMBER(SEARCH("US Core Responder", C311)), "Server", IF(ISNUMBER(SEARCH("US Core Requestor", C311)), "Client", ""))))))</f>
        <v/>
      </c>
      <c r="V311" s="12" t="s">
        <v>337</v>
      </c>
    </row>
    <row r="312" spans="1:23" ht="85" hidden="1" x14ac:dyDescent="0.2">
      <c r="A312" s="7">
        <v>311</v>
      </c>
      <c r="B312" s="52" t="s">
        <v>637</v>
      </c>
      <c r="C312" s="8" t="s">
        <v>338</v>
      </c>
      <c r="D312" s="7" t="s">
        <v>33</v>
      </c>
      <c r="E312" s="7" t="s">
        <v>31</v>
      </c>
      <c r="G312" s="7" t="b">
        <v>0</v>
      </c>
      <c r="M312" s="9" t="str" cm="1">
        <f t="array" ref="M312">PAGE_NAME(B312)</f>
        <v>StructureDefinition-us-core-careplan</v>
      </c>
      <c r="N312" s="9" t="str" cm="1">
        <f t="array" ref="N312">SECTION_NAME(B312)</f>
        <v>mandatory-and-must-support-data-elements</v>
      </c>
      <c r="O312" s="10" t="str">
        <f t="shared" si="13"/>
        <v>SHOULD</v>
      </c>
      <c r="P312" s="10" t="str">
        <f t="shared" si="14"/>
        <v/>
      </c>
      <c r="V312" s="12" t="s">
        <v>337</v>
      </c>
    </row>
    <row r="313" spans="1:23" ht="85" hidden="1" x14ac:dyDescent="0.2">
      <c r="A313" s="7">
        <v>312</v>
      </c>
      <c r="B313" s="52" t="s">
        <v>637</v>
      </c>
      <c r="C313" s="8" t="s">
        <v>339</v>
      </c>
      <c r="D313" s="7" t="s">
        <v>36</v>
      </c>
      <c r="E313" s="7" t="s">
        <v>31</v>
      </c>
      <c r="G313" s="7" t="b">
        <v>0</v>
      </c>
      <c r="M313" s="9" t="str" cm="1">
        <f t="array" ref="M313">PAGE_NAME(B313)</f>
        <v>StructureDefinition-us-core-careplan</v>
      </c>
      <c r="N313" s="9" t="str" cm="1">
        <f t="array" ref="N313">SECTION_NAME(B313)</f>
        <v>mandatory-and-must-support-data-elements</v>
      </c>
      <c r="O313" s="10" t="str">
        <f t="shared" si="13"/>
        <v>MAY</v>
      </c>
      <c r="P313" s="10" t="str">
        <f t="shared" si="14"/>
        <v/>
      </c>
      <c r="V313" s="12" t="s">
        <v>337</v>
      </c>
    </row>
    <row r="314" spans="1:23" ht="102" hidden="1" x14ac:dyDescent="0.2">
      <c r="A314" s="7">
        <v>313</v>
      </c>
      <c r="B314" s="52" t="s">
        <v>864</v>
      </c>
      <c r="C314" s="8" t="s">
        <v>1041</v>
      </c>
      <c r="D314" s="7" t="s">
        <v>30</v>
      </c>
      <c r="E314" s="7" t="s">
        <v>31</v>
      </c>
      <c r="G314" s="7" t="b">
        <v>1</v>
      </c>
      <c r="H314" s="12" t="s">
        <v>340</v>
      </c>
      <c r="M314" s="9" t="str" cm="1">
        <f t="array" ref="M314">PAGE_NAME(B314)</f>
        <v>StructureDefinition-us-core-careteam</v>
      </c>
      <c r="N314" s="9" t="str" cm="1">
        <f t="array" ref="N314">SECTION_NAME(B314)</f>
        <v>mandatory-and-must-support-data-elements</v>
      </c>
      <c r="O314" s="10" t="str">
        <f t="shared" si="13"/>
        <v>SHALL</v>
      </c>
      <c r="P314" s="10" t="str">
        <f t="shared" si="14"/>
        <v>Server</v>
      </c>
      <c r="W314" s="6" t="s">
        <v>1141</v>
      </c>
    </row>
    <row r="315" spans="1:23" ht="34" hidden="1" x14ac:dyDescent="0.2">
      <c r="A315" s="7">
        <v>314</v>
      </c>
      <c r="B315" s="52" t="s">
        <v>864</v>
      </c>
      <c r="C315" s="8" t="s">
        <v>341</v>
      </c>
      <c r="D315" s="7" t="s">
        <v>30</v>
      </c>
      <c r="E315" s="7" t="s">
        <v>59</v>
      </c>
      <c r="G315" s="7" t="b">
        <v>0</v>
      </c>
      <c r="M315" s="9" t="str" cm="1">
        <f t="array" ref="M315">PAGE_NAME(B315)</f>
        <v>StructureDefinition-us-core-careteam</v>
      </c>
      <c r="N315" s="9" t="str" cm="1">
        <f t="array" ref="N315">SECTION_NAME(B315)</f>
        <v>mandatory-and-must-support-data-elements</v>
      </c>
      <c r="O315" s="10" t="str">
        <f t="shared" si="13"/>
        <v>SHALL</v>
      </c>
      <c r="P315" s="10" t="str">
        <f t="shared" si="14"/>
        <v/>
      </c>
    </row>
    <row r="316" spans="1:23" ht="34" hidden="1" x14ac:dyDescent="0.2">
      <c r="A316" s="7">
        <v>315</v>
      </c>
      <c r="B316" s="52" t="s">
        <v>864</v>
      </c>
      <c r="C316" s="8" t="s">
        <v>342</v>
      </c>
      <c r="D316" s="7" t="s">
        <v>30</v>
      </c>
      <c r="E316" s="7" t="s">
        <v>59</v>
      </c>
      <c r="G316" s="7" t="b">
        <v>0</v>
      </c>
      <c r="M316" s="9" t="str" cm="1">
        <f t="array" ref="M316">PAGE_NAME(B316)</f>
        <v>StructureDefinition-us-core-careteam</v>
      </c>
      <c r="N316" s="9" t="str" cm="1">
        <f t="array" ref="N316">SECTION_NAME(B316)</f>
        <v>mandatory-and-must-support-data-elements</v>
      </c>
      <c r="O316" s="10" t="str">
        <f t="shared" si="13"/>
        <v>SHALL</v>
      </c>
      <c r="P316" s="10" t="str">
        <f t="shared" si="14"/>
        <v/>
      </c>
    </row>
    <row r="317" spans="1:23" ht="34" hidden="1" x14ac:dyDescent="0.2">
      <c r="A317" s="7">
        <v>316</v>
      </c>
      <c r="B317" s="52" t="s">
        <v>864</v>
      </c>
      <c r="C317" s="8" t="s">
        <v>343</v>
      </c>
      <c r="D317" s="7" t="s">
        <v>30</v>
      </c>
      <c r="E317" s="7" t="s">
        <v>59</v>
      </c>
      <c r="G317" s="7" t="b">
        <v>0</v>
      </c>
      <c r="M317" s="9" t="str" cm="1">
        <f t="array" ref="M317">PAGE_NAME(B317)</f>
        <v>StructureDefinition-us-core-careteam</v>
      </c>
      <c r="N317" s="9" t="str" cm="1">
        <f t="array" ref="N317">SECTION_NAME(B317)</f>
        <v>mandatory-and-must-support-data-elements</v>
      </c>
      <c r="O317" s="10" t="str">
        <f t="shared" si="13"/>
        <v>SHALL</v>
      </c>
      <c r="P317" s="10" t="str">
        <f t="shared" si="14"/>
        <v/>
      </c>
    </row>
    <row r="318" spans="1:23" ht="119" hidden="1" x14ac:dyDescent="0.2">
      <c r="A318" s="7">
        <v>317</v>
      </c>
      <c r="B318" s="52" t="s">
        <v>864</v>
      </c>
      <c r="C318" s="8" t="s">
        <v>1042</v>
      </c>
      <c r="D318" s="7" t="s">
        <v>33</v>
      </c>
      <c r="E318" s="7" t="s">
        <v>31</v>
      </c>
      <c r="G318" s="7" t="b">
        <v>0</v>
      </c>
      <c r="M318" s="9" t="str" cm="1">
        <f t="array" ref="M318">PAGE_NAME(B318)</f>
        <v>StructureDefinition-us-core-careteam</v>
      </c>
      <c r="N318" s="9" t="str" cm="1">
        <f t="array" ref="N318">SECTION_NAME(B318)</f>
        <v>mandatory-and-must-support-data-elements</v>
      </c>
      <c r="O318" s="10" t="str">
        <f t="shared" si="13"/>
        <v>SHOULD</v>
      </c>
      <c r="P318" s="10" t="str">
        <f t="shared" si="14"/>
        <v>Server</v>
      </c>
      <c r="V318" s="12" t="s">
        <v>344</v>
      </c>
    </row>
    <row r="319" spans="1:23" ht="85" hidden="1" x14ac:dyDescent="0.2">
      <c r="A319" s="7">
        <v>318</v>
      </c>
      <c r="B319" s="52" t="s">
        <v>864</v>
      </c>
      <c r="C319" s="8" t="s">
        <v>345</v>
      </c>
      <c r="D319" s="7" t="s">
        <v>30</v>
      </c>
      <c r="E319" s="7" t="s">
        <v>31</v>
      </c>
      <c r="G319" s="7" t="b">
        <v>0</v>
      </c>
      <c r="M319" s="9" t="str" cm="1">
        <f t="array" ref="M319">PAGE_NAME(B319)</f>
        <v>StructureDefinition-us-core-careteam</v>
      </c>
      <c r="N319" s="9" t="str" cm="1">
        <f t="array" ref="N319">SECTION_NAME(B319)</f>
        <v>mandatory-and-must-support-data-elements</v>
      </c>
      <c r="O319" s="10" t="str">
        <f t="shared" si="13"/>
        <v>SHALL</v>
      </c>
      <c r="P319" s="10" t="str">
        <f t="shared" si="14"/>
        <v>Server</v>
      </c>
      <c r="W319" s="6" t="s">
        <v>1142</v>
      </c>
    </row>
    <row r="320" spans="1:23" ht="85" hidden="1" x14ac:dyDescent="0.2">
      <c r="A320" s="7">
        <v>319</v>
      </c>
      <c r="B320" s="52" t="s">
        <v>864</v>
      </c>
      <c r="C320" s="8" t="s">
        <v>346</v>
      </c>
      <c r="D320" s="7" t="s">
        <v>30</v>
      </c>
      <c r="E320" s="7" t="s">
        <v>31</v>
      </c>
      <c r="G320" s="7" t="b">
        <v>0</v>
      </c>
      <c r="M320" s="9" t="str" cm="1">
        <f t="array" ref="M320">PAGE_NAME(B320)</f>
        <v>StructureDefinition-us-core-careteam</v>
      </c>
      <c r="N320" s="9" t="str" cm="1">
        <f t="array" ref="N320">SECTION_NAME(B320)</f>
        <v>mandatory-and-must-support-data-elements</v>
      </c>
      <c r="O320" s="10" t="str">
        <f t="shared" si="13"/>
        <v>SHALL</v>
      </c>
      <c r="P320" s="10" t="str">
        <f t="shared" si="14"/>
        <v>Server</v>
      </c>
      <c r="W320" s="6" t="s">
        <v>1142</v>
      </c>
    </row>
    <row r="321" spans="1:23" ht="68" hidden="1" x14ac:dyDescent="0.2">
      <c r="A321" s="7">
        <v>320</v>
      </c>
      <c r="B321" s="52" t="s">
        <v>638</v>
      </c>
      <c r="C321" s="8" t="s">
        <v>865</v>
      </c>
      <c r="D321" s="7" t="s">
        <v>33</v>
      </c>
      <c r="E321" s="7" t="s">
        <v>31</v>
      </c>
      <c r="G321" s="7" t="b">
        <v>1</v>
      </c>
      <c r="H321" s="12" t="s">
        <v>347</v>
      </c>
      <c r="M321" s="9" t="str" cm="1">
        <f t="array" ref="M321">PAGE_NAME(B321)</f>
        <v>StructureDefinition-us-core-condition-encounter-diagnosis</v>
      </c>
      <c r="N321" s="9" t="str" cm="1">
        <f t="array" ref="N321">SECTION_NAME(B321)</f>
        <v>mandatory-and-must-support-data-elements</v>
      </c>
      <c r="O321" s="10" t="str">
        <f t="shared" si="13"/>
        <v>SHOULD</v>
      </c>
      <c r="P321" s="10" t="str">
        <f t="shared" si="14"/>
        <v/>
      </c>
    </row>
    <row r="322" spans="1:23" ht="68" hidden="1" x14ac:dyDescent="0.2">
      <c r="A322" s="7">
        <v>321</v>
      </c>
      <c r="B322" s="52" t="s">
        <v>866</v>
      </c>
      <c r="C322" s="8" t="s">
        <v>348</v>
      </c>
      <c r="D322" s="7" t="s">
        <v>30</v>
      </c>
      <c r="E322" s="7" t="s">
        <v>31</v>
      </c>
      <c r="G322" s="7" t="b">
        <v>1</v>
      </c>
      <c r="H322" s="12" t="s">
        <v>349</v>
      </c>
      <c r="M322" s="9" t="str" cm="1">
        <f t="array" ref="M322">PAGE_NAME(B322)</f>
        <v>StructureDefinition-us-core-condition-problems-health-concerns</v>
      </c>
      <c r="N322" s="9" t="str" cm="1">
        <f t="array" ref="N322">SECTION_NAME(B322)</f>
        <v>mandatory-and-must-support-data-elements</v>
      </c>
      <c r="O322" s="10" t="str">
        <f t="shared" si="13"/>
        <v>SHALL</v>
      </c>
      <c r="P322" s="10" t="str">
        <f t="shared" si="14"/>
        <v/>
      </c>
      <c r="W322" s="6" t="s">
        <v>1141</v>
      </c>
    </row>
    <row r="323" spans="1:23" ht="51" hidden="1" x14ac:dyDescent="0.2">
      <c r="A323" s="7">
        <v>322</v>
      </c>
      <c r="B323" s="52" t="s">
        <v>866</v>
      </c>
      <c r="C323" s="8" t="s">
        <v>350</v>
      </c>
      <c r="D323" s="7" t="s">
        <v>36</v>
      </c>
      <c r="E323" s="7" t="s">
        <v>31</v>
      </c>
      <c r="G323" s="7" t="b">
        <v>1</v>
      </c>
      <c r="H323" s="12" t="s">
        <v>351</v>
      </c>
      <c r="M323" s="9" t="str" cm="1">
        <f t="array" ref="M323">PAGE_NAME(B323)</f>
        <v>StructureDefinition-us-core-condition-problems-health-concerns</v>
      </c>
      <c r="N323" s="9" t="str" cm="1">
        <f t="array" ref="N323">SECTION_NAME(B323)</f>
        <v>mandatory-and-must-support-data-elements</v>
      </c>
      <c r="O323" s="10" t="str">
        <f t="shared" si="13"/>
        <v>MAY</v>
      </c>
      <c r="P323" s="10" t="str">
        <f t="shared" si="14"/>
        <v/>
      </c>
    </row>
    <row r="324" spans="1:23" ht="221" hidden="1" x14ac:dyDescent="0.2">
      <c r="A324" s="7">
        <v>323</v>
      </c>
      <c r="B324" s="52" t="s">
        <v>866</v>
      </c>
      <c r="C324" s="8" t="s">
        <v>752</v>
      </c>
      <c r="D324" s="7" t="s">
        <v>33</v>
      </c>
      <c r="E324" s="7" t="s">
        <v>31</v>
      </c>
      <c r="G324" s="7" t="b">
        <v>0</v>
      </c>
      <c r="M324" s="9" t="str" cm="1">
        <f t="array" ref="M324">PAGE_NAME(B324)</f>
        <v>StructureDefinition-us-core-condition-problems-health-concerns</v>
      </c>
      <c r="N324" s="9" t="str" cm="1">
        <f t="array" ref="N324">SECTION_NAME(B324)</f>
        <v>mandatory-and-must-support-data-elements</v>
      </c>
      <c r="O324" s="10" t="str">
        <f t="shared" si="13"/>
        <v>SHOULD</v>
      </c>
      <c r="P324" s="10" t="str">
        <f t="shared" si="14"/>
        <v/>
      </c>
      <c r="V324" s="12" t="s">
        <v>753</v>
      </c>
    </row>
    <row r="325" spans="1:23" ht="34" hidden="1" x14ac:dyDescent="0.2">
      <c r="A325" s="7">
        <v>324</v>
      </c>
      <c r="B325" s="52" t="s">
        <v>638</v>
      </c>
      <c r="C325" s="8" t="s">
        <v>352</v>
      </c>
      <c r="D325" s="7" t="s">
        <v>33</v>
      </c>
      <c r="E325" s="7" t="s">
        <v>31</v>
      </c>
      <c r="G325" s="7" t="b">
        <v>0</v>
      </c>
      <c r="M325" s="9" t="str" cm="1">
        <f t="array" ref="M325">PAGE_NAME(B325)</f>
        <v>StructureDefinition-us-core-condition-encounter-diagnosis</v>
      </c>
      <c r="N325" s="9" t="str" cm="1">
        <f t="array" ref="N325">SECTION_NAME(B325)</f>
        <v>mandatory-and-must-support-data-elements</v>
      </c>
      <c r="O325" s="10" t="str">
        <f t="shared" si="13"/>
        <v>SHOULD</v>
      </c>
      <c r="P325" s="10" t="str">
        <f t="shared" si="14"/>
        <v/>
      </c>
    </row>
    <row r="326" spans="1:23" ht="34" hidden="1" x14ac:dyDescent="0.2">
      <c r="A326" s="7">
        <v>325</v>
      </c>
      <c r="B326" s="52" t="s">
        <v>866</v>
      </c>
      <c r="C326" s="8" t="s">
        <v>1043</v>
      </c>
      <c r="D326" s="7" t="s">
        <v>65</v>
      </c>
      <c r="E326" s="7" t="s">
        <v>31</v>
      </c>
      <c r="G326" s="7" t="b">
        <v>0</v>
      </c>
      <c r="M326" s="9" t="str" cm="1">
        <f t="array" ref="M326">PAGE_NAME(B326)</f>
        <v>StructureDefinition-us-core-condition-problems-health-concerns</v>
      </c>
      <c r="N326" s="9" t="str" cm="1">
        <f t="array" ref="N326">SECTION_NAME(B326)</f>
        <v>mandatory-and-must-support-data-elements</v>
      </c>
      <c r="O326" s="10" t="str">
        <f t="shared" si="13"/>
        <v>SHALL</v>
      </c>
      <c r="P326" s="10" t="str">
        <f t="shared" si="14"/>
        <v>Server</v>
      </c>
      <c r="V326" s="12" t="s">
        <v>647</v>
      </c>
    </row>
    <row r="327" spans="1:23" ht="102" hidden="1" x14ac:dyDescent="0.2">
      <c r="A327" s="7">
        <v>326</v>
      </c>
      <c r="B327" s="52" t="s">
        <v>866</v>
      </c>
      <c r="C327" s="8" t="s">
        <v>1044</v>
      </c>
      <c r="D327" s="7" t="s">
        <v>65</v>
      </c>
      <c r="E327" s="7" t="s">
        <v>31</v>
      </c>
      <c r="G327" s="7" t="b">
        <v>1</v>
      </c>
      <c r="H327" s="12" t="s">
        <v>1045</v>
      </c>
      <c r="M327" s="9" t="str" cm="1">
        <f t="array" ref="M327">PAGE_NAME(B327)</f>
        <v>StructureDefinition-us-core-condition-problems-health-concerns</v>
      </c>
      <c r="N327" s="9" t="str" cm="1">
        <f t="array" ref="N327">SECTION_NAME(B327)</f>
        <v>mandatory-and-must-support-data-elements</v>
      </c>
      <c r="O327" s="10" t="str">
        <f t="shared" si="13"/>
        <v>SHALL</v>
      </c>
      <c r="P327" s="10" t="str">
        <f t="shared" si="14"/>
        <v>Server</v>
      </c>
      <c r="V327" s="12" t="s">
        <v>647</v>
      </c>
    </row>
    <row r="328" spans="1:23" ht="68" hidden="1" x14ac:dyDescent="0.2">
      <c r="A328" s="7">
        <v>327</v>
      </c>
      <c r="B328" s="52" t="s">
        <v>866</v>
      </c>
      <c r="C328" s="8" t="s">
        <v>935</v>
      </c>
      <c r="D328" s="7" t="s">
        <v>65</v>
      </c>
      <c r="E328" s="7" t="s">
        <v>59</v>
      </c>
      <c r="G328" s="7" t="b">
        <v>0</v>
      </c>
      <c r="M328" s="9" t="str" cm="1">
        <f t="array" ref="M328">PAGE_NAME(B328)</f>
        <v>StructureDefinition-us-core-condition-problems-health-concerns</v>
      </c>
      <c r="N328" s="9" t="str" cm="1">
        <f t="array" ref="N328">SECTION_NAME(B328)</f>
        <v>mandatory-and-must-support-data-elements</v>
      </c>
      <c r="O328" s="10" t="str">
        <f t="shared" si="13"/>
        <v>SHALL</v>
      </c>
      <c r="P328" s="10" t="str">
        <f t="shared" si="14"/>
        <v>Client</v>
      </c>
      <c r="V328" s="12" t="s">
        <v>647</v>
      </c>
    </row>
    <row r="329" spans="1:23" ht="34" hidden="1" x14ac:dyDescent="0.2">
      <c r="A329" s="7">
        <v>328</v>
      </c>
      <c r="B329" s="52" t="s">
        <v>866</v>
      </c>
      <c r="C329" s="8" t="s">
        <v>936</v>
      </c>
      <c r="D329" s="7" t="s">
        <v>65</v>
      </c>
      <c r="E329" s="7" t="s">
        <v>59</v>
      </c>
      <c r="G329" s="7" t="b">
        <v>0</v>
      </c>
      <c r="M329" s="9" t="str" cm="1">
        <f t="array" ref="M329">PAGE_NAME(B329)</f>
        <v>StructureDefinition-us-core-condition-problems-health-concerns</v>
      </c>
      <c r="N329" s="9" t="str" cm="1">
        <f t="array" ref="N329">SECTION_NAME(B329)</f>
        <v>mandatory-and-must-support-data-elements</v>
      </c>
      <c r="O329" s="10" t="str">
        <f t="shared" si="13"/>
        <v>SHALL</v>
      </c>
      <c r="P329" s="10" t="str">
        <f t="shared" si="14"/>
        <v>Client</v>
      </c>
      <c r="V329" s="12" t="s">
        <v>647</v>
      </c>
    </row>
    <row r="330" spans="1:23" ht="34" hidden="1" x14ac:dyDescent="0.2">
      <c r="A330" s="7">
        <v>329</v>
      </c>
      <c r="B330" s="52" t="s">
        <v>866</v>
      </c>
      <c r="C330" s="8" t="s">
        <v>937</v>
      </c>
      <c r="D330" s="7" t="s">
        <v>65</v>
      </c>
      <c r="E330" s="7" t="s">
        <v>59</v>
      </c>
      <c r="G330" s="7" t="b">
        <v>0</v>
      </c>
      <c r="M330" s="9" t="str" cm="1">
        <f t="array" ref="M330">PAGE_NAME(B330)</f>
        <v>StructureDefinition-us-core-condition-problems-health-concerns</v>
      </c>
      <c r="N330" s="9" t="str" cm="1">
        <f t="array" ref="N330">SECTION_NAME(B330)</f>
        <v>mandatory-and-must-support-data-elements</v>
      </c>
      <c r="O330" s="10" t="str">
        <f t="shared" si="13"/>
        <v>SHALL</v>
      </c>
      <c r="P330" s="10" t="str">
        <f t="shared" si="14"/>
        <v>Client</v>
      </c>
      <c r="V330" s="12" t="s">
        <v>647</v>
      </c>
    </row>
    <row r="331" spans="1:23" ht="68" hidden="1" x14ac:dyDescent="0.2">
      <c r="A331" s="7">
        <v>330</v>
      </c>
      <c r="B331" s="52" t="s">
        <v>639</v>
      </c>
      <c r="C331" s="8" t="s">
        <v>867</v>
      </c>
      <c r="D331" s="7" t="s">
        <v>33</v>
      </c>
      <c r="E331" s="7" t="s">
        <v>31</v>
      </c>
      <c r="G331" s="7" t="b">
        <v>1</v>
      </c>
      <c r="H331" s="12" t="s">
        <v>353</v>
      </c>
      <c r="M331" s="9" t="str" cm="1">
        <f t="array" ref="M331">PAGE_NAME(B331)</f>
        <v>StructureDefinition-us-core-condition-problems-health-concerns</v>
      </c>
      <c r="N331" s="9" t="str" cm="1">
        <f t="array" ref="N331">SECTION_NAME(B331)</f>
        <v>mandatory-and-must-support-data-elements</v>
      </c>
      <c r="O331" s="10" t="str">
        <f t="shared" si="13"/>
        <v>SHOULD</v>
      </c>
      <c r="P331" s="10" t="str">
        <f t="shared" si="14"/>
        <v/>
      </c>
    </row>
    <row r="332" spans="1:23" ht="170" hidden="1" x14ac:dyDescent="0.2">
      <c r="A332" s="7">
        <v>331</v>
      </c>
      <c r="B332" s="52" t="s">
        <v>639</v>
      </c>
      <c r="C332" s="8" t="s">
        <v>759</v>
      </c>
      <c r="D332" s="7" t="s">
        <v>33</v>
      </c>
      <c r="E332" s="7" t="s">
        <v>31</v>
      </c>
      <c r="G332" s="7" t="b">
        <v>1</v>
      </c>
      <c r="H332" s="12" t="s">
        <v>354</v>
      </c>
      <c r="M332" s="9" t="str" cm="1">
        <f t="array" ref="M332">PAGE_NAME(B332)</f>
        <v>StructureDefinition-us-core-condition-problems-health-concerns</v>
      </c>
      <c r="N332" s="9" t="str" cm="1">
        <f t="array" ref="N332">SECTION_NAME(B332)</f>
        <v>mandatory-and-must-support-data-elements</v>
      </c>
      <c r="O332" s="10" t="str">
        <f t="shared" si="13"/>
        <v>SHOULD</v>
      </c>
      <c r="P332" s="10" t="str">
        <f t="shared" si="14"/>
        <v/>
      </c>
      <c r="V332" s="12" t="s">
        <v>760</v>
      </c>
    </row>
    <row r="333" spans="1:23" ht="68" hidden="1" x14ac:dyDescent="0.2">
      <c r="A333" s="7">
        <v>332</v>
      </c>
      <c r="B333" s="52" t="s">
        <v>639</v>
      </c>
      <c r="C333" s="8" t="s">
        <v>1089</v>
      </c>
      <c r="D333" s="7" t="s">
        <v>33</v>
      </c>
      <c r="E333" s="7" t="s">
        <v>31</v>
      </c>
      <c r="G333" s="7" t="b">
        <v>0</v>
      </c>
      <c r="M333" s="9" t="str" cm="1">
        <f t="array" ref="M333">PAGE_NAME(B333)</f>
        <v>StructureDefinition-us-core-condition-problems-health-concerns</v>
      </c>
      <c r="N333" s="9" t="str" cm="1">
        <f t="array" ref="N333">SECTION_NAME(B333)</f>
        <v>mandatory-and-must-support-data-elements</v>
      </c>
      <c r="O333" s="10" t="str">
        <f t="shared" si="13"/>
        <v>SHOULD</v>
      </c>
      <c r="P333" s="10" t="str">
        <f t="shared" si="14"/>
        <v/>
      </c>
      <c r="V333" s="12" t="s">
        <v>769</v>
      </c>
    </row>
    <row r="334" spans="1:23" ht="68" hidden="1" x14ac:dyDescent="0.2">
      <c r="A334" s="7">
        <v>333</v>
      </c>
      <c r="B334" s="52" t="s">
        <v>639</v>
      </c>
      <c r="C334" s="8" t="s">
        <v>1090</v>
      </c>
      <c r="D334" s="7" t="s">
        <v>33</v>
      </c>
      <c r="E334" s="7" t="s">
        <v>31</v>
      </c>
      <c r="G334" s="7" t="b">
        <v>0</v>
      </c>
      <c r="M334" s="9" t="str" cm="1">
        <f t="array" ref="M334">PAGE_NAME(B334)</f>
        <v>StructureDefinition-us-core-condition-problems-health-concerns</v>
      </c>
      <c r="N334" s="9" t="str" cm="1">
        <f t="array" ref="N334">SECTION_NAME(B334)</f>
        <v>mandatory-and-must-support-data-elements</v>
      </c>
      <c r="O334" s="10" t="str">
        <f t="shared" si="13"/>
        <v>SHOULD</v>
      </c>
      <c r="P334" s="10" t="str">
        <f t="shared" si="14"/>
        <v/>
      </c>
      <c r="V334" s="12" t="s">
        <v>769</v>
      </c>
    </row>
    <row r="335" spans="1:23" ht="68" hidden="1" x14ac:dyDescent="0.2">
      <c r="A335" s="7">
        <v>334</v>
      </c>
      <c r="B335" s="52" t="s">
        <v>640</v>
      </c>
      <c r="C335" s="8" t="s">
        <v>355</v>
      </c>
      <c r="D335" s="7" t="s">
        <v>36</v>
      </c>
      <c r="E335" s="7" t="s">
        <v>31</v>
      </c>
      <c r="G335" s="7" t="b">
        <v>0</v>
      </c>
      <c r="M335" s="9" t="str" cm="1">
        <f t="array" ref="M335">PAGE_NAME(B335)</f>
        <v>StructureDefinition-us-core-coverage</v>
      </c>
      <c r="N335" s="9" t="str" cm="1">
        <f t="array" ref="N335">SECTION_NAME(B335)</f>
        <v>mandatory-and-must-support-data-elements</v>
      </c>
      <c r="O335" s="10" t="str">
        <f t="shared" si="13"/>
        <v>MAY</v>
      </c>
      <c r="P335" s="10" t="str">
        <f t="shared" si="14"/>
        <v/>
      </c>
    </row>
    <row r="336" spans="1:23" ht="85" hidden="1" x14ac:dyDescent="0.2">
      <c r="A336" s="7">
        <v>335</v>
      </c>
      <c r="B336" s="52" t="s">
        <v>640</v>
      </c>
      <c r="C336" s="8" t="s">
        <v>356</v>
      </c>
      <c r="D336" s="7" t="s">
        <v>33</v>
      </c>
      <c r="E336" s="7" t="s">
        <v>31</v>
      </c>
      <c r="G336" s="7" t="b">
        <v>0</v>
      </c>
      <c r="M336" s="9" t="str" cm="1">
        <f t="array" ref="M336">PAGE_NAME(B336)</f>
        <v>StructureDefinition-us-core-coverage</v>
      </c>
      <c r="N336" s="9" t="str" cm="1">
        <f t="array" ref="N336">SECTION_NAME(B336)</f>
        <v>mandatory-and-must-support-data-elements</v>
      </c>
      <c r="O336" s="10" t="str">
        <f t="shared" si="13"/>
        <v>SHOULD</v>
      </c>
      <c r="P336" s="10" t="str">
        <f t="shared" si="14"/>
        <v/>
      </c>
    </row>
    <row r="337" spans="1:23" ht="51" hidden="1" x14ac:dyDescent="0.2">
      <c r="A337" s="7">
        <v>336</v>
      </c>
      <c r="B337" s="53" t="s">
        <v>640</v>
      </c>
      <c r="C337" s="8" t="s">
        <v>357</v>
      </c>
      <c r="D337" s="7" t="s">
        <v>33</v>
      </c>
      <c r="E337" s="7" t="s">
        <v>31</v>
      </c>
      <c r="G337" s="7" t="b">
        <v>0</v>
      </c>
      <c r="M337" s="9" t="str" cm="1">
        <f t="array" ref="M337">PAGE_NAME(B337)</f>
        <v>StructureDefinition-us-core-coverage</v>
      </c>
      <c r="N337" s="9" t="str" cm="1">
        <f t="array" ref="N337">SECTION_NAME(B337)</f>
        <v>mandatory-and-must-support-data-elements</v>
      </c>
      <c r="O337" s="10" t="str">
        <f t="shared" si="13"/>
        <v/>
      </c>
      <c r="P337" s="10" t="str">
        <f t="shared" si="14"/>
        <v/>
      </c>
    </row>
    <row r="338" spans="1:23" ht="51" hidden="1" x14ac:dyDescent="0.2">
      <c r="A338" s="7">
        <v>337</v>
      </c>
      <c r="B338" s="53" t="s">
        <v>640</v>
      </c>
      <c r="C338" s="8" t="s">
        <v>358</v>
      </c>
      <c r="D338" s="7" t="s">
        <v>33</v>
      </c>
      <c r="E338" s="7" t="s">
        <v>31</v>
      </c>
      <c r="G338" s="7" t="b">
        <v>0</v>
      </c>
      <c r="M338" s="9" t="str" cm="1">
        <f t="array" ref="M338">PAGE_NAME(B338)</f>
        <v>StructureDefinition-us-core-coverage</v>
      </c>
      <c r="N338" s="9" t="str" cm="1">
        <f t="array" ref="N338">SECTION_NAME(B338)</f>
        <v>mandatory-and-must-support-data-elements</v>
      </c>
      <c r="O338" s="10" t="str">
        <f t="shared" si="13"/>
        <v/>
      </c>
      <c r="P338" s="10" t="str">
        <f t="shared" si="14"/>
        <v/>
      </c>
    </row>
    <row r="339" spans="1:23" ht="51" hidden="1" x14ac:dyDescent="0.2">
      <c r="A339" s="7">
        <v>338</v>
      </c>
      <c r="B339" s="53" t="s">
        <v>640</v>
      </c>
      <c r="C339" s="8" t="s">
        <v>359</v>
      </c>
      <c r="D339" s="7" t="s">
        <v>33</v>
      </c>
      <c r="E339" s="7" t="s">
        <v>31</v>
      </c>
      <c r="G339" s="7" t="b">
        <v>0</v>
      </c>
      <c r="M339" s="9" t="str" cm="1">
        <f t="array" ref="M339">PAGE_NAME(B339)</f>
        <v>StructureDefinition-us-core-coverage</v>
      </c>
      <c r="N339" s="9" t="str" cm="1">
        <f t="array" ref="N339">SECTION_NAME(B339)</f>
        <v>mandatory-and-must-support-data-elements</v>
      </c>
      <c r="O339" s="10" t="str">
        <f t="shared" si="13"/>
        <v/>
      </c>
      <c r="P339" s="10" t="str">
        <f t="shared" si="14"/>
        <v/>
      </c>
    </row>
    <row r="340" spans="1:23" ht="102" hidden="1" x14ac:dyDescent="0.2">
      <c r="A340" s="7">
        <v>339</v>
      </c>
      <c r="B340" s="53" t="s">
        <v>640</v>
      </c>
      <c r="C340" s="8" t="s">
        <v>360</v>
      </c>
      <c r="D340" s="7" t="s">
        <v>33</v>
      </c>
      <c r="E340" s="7" t="s">
        <v>31</v>
      </c>
      <c r="G340" s="7" t="b">
        <v>1</v>
      </c>
      <c r="H340" s="12" t="s">
        <v>361</v>
      </c>
      <c r="M340" s="9" t="str" cm="1">
        <f t="array" ref="M340">PAGE_NAME(B340)</f>
        <v>StructureDefinition-us-core-coverage</v>
      </c>
      <c r="N340" s="9" t="str" cm="1">
        <f t="array" ref="N340">SECTION_NAME(B340)</f>
        <v>mandatory-and-must-support-data-elements</v>
      </c>
      <c r="O340" s="10" t="str">
        <f t="shared" si="13"/>
        <v>SHOULD</v>
      </c>
      <c r="P340" s="10" t="str">
        <f t="shared" si="14"/>
        <v/>
      </c>
    </row>
    <row r="341" spans="1:23" ht="51" hidden="1" x14ac:dyDescent="0.2">
      <c r="A341" s="7">
        <v>340</v>
      </c>
      <c r="B341" s="52" t="s">
        <v>868</v>
      </c>
      <c r="C341" s="8" t="s">
        <v>362</v>
      </c>
      <c r="D341" s="7" t="s">
        <v>33</v>
      </c>
      <c r="E341" s="7" t="s">
        <v>31</v>
      </c>
      <c r="G341" s="7" t="b">
        <v>0</v>
      </c>
      <c r="M341" s="9" t="str" cm="1">
        <f t="array" ref="M341">PAGE_NAME(B341)</f>
        <v>StructureDefinition-us-core-implantable-device</v>
      </c>
      <c r="N341" s="9" t="str" cm="1">
        <f t="array" ref="N341">SECTION_NAME(B341)</f>
        <v>mandatory-and-must-support-data-elements</v>
      </c>
      <c r="O341" s="10" t="str">
        <f t="shared" si="13"/>
        <v/>
      </c>
      <c r="P341" s="10" t="str">
        <f t="shared" si="14"/>
        <v/>
      </c>
    </row>
    <row r="342" spans="1:23" ht="51" hidden="1" x14ac:dyDescent="0.2">
      <c r="A342" s="7">
        <v>341</v>
      </c>
      <c r="B342" s="52" t="s">
        <v>868</v>
      </c>
      <c r="C342" s="8" t="s">
        <v>363</v>
      </c>
      <c r="D342" s="7" t="s">
        <v>33</v>
      </c>
      <c r="E342" s="7" t="s">
        <v>31</v>
      </c>
      <c r="G342" s="7" t="b">
        <v>0</v>
      </c>
      <c r="M342" s="9" t="str" cm="1">
        <f t="array" ref="M342">PAGE_NAME(B342)</f>
        <v>StructureDefinition-us-core-implantable-device</v>
      </c>
      <c r="N342" s="9" t="str" cm="1">
        <f t="array" ref="N342">SECTION_NAME(B342)</f>
        <v>mandatory-and-must-support-data-elements</v>
      </c>
      <c r="O342" s="10" t="str">
        <f t="shared" si="13"/>
        <v/>
      </c>
      <c r="P342" s="10" t="str">
        <f t="shared" si="14"/>
        <v/>
      </c>
    </row>
    <row r="343" spans="1:23" ht="34" hidden="1" x14ac:dyDescent="0.2">
      <c r="A343" s="7">
        <v>342</v>
      </c>
      <c r="B343" s="52" t="s">
        <v>868</v>
      </c>
      <c r="C343" s="8" t="s">
        <v>364</v>
      </c>
      <c r="D343" s="7" t="s">
        <v>30</v>
      </c>
      <c r="E343" s="7" t="s">
        <v>31</v>
      </c>
      <c r="G343" s="7" t="b">
        <v>0</v>
      </c>
      <c r="M343" s="9" t="str" cm="1">
        <f t="array" ref="M343">PAGE_NAME(B343)</f>
        <v>StructureDefinition-us-core-implantable-device</v>
      </c>
      <c r="N343" s="9" t="str" cm="1">
        <f t="array" ref="N343">SECTION_NAME(B343)</f>
        <v>mandatory-and-must-support-data-elements</v>
      </c>
      <c r="O343" s="10" t="str">
        <f t="shared" si="13"/>
        <v>SHALL</v>
      </c>
      <c r="P343" s="10" t="str">
        <f t="shared" si="14"/>
        <v/>
      </c>
      <c r="W343" s="6" t="s">
        <v>1141</v>
      </c>
    </row>
    <row r="344" spans="1:23" ht="51" hidden="1" x14ac:dyDescent="0.2">
      <c r="A344" s="7">
        <v>343</v>
      </c>
      <c r="B344" s="52" t="s">
        <v>868</v>
      </c>
      <c r="C344" s="8" t="s">
        <v>365</v>
      </c>
      <c r="D344" s="7" t="s">
        <v>30</v>
      </c>
      <c r="E344" s="7" t="s">
        <v>31</v>
      </c>
      <c r="G344" s="7" t="b">
        <v>0</v>
      </c>
      <c r="M344" s="9" t="str" cm="1">
        <f t="array" ref="M344">PAGE_NAME(B344)</f>
        <v>StructureDefinition-us-core-implantable-device</v>
      </c>
      <c r="N344" s="9" t="str" cm="1">
        <f t="array" ref="N344">SECTION_NAME(B344)</f>
        <v>mandatory-and-must-support-data-elements</v>
      </c>
      <c r="O344" s="10" t="str">
        <f t="shared" si="13"/>
        <v>SHALL</v>
      </c>
      <c r="P344" s="10" t="str">
        <f t="shared" si="14"/>
        <v/>
      </c>
      <c r="W344" s="6" t="s">
        <v>1141</v>
      </c>
    </row>
    <row r="345" spans="1:23" ht="68" hidden="1" x14ac:dyDescent="0.2">
      <c r="A345" s="7">
        <v>344</v>
      </c>
      <c r="B345" s="52" t="s">
        <v>868</v>
      </c>
      <c r="C345" s="8" t="s">
        <v>366</v>
      </c>
      <c r="D345" s="7" t="s">
        <v>33</v>
      </c>
      <c r="E345" s="7" t="s">
        <v>31</v>
      </c>
      <c r="G345" s="7" t="b">
        <v>1</v>
      </c>
      <c r="H345" s="12" t="s">
        <v>367</v>
      </c>
      <c r="M345" s="9" t="str" cm="1">
        <f t="array" ref="M345">PAGE_NAME(B345)</f>
        <v>StructureDefinition-us-core-implantable-device</v>
      </c>
      <c r="N345" s="9" t="str" cm="1">
        <f t="array" ref="N345">SECTION_NAME(B345)</f>
        <v>mandatory-and-must-support-data-elements</v>
      </c>
      <c r="O345" s="10" t="str">
        <f t="shared" si="13"/>
        <v>SHOULD</v>
      </c>
      <c r="P345" s="10" t="str">
        <f t="shared" si="14"/>
        <v/>
      </c>
    </row>
    <row r="346" spans="1:23" ht="68" hidden="1" x14ac:dyDescent="0.2">
      <c r="A346" s="7">
        <v>345</v>
      </c>
      <c r="B346" s="52" t="s">
        <v>868</v>
      </c>
      <c r="C346" s="8" t="s">
        <v>368</v>
      </c>
      <c r="D346" s="7" t="s">
        <v>33</v>
      </c>
      <c r="E346" s="7" t="s">
        <v>31</v>
      </c>
      <c r="G346" s="7" t="b">
        <v>1</v>
      </c>
      <c r="H346" s="12" t="s">
        <v>369</v>
      </c>
      <c r="M346" s="9" t="str" cm="1">
        <f t="array" ref="M346">PAGE_NAME(B346)</f>
        <v>StructureDefinition-us-core-implantable-device</v>
      </c>
      <c r="N346" s="9" t="str" cm="1">
        <f t="array" ref="N346">SECTION_NAME(B346)</f>
        <v>mandatory-and-must-support-data-elements</v>
      </c>
      <c r="O346" s="10" t="str">
        <f t="shared" si="13"/>
        <v>SHOULD</v>
      </c>
      <c r="P346" s="10" t="str">
        <f t="shared" si="14"/>
        <v/>
      </c>
    </row>
    <row r="347" spans="1:23" ht="34" hidden="1" x14ac:dyDescent="0.2">
      <c r="A347" s="7">
        <v>346</v>
      </c>
      <c r="B347" s="52" t="s">
        <v>868</v>
      </c>
      <c r="C347" s="8" t="s">
        <v>938</v>
      </c>
      <c r="D347" s="7" t="s">
        <v>33</v>
      </c>
      <c r="E347" s="7" t="s">
        <v>31</v>
      </c>
      <c r="G347" s="7" t="b">
        <v>0</v>
      </c>
      <c r="M347" s="9" t="str" cm="1">
        <f t="array" ref="M347">PAGE_NAME(B347)</f>
        <v>StructureDefinition-us-core-implantable-device</v>
      </c>
      <c r="N347" s="9" t="str" cm="1">
        <f t="array" ref="N347">SECTION_NAME(B347)</f>
        <v>mandatory-and-must-support-data-elements</v>
      </c>
      <c r="O347" s="10" t="str">
        <f t="shared" si="13"/>
        <v>SHOULD</v>
      </c>
      <c r="P347" s="10" t="str">
        <f t="shared" si="14"/>
        <v>Server</v>
      </c>
    </row>
    <row r="348" spans="1:23" ht="34" hidden="1" x14ac:dyDescent="0.2">
      <c r="A348" s="7">
        <v>347</v>
      </c>
      <c r="B348" s="52" t="s">
        <v>868</v>
      </c>
      <c r="C348" s="8" t="s">
        <v>370</v>
      </c>
      <c r="D348" s="7" t="s">
        <v>36</v>
      </c>
      <c r="E348" s="7" t="s">
        <v>31</v>
      </c>
      <c r="G348" s="7" t="b">
        <v>0</v>
      </c>
      <c r="M348" s="9" t="str" cm="1">
        <f t="array" ref="M348">PAGE_NAME(B348)</f>
        <v>StructureDefinition-us-core-implantable-device</v>
      </c>
      <c r="N348" s="9" t="str" cm="1">
        <f t="array" ref="N348">SECTION_NAME(B348)</f>
        <v>mandatory-and-must-support-data-elements</v>
      </c>
      <c r="O348" s="10" t="str">
        <f t="shared" si="13"/>
        <v>MAY</v>
      </c>
      <c r="P348" s="10" t="str">
        <f t="shared" si="14"/>
        <v/>
      </c>
    </row>
    <row r="349" spans="1:23" ht="34" hidden="1" x14ac:dyDescent="0.2">
      <c r="A349" s="7">
        <v>348</v>
      </c>
      <c r="B349" s="52" t="s">
        <v>868</v>
      </c>
      <c r="C349" s="8" t="s">
        <v>371</v>
      </c>
      <c r="D349" s="7" t="s">
        <v>36</v>
      </c>
      <c r="E349" s="7" t="s">
        <v>31</v>
      </c>
      <c r="G349" s="7" t="b">
        <v>0</v>
      </c>
      <c r="M349" s="9" t="str" cm="1">
        <f t="array" ref="M349">PAGE_NAME(B349)</f>
        <v>StructureDefinition-us-core-implantable-device</v>
      </c>
      <c r="N349" s="9" t="str" cm="1">
        <f t="array" ref="N349">SECTION_NAME(B349)</f>
        <v>mandatory-and-must-support-data-elements</v>
      </c>
      <c r="O349" s="10" t="str">
        <f t="shared" si="13"/>
        <v>MAY</v>
      </c>
      <c r="P349" s="10" t="str">
        <f t="shared" si="14"/>
        <v/>
      </c>
    </row>
    <row r="350" spans="1:23" ht="34" hidden="1" x14ac:dyDescent="0.2">
      <c r="A350" s="7">
        <v>349</v>
      </c>
      <c r="B350" s="52" t="s">
        <v>868</v>
      </c>
      <c r="C350" s="8" t="s">
        <v>372</v>
      </c>
      <c r="D350" s="7" t="s">
        <v>36</v>
      </c>
      <c r="E350" s="7" t="s">
        <v>31</v>
      </c>
      <c r="G350" s="7" t="b">
        <v>0</v>
      </c>
      <c r="M350" s="9" t="str" cm="1">
        <f t="array" ref="M350">PAGE_NAME(B350)</f>
        <v>StructureDefinition-us-core-implantable-device</v>
      </c>
      <c r="N350" s="9" t="str" cm="1">
        <f t="array" ref="N350">SECTION_NAME(B350)</f>
        <v>mandatory-and-must-support-data-elements</v>
      </c>
      <c r="O350" s="10" t="str">
        <f t="shared" si="13"/>
        <v>MAY</v>
      </c>
      <c r="P350" s="10" t="str">
        <f t="shared" si="14"/>
        <v/>
      </c>
    </row>
    <row r="351" spans="1:23" ht="34" hidden="1" x14ac:dyDescent="0.2">
      <c r="A351" s="7">
        <v>350</v>
      </c>
      <c r="B351" s="52" t="s">
        <v>868</v>
      </c>
      <c r="C351" s="8" t="s">
        <v>373</v>
      </c>
      <c r="D351" s="7" t="s">
        <v>36</v>
      </c>
      <c r="E351" s="7" t="s">
        <v>31</v>
      </c>
      <c r="G351" s="7" t="b">
        <v>0</v>
      </c>
      <c r="M351" s="9" t="str" cm="1">
        <f t="array" ref="M351">PAGE_NAME(B351)</f>
        <v>StructureDefinition-us-core-implantable-device</v>
      </c>
      <c r="N351" s="9" t="str" cm="1">
        <f t="array" ref="N351">SECTION_NAME(B351)</f>
        <v>mandatory-and-must-support-data-elements</v>
      </c>
      <c r="O351" s="10" t="str">
        <f t="shared" si="13"/>
        <v>MAY</v>
      </c>
      <c r="P351" s="10" t="str">
        <f t="shared" si="14"/>
        <v/>
      </c>
    </row>
    <row r="352" spans="1:23" ht="34" hidden="1" x14ac:dyDescent="0.2">
      <c r="A352" s="7">
        <v>351</v>
      </c>
      <c r="B352" s="52" t="s">
        <v>868</v>
      </c>
      <c r="C352" s="8" t="s">
        <v>374</v>
      </c>
      <c r="D352" s="7" t="s">
        <v>36</v>
      </c>
      <c r="E352" s="7" t="s">
        <v>31</v>
      </c>
      <c r="G352" s="7" t="b">
        <v>0</v>
      </c>
      <c r="M352" s="9" t="str" cm="1">
        <f t="array" ref="M352">PAGE_NAME(B352)</f>
        <v>StructureDefinition-us-core-implantable-device</v>
      </c>
      <c r="N352" s="9" t="str" cm="1">
        <f t="array" ref="N352">SECTION_NAME(B352)</f>
        <v>mandatory-and-must-support-data-elements</v>
      </c>
      <c r="O352" s="10" t="str">
        <f t="shared" si="13"/>
        <v>MAY</v>
      </c>
      <c r="P352" s="10" t="str">
        <f t="shared" si="14"/>
        <v/>
      </c>
    </row>
    <row r="353" spans="1:23" ht="34" hidden="1" x14ac:dyDescent="0.2">
      <c r="A353" s="7">
        <v>352</v>
      </c>
      <c r="B353" s="52" t="s">
        <v>868</v>
      </c>
      <c r="C353" s="8" t="s">
        <v>375</v>
      </c>
      <c r="D353" s="7" t="s">
        <v>36</v>
      </c>
      <c r="E353" s="7" t="s">
        <v>31</v>
      </c>
      <c r="G353" s="7" t="b">
        <v>0</v>
      </c>
      <c r="M353" s="9" t="str" cm="1">
        <f t="array" ref="M353">PAGE_NAME(B353)</f>
        <v>StructureDefinition-us-core-implantable-device</v>
      </c>
      <c r="N353" s="9" t="str" cm="1">
        <f t="array" ref="N353">SECTION_NAME(B353)</f>
        <v>mandatory-and-must-support-data-elements</v>
      </c>
      <c r="O353" s="10" t="str">
        <f t="shared" si="13"/>
        <v>MAY</v>
      </c>
      <c r="P353" s="10" t="str">
        <f t="shared" si="14"/>
        <v/>
      </c>
    </row>
    <row r="354" spans="1:23" ht="34" hidden="1" x14ac:dyDescent="0.2">
      <c r="A354" s="7">
        <v>353</v>
      </c>
      <c r="B354" s="52" t="s">
        <v>868</v>
      </c>
      <c r="C354" s="8" t="s">
        <v>376</v>
      </c>
      <c r="D354" s="7" t="s">
        <v>36</v>
      </c>
      <c r="E354" s="7" t="s">
        <v>31</v>
      </c>
      <c r="G354" s="7" t="b">
        <v>0</v>
      </c>
      <c r="M354" s="9" t="str" cm="1">
        <f t="array" ref="M354">PAGE_NAME(B354)</f>
        <v>StructureDefinition-us-core-implantable-device</v>
      </c>
      <c r="N354" s="9" t="str" cm="1">
        <f t="array" ref="N354">SECTION_NAME(B354)</f>
        <v>mandatory-and-must-support-data-elements</v>
      </c>
      <c r="O354" s="10" t="str">
        <f t="shared" si="13"/>
        <v>MAY</v>
      </c>
      <c r="P354" s="10" t="str">
        <f t="shared" si="14"/>
        <v/>
      </c>
    </row>
    <row r="355" spans="1:23" ht="34" hidden="1" x14ac:dyDescent="0.2">
      <c r="A355" s="7">
        <v>354</v>
      </c>
      <c r="B355" s="52" t="s">
        <v>868</v>
      </c>
      <c r="C355" s="8" t="s">
        <v>377</v>
      </c>
      <c r="D355" s="7" t="s">
        <v>36</v>
      </c>
      <c r="E355" s="7" t="s">
        <v>31</v>
      </c>
      <c r="G355" s="7" t="b">
        <v>0</v>
      </c>
      <c r="M355" s="9" t="str" cm="1">
        <f t="array" ref="M355">PAGE_NAME(B355)</f>
        <v>StructureDefinition-us-core-implantable-device</v>
      </c>
      <c r="N355" s="9" t="str" cm="1">
        <f t="array" ref="N355">SECTION_NAME(B355)</f>
        <v>mandatory-and-must-support-data-elements</v>
      </c>
      <c r="O355" s="10" t="str">
        <f t="shared" si="13"/>
        <v>MAY</v>
      </c>
      <c r="P355" s="10" t="str">
        <f t="shared" si="14"/>
        <v/>
      </c>
    </row>
    <row r="356" spans="1:23" ht="34" hidden="1" x14ac:dyDescent="0.2">
      <c r="A356" s="7">
        <v>355</v>
      </c>
      <c r="B356" s="52" t="s">
        <v>868</v>
      </c>
      <c r="C356" s="8" t="s">
        <v>378</v>
      </c>
      <c r="D356" s="7" t="s">
        <v>36</v>
      </c>
      <c r="E356" s="7" t="s">
        <v>31</v>
      </c>
      <c r="G356" s="7" t="b">
        <v>0</v>
      </c>
      <c r="M356" s="9" t="str" cm="1">
        <f t="array" ref="M356">PAGE_NAME(B356)</f>
        <v>StructureDefinition-us-core-implantable-device</v>
      </c>
      <c r="N356" s="9" t="str" cm="1">
        <f t="array" ref="N356">SECTION_NAME(B356)</f>
        <v>mandatory-and-must-support-data-elements</v>
      </c>
      <c r="O356" s="10" t="str">
        <f t="shared" si="13"/>
        <v>MAY</v>
      </c>
      <c r="P356" s="10" t="str">
        <f t="shared" si="14"/>
        <v/>
      </c>
    </row>
    <row r="357" spans="1:23" ht="119" hidden="1" x14ac:dyDescent="0.2">
      <c r="A357" s="7">
        <v>356</v>
      </c>
      <c r="B357" s="52" t="s">
        <v>869</v>
      </c>
      <c r="C357" s="8" t="s">
        <v>379</v>
      </c>
      <c r="D357" s="7" t="s">
        <v>30</v>
      </c>
      <c r="E357" s="7" t="s">
        <v>31</v>
      </c>
      <c r="G357" s="7" t="b">
        <v>1</v>
      </c>
      <c r="H357" s="12" t="s">
        <v>380</v>
      </c>
      <c r="M357" s="9" t="str" cm="1">
        <f t="array" ref="M357">PAGE_NAME(B357)</f>
        <v>StructureDefinition-us-core-diagnosticreport-note</v>
      </c>
      <c r="N357" s="9" t="str" cm="1">
        <f t="array" ref="N357">SECTION_NAME(B357)</f>
        <v>mandatory-and-must-support-data-elements</v>
      </c>
      <c r="O357" s="10" t="str">
        <f t="shared" si="13"/>
        <v>SHALL</v>
      </c>
      <c r="P357" s="10" t="str">
        <f t="shared" si="14"/>
        <v/>
      </c>
      <c r="W357" s="6" t="s">
        <v>1141</v>
      </c>
    </row>
    <row r="358" spans="1:23" ht="102" hidden="1" x14ac:dyDescent="0.2">
      <c r="A358" s="7">
        <v>357</v>
      </c>
      <c r="B358" s="52" t="s">
        <v>641</v>
      </c>
      <c r="C358" s="8" t="s">
        <v>381</v>
      </c>
      <c r="D358" s="7" t="s">
        <v>30</v>
      </c>
      <c r="E358" s="7" t="s">
        <v>31</v>
      </c>
      <c r="G358" s="7" t="b">
        <v>1</v>
      </c>
      <c r="H358" s="12" t="s">
        <v>382</v>
      </c>
      <c r="M358" s="9" t="str" cm="1">
        <f t="array" ref="M358">PAGE_NAME(B358)</f>
        <v>StructureDefinition-us-core-diagnosticreport-lab</v>
      </c>
      <c r="N358" s="9" t="str" cm="1">
        <f t="array" ref="N358">SECTION_NAME(B358)</f>
        <v>mandatory-and-must-support-data-elements</v>
      </c>
      <c r="O358" s="10" t="str">
        <f t="shared" si="13"/>
        <v>SHALL</v>
      </c>
      <c r="P358" s="10" t="str">
        <f t="shared" si="14"/>
        <v/>
      </c>
      <c r="W358" s="6" t="s">
        <v>1141</v>
      </c>
    </row>
    <row r="359" spans="1:23" ht="85" hidden="1" x14ac:dyDescent="0.2">
      <c r="A359" s="7">
        <v>358</v>
      </c>
      <c r="B359" s="52" t="s">
        <v>641</v>
      </c>
      <c r="C359" s="8" t="s">
        <v>1091</v>
      </c>
      <c r="D359" s="7" t="s">
        <v>33</v>
      </c>
      <c r="E359" s="7" t="s">
        <v>31</v>
      </c>
      <c r="G359" s="7" t="b">
        <v>0</v>
      </c>
      <c r="M359" s="9" t="str" cm="1">
        <f t="array" ref="M359">PAGE_NAME(B359)</f>
        <v>StructureDefinition-us-core-diagnosticreport-lab</v>
      </c>
      <c r="N359" s="9" t="str" cm="1">
        <f t="array" ref="N359">SECTION_NAME(B359)</f>
        <v>mandatory-and-must-support-data-elements</v>
      </c>
      <c r="O359" s="10" t="str">
        <f t="shared" si="13"/>
        <v>SHOULD</v>
      </c>
      <c r="P359" s="10" t="str">
        <f t="shared" si="14"/>
        <v/>
      </c>
      <c r="V359" s="12" t="s">
        <v>770</v>
      </c>
    </row>
    <row r="360" spans="1:23" ht="85" hidden="1" x14ac:dyDescent="0.2">
      <c r="A360" s="7">
        <v>359</v>
      </c>
      <c r="B360" s="52" t="s">
        <v>641</v>
      </c>
      <c r="C360" s="8" t="s">
        <v>1092</v>
      </c>
      <c r="D360" s="7" t="s">
        <v>33</v>
      </c>
      <c r="E360" s="7" t="s">
        <v>31</v>
      </c>
      <c r="G360" s="7" t="b">
        <v>0</v>
      </c>
      <c r="M360" s="9" t="str" cm="1">
        <f t="array" ref="M360">PAGE_NAME(B360)</f>
        <v>StructureDefinition-us-core-diagnosticreport-lab</v>
      </c>
      <c r="N360" s="9" t="str" cm="1">
        <f t="array" ref="N360">SECTION_NAME(B360)</f>
        <v>mandatory-and-must-support-data-elements</v>
      </c>
      <c r="O360" s="10" t="str">
        <f t="shared" si="13"/>
        <v>SHOULD</v>
      </c>
      <c r="P360" s="10" t="str">
        <f t="shared" si="14"/>
        <v/>
      </c>
      <c r="V360" s="12" t="s">
        <v>770</v>
      </c>
    </row>
    <row r="361" spans="1:23" ht="51" hidden="1" x14ac:dyDescent="0.2">
      <c r="A361" s="7">
        <v>360</v>
      </c>
      <c r="B361" s="52" t="s">
        <v>642</v>
      </c>
      <c r="C361" s="8" t="s">
        <v>383</v>
      </c>
      <c r="D361" s="7" t="s">
        <v>30</v>
      </c>
      <c r="E361" s="7" t="s">
        <v>31</v>
      </c>
      <c r="G361" s="7" t="b">
        <v>0</v>
      </c>
      <c r="M361" s="9" t="str" cm="1">
        <f t="array" ref="M361">PAGE_NAME(B361)</f>
        <v>StructureDefinition-us-core-diagnosticreport-note</v>
      </c>
      <c r="N361" s="9" t="str" cm="1">
        <f t="array" ref="N361">SECTION_NAME(B361)</f>
        <v>mandatory-and-must-support-data-elements</v>
      </c>
      <c r="O361" s="10" t="str">
        <f t="shared" si="13"/>
        <v/>
      </c>
      <c r="P361" s="10" t="str">
        <f t="shared" si="14"/>
        <v/>
      </c>
      <c r="W361" s="6" t="s">
        <v>1141</v>
      </c>
    </row>
    <row r="362" spans="1:23" ht="51" hidden="1" x14ac:dyDescent="0.2">
      <c r="A362" s="7">
        <v>361</v>
      </c>
      <c r="B362" s="52" t="s">
        <v>642</v>
      </c>
      <c r="C362" s="8" t="s">
        <v>384</v>
      </c>
      <c r="D362" s="7" t="s">
        <v>36</v>
      </c>
      <c r="E362" s="7" t="s">
        <v>31</v>
      </c>
      <c r="G362" s="7" t="b">
        <v>0</v>
      </c>
      <c r="M362" s="9" t="str" cm="1">
        <f t="array" ref="M362">PAGE_NAME(B362)</f>
        <v>StructureDefinition-us-core-diagnosticreport-note</v>
      </c>
      <c r="N362" s="9" t="str" cm="1">
        <f t="array" ref="N362">SECTION_NAME(B362)</f>
        <v>mandatory-and-must-support-data-elements</v>
      </c>
      <c r="O362" s="10" t="str">
        <f t="shared" si="13"/>
        <v>MAY</v>
      </c>
      <c r="P362" s="10" t="str">
        <f t="shared" si="14"/>
        <v/>
      </c>
    </row>
    <row r="363" spans="1:23" ht="51" hidden="1" x14ac:dyDescent="0.2">
      <c r="A363" s="7">
        <v>362</v>
      </c>
      <c r="B363" s="52" t="s">
        <v>642</v>
      </c>
      <c r="C363" s="8" t="s">
        <v>1046</v>
      </c>
      <c r="D363" s="7" t="s">
        <v>36</v>
      </c>
      <c r="E363" s="7" t="s">
        <v>31</v>
      </c>
      <c r="G363" s="7" t="b">
        <v>0</v>
      </c>
      <c r="M363" s="9" t="str" cm="1">
        <f t="array" ref="M363">PAGE_NAME(B363)</f>
        <v>StructureDefinition-us-core-diagnosticreport-note</v>
      </c>
      <c r="N363" s="9" t="str" cm="1">
        <f t="array" ref="N363">SECTION_NAME(B363)</f>
        <v>mandatory-and-must-support-data-elements</v>
      </c>
      <c r="O363" s="10" t="str">
        <f t="shared" si="13"/>
        <v>MAY</v>
      </c>
      <c r="P363" s="10" t="str">
        <f t="shared" si="14"/>
        <v>Server</v>
      </c>
    </row>
    <row r="364" spans="1:23" ht="34" hidden="1" x14ac:dyDescent="0.2">
      <c r="A364" s="7">
        <v>363</v>
      </c>
      <c r="B364" s="52" t="s">
        <v>642</v>
      </c>
      <c r="C364" s="8" t="s">
        <v>1047</v>
      </c>
      <c r="D364" s="7" t="s">
        <v>65</v>
      </c>
      <c r="E364" s="7" t="s">
        <v>31</v>
      </c>
      <c r="G364" s="7" t="b">
        <v>0</v>
      </c>
      <c r="M364" s="9" t="str" cm="1">
        <f t="array" ref="M364">PAGE_NAME(B364)</f>
        <v>StructureDefinition-us-core-diagnosticreport-note</v>
      </c>
      <c r="N364" s="9" t="str" cm="1">
        <f t="array" ref="N364">SECTION_NAME(B364)</f>
        <v>mandatory-and-must-support-data-elements</v>
      </c>
      <c r="O364" s="10" t="str">
        <f t="shared" si="13"/>
        <v/>
      </c>
      <c r="P364" s="10" t="str">
        <f t="shared" si="14"/>
        <v>Server</v>
      </c>
      <c r="V364" s="12" t="s">
        <v>939</v>
      </c>
    </row>
    <row r="365" spans="1:23" ht="102" hidden="1" x14ac:dyDescent="0.2">
      <c r="A365" s="7">
        <v>364</v>
      </c>
      <c r="B365" s="52" t="s">
        <v>642</v>
      </c>
      <c r="C365" s="8" t="s">
        <v>385</v>
      </c>
      <c r="D365" s="7" t="s">
        <v>33</v>
      </c>
      <c r="E365" s="7" t="s">
        <v>31</v>
      </c>
      <c r="G365" s="7" t="b">
        <v>1</v>
      </c>
      <c r="H365" s="12" t="s">
        <v>386</v>
      </c>
      <c r="M365" s="9" t="str" cm="1">
        <f t="array" ref="M365">PAGE_NAME(B365)</f>
        <v>StructureDefinition-us-core-diagnosticreport-note</v>
      </c>
      <c r="N365" s="9" t="str" cm="1">
        <f t="array" ref="N365">SECTION_NAME(B365)</f>
        <v>mandatory-and-must-support-data-elements</v>
      </c>
      <c r="O365" s="10" t="str">
        <f t="shared" si="13"/>
        <v>SHOULD</v>
      </c>
      <c r="P365" s="10" t="str">
        <f t="shared" si="14"/>
        <v/>
      </c>
      <c r="V365" s="12" t="s">
        <v>387</v>
      </c>
    </row>
    <row r="366" spans="1:23" ht="221" hidden="1" x14ac:dyDescent="0.2">
      <c r="A366" s="7">
        <v>365</v>
      </c>
      <c r="B366" s="52" t="s">
        <v>870</v>
      </c>
      <c r="C366" s="8" t="s">
        <v>764</v>
      </c>
      <c r="D366" s="7" t="s">
        <v>30</v>
      </c>
      <c r="E366" s="7" t="s">
        <v>31</v>
      </c>
      <c r="G366" s="7" t="b">
        <v>0</v>
      </c>
      <c r="M366" s="9" t="str" cm="1">
        <f t="array" ref="M366">PAGE_NAME(B366)</f>
        <v>StructureDefinition-us-core-documentreference</v>
      </c>
      <c r="N366" s="9" t="str" cm="1">
        <f t="array" ref="N366">SECTION_NAME(B366)</f>
        <v>mandatory-and-must-support-data-elements</v>
      </c>
      <c r="O366" s="10" t="str">
        <f t="shared" si="13"/>
        <v/>
      </c>
      <c r="P366" s="10" t="str">
        <f t="shared" si="14"/>
        <v/>
      </c>
      <c r="V366" s="12" t="s">
        <v>765</v>
      </c>
      <c r="W366" s="6" t="s">
        <v>1141</v>
      </c>
    </row>
    <row r="367" spans="1:23" ht="68" hidden="1" x14ac:dyDescent="0.2">
      <c r="A367" s="7">
        <v>366</v>
      </c>
      <c r="B367" s="52" t="s">
        <v>870</v>
      </c>
      <c r="C367" s="8" t="s">
        <v>871</v>
      </c>
      <c r="D367" s="7" t="s">
        <v>36</v>
      </c>
      <c r="E367" s="7" t="s">
        <v>31</v>
      </c>
      <c r="G367" s="7" t="b">
        <v>0</v>
      </c>
      <c r="M367" s="9" t="str" cm="1">
        <f t="array" ref="M367">PAGE_NAME(B367)</f>
        <v>StructureDefinition-us-core-documentreference</v>
      </c>
      <c r="N367" s="9" t="str" cm="1">
        <f t="array" ref="N367">SECTION_NAME(B367)</f>
        <v>mandatory-and-must-support-data-elements</v>
      </c>
      <c r="O367" s="10" t="str">
        <f t="shared" si="13"/>
        <v>MAY</v>
      </c>
      <c r="P367" s="10" t="str">
        <f t="shared" si="14"/>
        <v/>
      </c>
    </row>
    <row r="368" spans="1:23" ht="102" hidden="1" x14ac:dyDescent="0.2">
      <c r="A368" s="7">
        <v>367</v>
      </c>
      <c r="B368" s="52" t="s">
        <v>870</v>
      </c>
      <c r="C368" s="8" t="s">
        <v>388</v>
      </c>
      <c r="D368" s="7" t="s">
        <v>36</v>
      </c>
      <c r="E368" s="7" t="s">
        <v>31</v>
      </c>
      <c r="G368" s="7" t="b">
        <v>0</v>
      </c>
      <c r="M368" s="9" t="str" cm="1">
        <f t="array" ref="M368">PAGE_NAME(B368)</f>
        <v>StructureDefinition-us-core-documentreference</v>
      </c>
      <c r="N368" s="9" t="str" cm="1">
        <f t="array" ref="N368">SECTION_NAME(B368)</f>
        <v>mandatory-and-must-support-data-elements</v>
      </c>
      <c r="O368" s="10" t="str">
        <f t="shared" si="13"/>
        <v>MAY</v>
      </c>
      <c r="P368" s="10" t="str">
        <f t="shared" si="14"/>
        <v/>
      </c>
    </row>
    <row r="369" spans="1:23" ht="119" hidden="1" x14ac:dyDescent="0.2">
      <c r="A369" s="7">
        <v>368</v>
      </c>
      <c r="B369" s="52" t="s">
        <v>870</v>
      </c>
      <c r="C369" s="8" t="s">
        <v>1048</v>
      </c>
      <c r="D369" s="7" t="s">
        <v>30</v>
      </c>
      <c r="E369" s="7" t="s">
        <v>31</v>
      </c>
      <c r="G369" s="7" t="b">
        <v>1</v>
      </c>
      <c r="H369" s="12" t="s">
        <v>389</v>
      </c>
      <c r="M369" s="9" t="str" cm="1">
        <f t="array" ref="M369">PAGE_NAME(B369)</f>
        <v>StructureDefinition-us-core-documentreference</v>
      </c>
      <c r="N369" s="9" t="str" cm="1">
        <f t="array" ref="N369">SECTION_NAME(B369)</f>
        <v>mandatory-and-must-support-data-elements</v>
      </c>
      <c r="O369" s="10" t="str">
        <f t="shared" si="13"/>
        <v>SHALL</v>
      </c>
      <c r="P369" s="10" t="str">
        <f t="shared" si="14"/>
        <v>Server</v>
      </c>
      <c r="W369" s="6" t="s">
        <v>1141</v>
      </c>
    </row>
    <row r="370" spans="1:23" ht="34" hidden="1" x14ac:dyDescent="0.2">
      <c r="A370" s="7">
        <v>369</v>
      </c>
      <c r="B370" s="52" t="s">
        <v>870</v>
      </c>
      <c r="C370" s="8" t="s">
        <v>940</v>
      </c>
      <c r="D370" s="7" t="s">
        <v>30</v>
      </c>
      <c r="E370" s="7" t="s">
        <v>59</v>
      </c>
      <c r="G370" s="7" t="b">
        <v>0</v>
      </c>
      <c r="M370" s="9" t="str" cm="1">
        <f t="array" ref="M370">PAGE_NAME(B370)</f>
        <v>StructureDefinition-us-core-documentreference</v>
      </c>
      <c r="N370" s="9" t="str" cm="1">
        <f t="array" ref="N370">SECTION_NAME(B370)</f>
        <v>mandatory-and-must-support-data-elements</v>
      </c>
      <c r="O370" s="10" t="str">
        <f t="shared" si="13"/>
        <v>SHALL</v>
      </c>
      <c r="P370" s="10" t="str">
        <f t="shared" si="14"/>
        <v>Client</v>
      </c>
    </row>
    <row r="371" spans="1:23" ht="34" hidden="1" x14ac:dyDescent="0.2">
      <c r="A371" s="7">
        <v>370</v>
      </c>
      <c r="B371" s="52" t="s">
        <v>870</v>
      </c>
      <c r="C371" s="8" t="s">
        <v>941</v>
      </c>
      <c r="D371" s="7" t="s">
        <v>30</v>
      </c>
      <c r="E371" s="7" t="s">
        <v>59</v>
      </c>
      <c r="G371" s="7" t="b">
        <v>0</v>
      </c>
      <c r="M371" s="9" t="str" cm="1">
        <f t="array" ref="M371">PAGE_NAME(B371)</f>
        <v>StructureDefinition-us-core-documentreference</v>
      </c>
      <c r="N371" s="9" t="str" cm="1">
        <f t="array" ref="N371">SECTION_NAME(B371)</f>
        <v>mandatory-and-must-support-data-elements</v>
      </c>
      <c r="O371" s="10" t="str">
        <f t="shared" si="13"/>
        <v>SHALL</v>
      </c>
      <c r="P371" s="10" t="str">
        <f t="shared" si="14"/>
        <v>Client</v>
      </c>
    </row>
    <row r="372" spans="1:23" ht="34" hidden="1" x14ac:dyDescent="0.2">
      <c r="A372" s="7">
        <v>371</v>
      </c>
      <c r="B372" s="52" t="s">
        <v>870</v>
      </c>
      <c r="C372" s="8" t="s">
        <v>390</v>
      </c>
      <c r="D372" s="7" t="s">
        <v>65</v>
      </c>
      <c r="E372" s="7" t="s">
        <v>31</v>
      </c>
      <c r="G372" s="7" t="b">
        <v>0</v>
      </c>
      <c r="M372" s="9" t="str" cm="1">
        <f t="array" ref="M372">PAGE_NAME(B372)</f>
        <v>StructureDefinition-us-core-documentreference</v>
      </c>
      <c r="N372" s="9" t="str" cm="1">
        <f t="array" ref="N372">SECTION_NAME(B372)</f>
        <v>mandatory-and-must-support-data-elements</v>
      </c>
      <c r="O372" s="10" t="str">
        <f t="shared" si="13"/>
        <v>SHOULD</v>
      </c>
      <c r="P372" s="10" t="str">
        <f t="shared" si="14"/>
        <v/>
      </c>
      <c r="V372" s="12" t="s">
        <v>647</v>
      </c>
    </row>
    <row r="373" spans="1:23" ht="51" hidden="1" x14ac:dyDescent="0.2">
      <c r="A373" s="7">
        <v>372</v>
      </c>
      <c r="B373" s="52" t="s">
        <v>870</v>
      </c>
      <c r="C373" s="8" t="s">
        <v>391</v>
      </c>
      <c r="D373" s="7" t="s">
        <v>30</v>
      </c>
      <c r="E373" s="7" t="s">
        <v>31</v>
      </c>
      <c r="G373" s="7" t="b">
        <v>0</v>
      </c>
      <c r="M373" s="9" t="str" cm="1">
        <f t="array" ref="M373">PAGE_NAME(B373)</f>
        <v>StructureDefinition-us-core-documentreference</v>
      </c>
      <c r="N373" s="9" t="str" cm="1">
        <f t="array" ref="N373">SECTION_NAME(B373)</f>
        <v>mandatory-and-must-support-data-elements</v>
      </c>
      <c r="O373" s="10" t="str">
        <f t="shared" si="13"/>
        <v>SHALL</v>
      </c>
      <c r="P373" s="10" t="str">
        <f t="shared" si="14"/>
        <v/>
      </c>
      <c r="W373" s="6" t="s">
        <v>1142</v>
      </c>
    </row>
    <row r="374" spans="1:23" ht="34" hidden="1" x14ac:dyDescent="0.2">
      <c r="A374" s="7">
        <v>373</v>
      </c>
      <c r="B374" s="52" t="s">
        <v>870</v>
      </c>
      <c r="C374" s="8" t="s">
        <v>392</v>
      </c>
      <c r="D374" s="7" t="s">
        <v>55</v>
      </c>
      <c r="E374" s="7" t="s">
        <v>31</v>
      </c>
      <c r="G374" s="7" t="b">
        <v>0</v>
      </c>
      <c r="M374" s="9" t="str" cm="1">
        <f t="array" ref="M374">PAGE_NAME(B374)</f>
        <v>StructureDefinition-us-core-documentreference</v>
      </c>
      <c r="N374" s="9" t="str" cm="1">
        <f t="array" ref="N374">SECTION_NAME(B374)</f>
        <v>mandatory-and-must-support-data-elements</v>
      </c>
      <c r="O374" s="10" t="str">
        <f t="shared" si="13"/>
        <v>SHALL</v>
      </c>
      <c r="P374" s="10" t="str">
        <f t="shared" si="14"/>
        <v/>
      </c>
      <c r="W374" s="6" t="s">
        <v>1142</v>
      </c>
    </row>
    <row r="375" spans="1:23" ht="85" hidden="1" x14ac:dyDescent="0.2">
      <c r="A375" s="7">
        <v>374</v>
      </c>
      <c r="B375" s="52" t="s">
        <v>870</v>
      </c>
      <c r="C375" s="8" t="s">
        <v>393</v>
      </c>
      <c r="D375" s="7" t="s">
        <v>30</v>
      </c>
      <c r="E375" s="7" t="s">
        <v>31</v>
      </c>
      <c r="G375" s="7" t="b">
        <v>0</v>
      </c>
      <c r="M375" s="9" t="str" cm="1">
        <f t="array" ref="M375">PAGE_NAME(B375)</f>
        <v>StructureDefinition-us-core-documentreference</v>
      </c>
      <c r="N375" s="9" t="str" cm="1">
        <f t="array" ref="N375">SECTION_NAME(B375)</f>
        <v>mandatory-and-must-support-data-elements</v>
      </c>
      <c r="O375" s="10" t="str">
        <f t="shared" ref="O375:O438" si="15">IF(ISNUMBER(SEARCH("MAY", C375)), "MAY", IF(ISNUMBER(SEARCH("SHOULD", C375)), "SHOULD", IF(ISNUMBER(SEARCH("SHALL", C375)), "SHALL", IF(ISNUMBER(SEARCH("SHOULD NOT", C375)), "SHOULD NOT", IF(ISNUMBER(SEARCH("SHALL NOT", C375)), "SHALL NOT", "")))))</f>
        <v>SHALL</v>
      </c>
      <c r="P375" s="10" t="str">
        <f t="shared" ref="P375:P438" si="16">IF(ISNUMBER(SEARCH("Server", C375)), "Server", IF(ISNUMBER(SEARCH("Server", C375)), "Server", IF(ISNUMBER(SEARCH("Client", C375)), "Client", IF(ISNUMBER(SEARCH("Client", C375)), "Client", IF(ISNUMBER(SEARCH("US Core Responder", C375)), "Server", IF(ISNUMBER(SEARCH("US Core Requestor", C375)), "Client", ""))))))</f>
        <v/>
      </c>
      <c r="W375" s="6" t="s">
        <v>1141</v>
      </c>
    </row>
    <row r="376" spans="1:23" ht="68" hidden="1" x14ac:dyDescent="0.2">
      <c r="A376" s="7">
        <v>375</v>
      </c>
      <c r="B376" s="52" t="s">
        <v>766</v>
      </c>
      <c r="C376" s="8" t="s">
        <v>1049</v>
      </c>
      <c r="D376" s="7" t="s">
        <v>30</v>
      </c>
      <c r="E376" s="7" t="s">
        <v>31</v>
      </c>
      <c r="G376" s="7" t="b">
        <v>1</v>
      </c>
      <c r="H376" s="12" t="s">
        <v>394</v>
      </c>
      <c r="M376" s="9" t="str" cm="1">
        <f t="array" ref="M376">PAGE_NAME(B376)</f>
        <v>StructureDefinition-us-core-encounter</v>
      </c>
      <c r="N376" s="9" t="str" cm="1">
        <f t="array" ref="N376">SECTION_NAME(B376)</f>
        <v>mandatory-and-must-support-data-elements</v>
      </c>
      <c r="O376" s="10" t="str">
        <f t="shared" si="15"/>
        <v>SHALL</v>
      </c>
      <c r="P376" s="10" t="str">
        <f t="shared" si="16"/>
        <v>Server</v>
      </c>
      <c r="W376" s="6" t="s">
        <v>1141</v>
      </c>
    </row>
    <row r="377" spans="1:23" ht="17" hidden="1" x14ac:dyDescent="0.2">
      <c r="A377" s="7">
        <v>376</v>
      </c>
      <c r="B377" s="52" t="s">
        <v>766</v>
      </c>
      <c r="C377" s="8" t="s">
        <v>942</v>
      </c>
      <c r="D377" s="7" t="s">
        <v>30</v>
      </c>
      <c r="E377" s="7" t="s">
        <v>59</v>
      </c>
      <c r="G377" s="7" t="b">
        <v>0</v>
      </c>
      <c r="H377" s="12" t="s">
        <v>395</v>
      </c>
      <c r="M377" s="9" t="str" cm="1">
        <f t="array" ref="M377">PAGE_NAME(B377)</f>
        <v>StructureDefinition-us-core-encounter</v>
      </c>
      <c r="N377" s="9" t="str" cm="1">
        <f t="array" ref="N377">SECTION_NAME(B377)</f>
        <v>mandatory-and-must-support-data-elements</v>
      </c>
      <c r="O377" s="10" t="str">
        <f t="shared" si="15"/>
        <v>SHALL</v>
      </c>
      <c r="P377" s="10" t="str">
        <f t="shared" si="16"/>
        <v>Client</v>
      </c>
    </row>
    <row r="378" spans="1:23" ht="34" hidden="1" x14ac:dyDescent="0.2">
      <c r="A378" s="7">
        <v>377</v>
      </c>
      <c r="B378" s="52" t="s">
        <v>766</v>
      </c>
      <c r="C378" s="8" t="s">
        <v>943</v>
      </c>
      <c r="D378" s="7" t="s">
        <v>30</v>
      </c>
      <c r="E378" s="7" t="s">
        <v>59</v>
      </c>
      <c r="G378" s="7" t="b">
        <v>0</v>
      </c>
      <c r="M378" s="9" t="str" cm="1">
        <f t="array" ref="M378">PAGE_NAME(B378)</f>
        <v>StructureDefinition-us-core-encounter</v>
      </c>
      <c r="N378" s="9" t="str" cm="1">
        <f t="array" ref="N378">SECTION_NAME(B378)</f>
        <v>mandatory-and-must-support-data-elements</v>
      </c>
      <c r="O378" s="10" t="str">
        <f t="shared" si="15"/>
        <v>SHALL</v>
      </c>
      <c r="P378" s="10" t="str">
        <f t="shared" si="16"/>
        <v>Client</v>
      </c>
    </row>
    <row r="379" spans="1:23" ht="102" hidden="1" x14ac:dyDescent="0.2">
      <c r="A379" s="7">
        <v>378</v>
      </c>
      <c r="B379" s="52" t="s">
        <v>766</v>
      </c>
      <c r="C379" s="8" t="s">
        <v>396</v>
      </c>
      <c r="D379" s="7" t="s">
        <v>33</v>
      </c>
      <c r="E379" s="7" t="s">
        <v>31</v>
      </c>
      <c r="G379" s="7" t="b">
        <v>1</v>
      </c>
      <c r="H379" s="12" t="s">
        <v>397</v>
      </c>
      <c r="M379" s="9" t="str" cm="1">
        <f t="array" ref="M379">PAGE_NAME(B379)</f>
        <v>StructureDefinition-us-core-encounter</v>
      </c>
      <c r="N379" s="9" t="str" cm="1">
        <f t="array" ref="N379">SECTION_NAME(B379)</f>
        <v>mandatory-and-must-support-data-elements</v>
      </c>
      <c r="O379" s="10" t="str">
        <f t="shared" si="15"/>
        <v>SHOULD</v>
      </c>
      <c r="P379" s="10" t="str">
        <f t="shared" si="16"/>
        <v/>
      </c>
    </row>
    <row r="380" spans="1:23" ht="68" hidden="1" x14ac:dyDescent="0.2">
      <c r="A380" s="7">
        <v>379</v>
      </c>
      <c r="B380" s="52" t="s">
        <v>766</v>
      </c>
      <c r="C380" s="8" t="s">
        <v>1050</v>
      </c>
      <c r="D380" s="7" t="s">
        <v>30</v>
      </c>
      <c r="E380" s="7" t="s">
        <v>31</v>
      </c>
      <c r="G380" s="7" t="b">
        <v>1</v>
      </c>
      <c r="H380" s="12" t="s">
        <v>398</v>
      </c>
      <c r="M380" s="9" t="str" cm="1">
        <f t="array" ref="M380">PAGE_NAME(B380)</f>
        <v>StructureDefinition-us-core-encounter</v>
      </c>
      <c r="N380" s="9" t="str" cm="1">
        <f t="array" ref="N380">SECTION_NAME(B380)</f>
        <v>mandatory-and-must-support-data-elements</v>
      </c>
      <c r="O380" s="10" t="str">
        <f t="shared" si="15"/>
        <v>SHALL</v>
      </c>
      <c r="P380" s="10" t="str">
        <f t="shared" si="16"/>
        <v>Server</v>
      </c>
      <c r="W380" s="6" t="s">
        <v>1141</v>
      </c>
    </row>
    <row r="381" spans="1:23" ht="34" hidden="1" x14ac:dyDescent="0.2">
      <c r="A381" s="7">
        <v>380</v>
      </c>
      <c r="B381" s="52" t="s">
        <v>766</v>
      </c>
      <c r="C381" s="8" t="s">
        <v>944</v>
      </c>
      <c r="D381" s="7" t="s">
        <v>30</v>
      </c>
      <c r="E381" s="7" t="s">
        <v>59</v>
      </c>
      <c r="G381" s="7" t="b">
        <v>0</v>
      </c>
      <c r="M381" s="9" t="str" cm="1">
        <f t="array" ref="M381">PAGE_NAME(B381)</f>
        <v>StructureDefinition-us-core-encounter</v>
      </c>
      <c r="N381" s="9" t="str" cm="1">
        <f t="array" ref="N381">SECTION_NAME(B381)</f>
        <v>mandatory-and-must-support-data-elements</v>
      </c>
      <c r="O381" s="10" t="str">
        <f t="shared" si="15"/>
        <v>SHALL</v>
      </c>
      <c r="P381" s="10" t="str">
        <f t="shared" si="16"/>
        <v>Client</v>
      </c>
    </row>
    <row r="382" spans="1:23" ht="34" hidden="1" x14ac:dyDescent="0.2">
      <c r="A382" s="7">
        <v>381</v>
      </c>
      <c r="B382" s="52" t="s">
        <v>766</v>
      </c>
      <c r="C382" s="8" t="s">
        <v>945</v>
      </c>
      <c r="D382" s="7" t="s">
        <v>30</v>
      </c>
      <c r="E382" s="7" t="s">
        <v>59</v>
      </c>
      <c r="G382" s="7" t="b">
        <v>0</v>
      </c>
      <c r="M382" s="9" t="str" cm="1">
        <f t="array" ref="M382">PAGE_NAME(B382)</f>
        <v>StructureDefinition-us-core-encounter</v>
      </c>
      <c r="N382" s="9" t="str" cm="1">
        <f t="array" ref="N382">SECTION_NAME(B382)</f>
        <v>mandatory-and-must-support-data-elements</v>
      </c>
      <c r="O382" s="10" t="str">
        <f t="shared" si="15"/>
        <v>SHALL</v>
      </c>
      <c r="P382" s="10" t="str">
        <f t="shared" si="16"/>
        <v>Client</v>
      </c>
    </row>
    <row r="383" spans="1:23" ht="34" hidden="1" x14ac:dyDescent="0.2">
      <c r="A383" s="7">
        <v>382</v>
      </c>
      <c r="B383" s="52" t="s">
        <v>872</v>
      </c>
      <c r="C383" s="8" t="s">
        <v>399</v>
      </c>
      <c r="D383" s="7" t="s">
        <v>30</v>
      </c>
      <c r="E383" s="7" t="s">
        <v>31</v>
      </c>
      <c r="G383" s="7" t="b">
        <v>1</v>
      </c>
      <c r="H383" s="12" t="s">
        <v>400</v>
      </c>
      <c r="M383" s="9" t="str" cm="1">
        <f t="array" ref="M383">PAGE_NAME(B383)</f>
        <v>StructureDefinition-us-core-location</v>
      </c>
      <c r="N383" s="9" t="str" cm="1">
        <f t="array" ref="N383">SECTION_NAME(B383)</f>
        <v>mandatory-and-must-support-data-elements</v>
      </c>
      <c r="O383" s="10" t="str">
        <f t="shared" si="15"/>
        <v>SHOULD</v>
      </c>
      <c r="P383" s="10" t="str">
        <f t="shared" si="16"/>
        <v/>
      </c>
      <c r="W383" s="6" t="s">
        <v>1142</v>
      </c>
    </row>
    <row r="384" spans="1:23" ht="51" hidden="1" x14ac:dyDescent="0.2">
      <c r="A384" s="7">
        <v>383</v>
      </c>
      <c r="B384" s="52" t="s">
        <v>872</v>
      </c>
      <c r="C384" s="8" t="s">
        <v>401</v>
      </c>
      <c r="D384" s="7" t="s">
        <v>30</v>
      </c>
      <c r="E384" s="7" t="s">
        <v>31</v>
      </c>
      <c r="G384" s="7" t="b">
        <v>1</v>
      </c>
      <c r="H384" s="12" t="s">
        <v>400</v>
      </c>
      <c r="M384" s="9" t="str" cm="1">
        <f t="array" ref="M384">PAGE_NAME(B384)</f>
        <v>StructureDefinition-us-core-location</v>
      </c>
      <c r="N384" s="9" t="str" cm="1">
        <f t="array" ref="N384">SECTION_NAME(B384)</f>
        <v>mandatory-and-must-support-data-elements</v>
      </c>
      <c r="O384" s="10" t="str">
        <f t="shared" si="15"/>
        <v>SHALL</v>
      </c>
      <c r="P384" s="10" t="str">
        <f t="shared" si="16"/>
        <v/>
      </c>
      <c r="W384" s="6" t="s">
        <v>1142</v>
      </c>
    </row>
    <row r="385" spans="1:23" ht="102" hidden="1" x14ac:dyDescent="0.2">
      <c r="A385" s="7">
        <v>384</v>
      </c>
      <c r="B385" s="52" t="s">
        <v>872</v>
      </c>
      <c r="C385" s="8" t="s">
        <v>402</v>
      </c>
      <c r="D385" s="7" t="s">
        <v>36</v>
      </c>
      <c r="E385" s="7" t="s">
        <v>31</v>
      </c>
      <c r="G385" s="7" t="b">
        <v>1</v>
      </c>
      <c r="H385" s="12" t="s">
        <v>400</v>
      </c>
      <c r="M385" s="9" t="str" cm="1">
        <f t="array" ref="M385">PAGE_NAME(B385)</f>
        <v>StructureDefinition-us-core-location</v>
      </c>
      <c r="N385" s="9" t="str" cm="1">
        <f t="array" ref="N385">SECTION_NAME(B385)</f>
        <v>mandatory-and-must-support-data-elements</v>
      </c>
      <c r="O385" s="10" t="str">
        <f t="shared" si="15"/>
        <v>MAY</v>
      </c>
      <c r="P385" s="10" t="str">
        <f t="shared" si="16"/>
        <v/>
      </c>
    </row>
    <row r="386" spans="1:23" ht="85" hidden="1" x14ac:dyDescent="0.2">
      <c r="A386" s="7">
        <v>385</v>
      </c>
      <c r="B386" s="52" t="s">
        <v>766</v>
      </c>
      <c r="C386" s="8" t="s">
        <v>1093</v>
      </c>
      <c r="D386" s="7" t="s">
        <v>33</v>
      </c>
      <c r="E386" s="7" t="s">
        <v>31</v>
      </c>
      <c r="G386" s="7" t="b">
        <v>0</v>
      </c>
      <c r="M386" s="9" t="str" cm="1">
        <f t="array" ref="M386">PAGE_NAME(B386)</f>
        <v>StructureDefinition-us-core-encounter</v>
      </c>
      <c r="N386" s="9" t="str" cm="1">
        <f t="array" ref="N386">SECTION_NAME(B386)</f>
        <v>mandatory-and-must-support-data-elements</v>
      </c>
      <c r="O386" s="10" t="str">
        <f t="shared" si="15"/>
        <v>SHOULD</v>
      </c>
      <c r="P386" s="10" t="str">
        <f t="shared" si="16"/>
        <v/>
      </c>
      <c r="V386" s="12" t="s">
        <v>768</v>
      </c>
    </row>
    <row r="387" spans="1:23" ht="85" hidden="1" x14ac:dyDescent="0.2">
      <c r="A387" s="7">
        <v>386</v>
      </c>
      <c r="B387" s="52" t="s">
        <v>766</v>
      </c>
      <c r="C387" s="8" t="s">
        <v>1094</v>
      </c>
      <c r="D387" s="7" t="s">
        <v>33</v>
      </c>
      <c r="E387" s="7" t="s">
        <v>31</v>
      </c>
      <c r="G387" s="7" t="b">
        <v>0</v>
      </c>
      <c r="M387" s="9" t="str" cm="1">
        <f t="array" ref="M387">PAGE_NAME(B387)</f>
        <v>StructureDefinition-us-core-encounter</v>
      </c>
      <c r="N387" s="9" t="str" cm="1">
        <f t="array" ref="N387">SECTION_NAME(B387)</f>
        <v>mandatory-and-must-support-data-elements</v>
      </c>
      <c r="O387" s="10" t="str">
        <f t="shared" si="15"/>
        <v>SHOULD</v>
      </c>
      <c r="P387" s="10" t="str">
        <f t="shared" si="16"/>
        <v/>
      </c>
      <c r="V387" s="12" t="s">
        <v>768</v>
      </c>
    </row>
    <row r="388" spans="1:23" ht="51" hidden="1" x14ac:dyDescent="0.2">
      <c r="A388" s="7">
        <v>387</v>
      </c>
      <c r="B388" s="52" t="s">
        <v>873</v>
      </c>
      <c r="C388" s="8" t="s">
        <v>1051</v>
      </c>
      <c r="D388" s="7" t="s">
        <v>30</v>
      </c>
      <c r="E388" s="7" t="s">
        <v>31</v>
      </c>
      <c r="G388" s="7" t="b">
        <v>1</v>
      </c>
      <c r="M388" s="9" t="str" cm="1">
        <f t="array" ref="M388">PAGE_NAME(B388)</f>
        <v>StructureDefinition-us-core-goal</v>
      </c>
      <c r="N388" s="9" t="str" cm="1">
        <f t="array" ref="N388">SECTION_NAME(B388)</f>
        <v>mandatory-and-must-support-data-elements</v>
      </c>
      <c r="O388" s="10" t="str">
        <f t="shared" si="15"/>
        <v>SHALL</v>
      </c>
      <c r="P388" s="10" t="str">
        <f t="shared" si="16"/>
        <v>Server</v>
      </c>
      <c r="W388" s="6" t="s">
        <v>1141</v>
      </c>
    </row>
    <row r="389" spans="1:23" ht="17" hidden="1" x14ac:dyDescent="0.2">
      <c r="A389" s="7">
        <v>388</v>
      </c>
      <c r="B389" s="52" t="s">
        <v>873</v>
      </c>
      <c r="C389" s="8" t="s">
        <v>946</v>
      </c>
      <c r="D389" s="7" t="s">
        <v>30</v>
      </c>
      <c r="E389" s="7" t="s">
        <v>59</v>
      </c>
      <c r="G389" s="7" t="b">
        <v>0</v>
      </c>
      <c r="M389" s="9" t="str" cm="1">
        <f t="array" ref="M389">PAGE_NAME(B389)</f>
        <v>StructureDefinition-us-core-goal</v>
      </c>
      <c r="N389" s="9" t="str" cm="1">
        <f t="array" ref="N389">SECTION_NAME(B389)</f>
        <v>mandatory-and-must-support-data-elements</v>
      </c>
      <c r="O389" s="10" t="str">
        <f t="shared" si="15"/>
        <v>SHALL</v>
      </c>
      <c r="P389" s="10" t="str">
        <f t="shared" si="16"/>
        <v>Client</v>
      </c>
    </row>
    <row r="390" spans="1:23" ht="17" hidden="1" x14ac:dyDescent="0.2">
      <c r="A390" s="7">
        <v>389</v>
      </c>
      <c r="B390" s="52" t="s">
        <v>873</v>
      </c>
      <c r="C390" s="8" t="s">
        <v>947</v>
      </c>
      <c r="D390" s="7" t="s">
        <v>30</v>
      </c>
      <c r="E390" s="7" t="s">
        <v>59</v>
      </c>
      <c r="G390" s="7" t="b">
        <v>0</v>
      </c>
      <c r="M390" s="9" t="str" cm="1">
        <f t="array" ref="M390">PAGE_NAME(B390)</f>
        <v>StructureDefinition-us-core-goal</v>
      </c>
      <c r="N390" s="9" t="str" cm="1">
        <f t="array" ref="N390">SECTION_NAME(B390)</f>
        <v>mandatory-and-must-support-data-elements</v>
      </c>
      <c r="O390" s="10" t="str">
        <f t="shared" si="15"/>
        <v>SHALL</v>
      </c>
      <c r="P390" s="10" t="str">
        <f t="shared" si="16"/>
        <v>Client</v>
      </c>
    </row>
    <row r="391" spans="1:23" ht="34" hidden="1" x14ac:dyDescent="0.2">
      <c r="A391" s="7">
        <v>390</v>
      </c>
      <c r="B391" s="52" t="s">
        <v>774</v>
      </c>
      <c r="C391" s="8" t="s">
        <v>403</v>
      </c>
      <c r="D391" s="7" t="s">
        <v>30</v>
      </c>
      <c r="E391" s="7" t="s">
        <v>31</v>
      </c>
      <c r="G391" s="7" t="b">
        <v>0</v>
      </c>
      <c r="M391" s="9" t="str" cm="1">
        <f t="array" ref="M391">PAGE_NAME(B391)</f>
        <v>StructureDefinition-us-core-immunization</v>
      </c>
      <c r="N391" s="9" t="str" cm="1">
        <f t="array" ref="N391">SECTION_NAME(B391)</f>
        <v>mandatory-and-must-support-data-elements</v>
      </c>
      <c r="O391" s="10" t="str">
        <f t="shared" si="15"/>
        <v>SHALL</v>
      </c>
      <c r="P391" s="10" t="str">
        <f t="shared" si="16"/>
        <v>Server</v>
      </c>
      <c r="W391" s="6" t="s">
        <v>1142</v>
      </c>
    </row>
    <row r="392" spans="1:23" ht="68" hidden="1" x14ac:dyDescent="0.2">
      <c r="A392" s="7">
        <v>391</v>
      </c>
      <c r="B392" s="52" t="s">
        <v>774</v>
      </c>
      <c r="C392" s="8" t="s">
        <v>404</v>
      </c>
      <c r="D392" s="7" t="s">
        <v>30</v>
      </c>
      <c r="E392" s="7" t="s">
        <v>31</v>
      </c>
      <c r="G392" s="7" t="b">
        <v>1</v>
      </c>
      <c r="H392" s="12" t="s">
        <v>405</v>
      </c>
      <c r="M392" s="9" t="str" cm="1">
        <f t="array" ref="M392">PAGE_NAME(B392)</f>
        <v>StructureDefinition-us-core-immunization</v>
      </c>
      <c r="N392" s="9" t="str" cm="1">
        <f t="array" ref="N392">SECTION_NAME(B392)</f>
        <v>mandatory-and-must-support-data-elements</v>
      </c>
      <c r="O392" s="10" t="str">
        <f t="shared" si="15"/>
        <v/>
      </c>
      <c r="P392" s="10" t="str">
        <f t="shared" si="16"/>
        <v/>
      </c>
      <c r="V392" s="12" t="s">
        <v>406</v>
      </c>
      <c r="W392" s="6" t="s">
        <v>1141</v>
      </c>
    </row>
    <row r="393" spans="1:23" ht="102" hidden="1" x14ac:dyDescent="0.2">
      <c r="A393" s="7">
        <v>392</v>
      </c>
      <c r="B393" s="52" t="s">
        <v>774</v>
      </c>
      <c r="C393" s="8" t="s">
        <v>771</v>
      </c>
      <c r="D393" s="7" t="s">
        <v>33</v>
      </c>
      <c r="E393" s="7" t="s">
        <v>31</v>
      </c>
      <c r="G393" s="7" t="b">
        <v>0</v>
      </c>
      <c r="M393" s="9" t="str" cm="1">
        <f t="array" ref="M393">PAGE_NAME(B393)</f>
        <v>StructureDefinition-us-core-immunization</v>
      </c>
      <c r="N393" s="9" t="str" cm="1">
        <f t="array" ref="N393">SECTION_NAME(B393)</f>
        <v>mandatory-and-must-support-data-elements</v>
      </c>
      <c r="O393" s="10" t="str">
        <f t="shared" si="15"/>
        <v>SHOULD</v>
      </c>
      <c r="P393" s="10" t="str">
        <f t="shared" si="16"/>
        <v/>
      </c>
      <c r="V393" s="12" t="s">
        <v>772</v>
      </c>
    </row>
    <row r="394" spans="1:23" ht="51" hidden="1" x14ac:dyDescent="0.2">
      <c r="A394" s="7">
        <v>393</v>
      </c>
      <c r="B394" s="52" t="s">
        <v>774</v>
      </c>
      <c r="C394" s="8" t="s">
        <v>407</v>
      </c>
      <c r="D394" s="7" t="s">
        <v>33</v>
      </c>
      <c r="E394" s="7" t="s">
        <v>31</v>
      </c>
      <c r="G394" s="7" t="b">
        <v>0</v>
      </c>
      <c r="M394" s="9" t="str" cm="1">
        <f t="array" ref="M394">PAGE_NAME(B394)</f>
        <v>StructureDefinition-us-core-immunization</v>
      </c>
      <c r="N394" s="9" t="str" cm="1">
        <f t="array" ref="N394">SECTION_NAME(B394)</f>
        <v>mandatory-and-must-support-data-elements</v>
      </c>
      <c r="O394" s="10" t="str">
        <f t="shared" si="15"/>
        <v/>
      </c>
      <c r="P394" s="10" t="str">
        <f t="shared" si="16"/>
        <v/>
      </c>
    </row>
    <row r="395" spans="1:23" ht="51" hidden="1" x14ac:dyDescent="0.2">
      <c r="A395" s="7">
        <v>394</v>
      </c>
      <c r="B395" s="52" t="s">
        <v>774</v>
      </c>
      <c r="C395" s="8" t="s">
        <v>408</v>
      </c>
      <c r="D395" s="7" t="s">
        <v>33</v>
      </c>
      <c r="E395" s="7" t="s">
        <v>31</v>
      </c>
      <c r="G395" s="7" t="b">
        <v>0</v>
      </c>
      <c r="M395" s="9" t="str" cm="1">
        <f t="array" ref="M395">PAGE_NAME(B395)</f>
        <v>StructureDefinition-us-core-immunization</v>
      </c>
      <c r="N395" s="9" t="str" cm="1">
        <f t="array" ref="N395">SECTION_NAME(B395)</f>
        <v>mandatory-and-must-support-data-elements</v>
      </c>
      <c r="O395" s="10" t="str">
        <f t="shared" si="15"/>
        <v/>
      </c>
      <c r="P395" s="10" t="str">
        <f t="shared" si="16"/>
        <v/>
      </c>
    </row>
    <row r="396" spans="1:23" ht="102" hidden="1" x14ac:dyDescent="0.2">
      <c r="A396" s="7">
        <v>395</v>
      </c>
      <c r="B396" s="52" t="s">
        <v>874</v>
      </c>
      <c r="C396" s="8" t="s">
        <v>409</v>
      </c>
      <c r="D396" s="7" t="s">
        <v>33</v>
      </c>
      <c r="E396" s="7" t="s">
        <v>31</v>
      </c>
      <c r="G396" s="7" t="b">
        <v>0</v>
      </c>
      <c r="M396" s="9" t="str" cm="1">
        <f t="array" ref="M396">PAGE_NAME(B396)</f>
        <v>StructureDefinition-us-core-location</v>
      </c>
      <c r="N396" s="9" t="str" cm="1">
        <f t="array" ref="N396">SECTION_NAME(B396)</f>
        <v>mandatory-and-must-support-data-elements</v>
      </c>
      <c r="O396" s="10" t="str">
        <f t="shared" si="15"/>
        <v>SHOULD</v>
      </c>
      <c r="P396" s="10" t="str">
        <f t="shared" si="16"/>
        <v/>
      </c>
    </row>
    <row r="397" spans="1:23" ht="102" hidden="1" x14ac:dyDescent="0.2">
      <c r="A397" s="7">
        <v>396</v>
      </c>
      <c r="B397" s="52" t="s">
        <v>874</v>
      </c>
      <c r="C397" s="8" t="s">
        <v>410</v>
      </c>
      <c r="D397" s="7" t="s">
        <v>33</v>
      </c>
      <c r="E397" s="7" t="s">
        <v>31</v>
      </c>
      <c r="G397" s="7" t="b">
        <v>0</v>
      </c>
      <c r="M397" s="9" t="str" cm="1">
        <f t="array" ref="M397">PAGE_NAME(B397)</f>
        <v>StructureDefinition-us-core-location</v>
      </c>
      <c r="N397" s="9" t="str" cm="1">
        <f t="array" ref="N397">SECTION_NAME(B397)</f>
        <v>mandatory-and-must-support-data-elements</v>
      </c>
      <c r="O397" s="10" t="str">
        <f t="shared" si="15"/>
        <v>SHOULD</v>
      </c>
      <c r="P397" s="10" t="str">
        <f t="shared" si="16"/>
        <v/>
      </c>
    </row>
    <row r="398" spans="1:23" ht="51" hidden="1" x14ac:dyDescent="0.2">
      <c r="A398" s="7">
        <v>397</v>
      </c>
      <c r="B398" s="52" t="s">
        <v>875</v>
      </c>
      <c r="C398" s="8" t="s">
        <v>411</v>
      </c>
      <c r="D398" s="7" t="s">
        <v>30</v>
      </c>
      <c r="E398" s="7" t="s">
        <v>31</v>
      </c>
      <c r="G398" s="7" t="b">
        <v>1</v>
      </c>
      <c r="H398" s="12" t="s">
        <v>412</v>
      </c>
      <c r="M398" s="9" t="str" cm="1">
        <f t="array" ref="M398">PAGE_NAME(B398)</f>
        <v>StructureDefinition-us-core-medicationrequest</v>
      </c>
      <c r="N398" s="9" t="str" cm="1">
        <f t="array" ref="N398">SECTION_NAME(B398)</f>
        <v>mandatory-and-must-support-data-elements</v>
      </c>
      <c r="O398" s="10" t="str">
        <f t="shared" si="15"/>
        <v/>
      </c>
      <c r="P398" s="10" t="str">
        <f t="shared" si="16"/>
        <v/>
      </c>
      <c r="W398" s="6" t="s">
        <v>1141</v>
      </c>
    </row>
    <row r="399" spans="1:23" ht="85" hidden="1" x14ac:dyDescent="0.2">
      <c r="A399" s="7">
        <v>398</v>
      </c>
      <c r="B399" s="52" t="s">
        <v>875</v>
      </c>
      <c r="C399" s="8" t="s">
        <v>413</v>
      </c>
      <c r="D399" s="7" t="s">
        <v>36</v>
      </c>
      <c r="E399" s="7" t="s">
        <v>31</v>
      </c>
      <c r="G399" s="7" t="b">
        <v>1</v>
      </c>
      <c r="H399" s="12" t="s">
        <v>412</v>
      </c>
      <c r="M399" s="9" t="str" cm="1">
        <f t="array" ref="M399">PAGE_NAME(B399)</f>
        <v>StructureDefinition-us-core-medicationrequest</v>
      </c>
      <c r="N399" s="9" t="str" cm="1">
        <f t="array" ref="N399">SECTION_NAME(B399)</f>
        <v>mandatory-and-must-support-data-elements</v>
      </c>
      <c r="O399" s="10" t="str">
        <f t="shared" si="15"/>
        <v/>
      </c>
      <c r="P399" s="10" t="str">
        <f t="shared" si="16"/>
        <v/>
      </c>
    </row>
    <row r="400" spans="1:23" ht="51" hidden="1" x14ac:dyDescent="0.2">
      <c r="A400" s="7">
        <v>399</v>
      </c>
      <c r="B400" s="52" t="s">
        <v>875</v>
      </c>
      <c r="C400" s="8" t="s">
        <v>414</v>
      </c>
      <c r="D400" s="7" t="s">
        <v>36</v>
      </c>
      <c r="E400" s="7" t="s">
        <v>31</v>
      </c>
      <c r="G400" s="7" t="b">
        <v>0</v>
      </c>
      <c r="M400" s="9" t="str" cm="1">
        <f t="array" ref="M400">PAGE_NAME(B400)</f>
        <v>StructureDefinition-us-core-medicationrequest</v>
      </c>
      <c r="N400" s="9" t="str" cm="1">
        <f t="array" ref="N400">SECTION_NAME(B400)</f>
        <v>mandatory-and-must-support-data-elements</v>
      </c>
      <c r="O400" s="10" t="str">
        <f t="shared" si="15"/>
        <v>MAY</v>
      </c>
      <c r="P400" s="10" t="str">
        <f t="shared" si="16"/>
        <v/>
      </c>
    </row>
    <row r="401" spans="1:23" ht="51" hidden="1" x14ac:dyDescent="0.2">
      <c r="A401" s="7">
        <v>400</v>
      </c>
      <c r="B401" s="52" t="s">
        <v>875</v>
      </c>
      <c r="C401" s="8" t="s">
        <v>415</v>
      </c>
      <c r="D401" s="7" t="s">
        <v>36</v>
      </c>
      <c r="E401" s="7" t="s">
        <v>31</v>
      </c>
      <c r="G401" s="7" t="b">
        <v>0</v>
      </c>
      <c r="M401" s="9" t="str" cm="1">
        <f t="array" ref="M401">PAGE_NAME(B401)</f>
        <v>StructureDefinition-us-core-medicationrequest</v>
      </c>
      <c r="N401" s="9" t="str" cm="1">
        <f t="array" ref="N401">SECTION_NAME(B401)</f>
        <v>mandatory-and-must-support-data-elements</v>
      </c>
      <c r="O401" s="10" t="str">
        <f t="shared" si="15"/>
        <v>MAY</v>
      </c>
      <c r="P401" s="10" t="str">
        <f t="shared" si="16"/>
        <v/>
      </c>
    </row>
    <row r="402" spans="1:23" ht="68" hidden="1" x14ac:dyDescent="0.2">
      <c r="A402" s="7">
        <v>401</v>
      </c>
      <c r="B402" s="52" t="s">
        <v>875</v>
      </c>
      <c r="C402" s="8" t="s">
        <v>1052</v>
      </c>
      <c r="D402" s="7" t="s">
        <v>30</v>
      </c>
      <c r="E402" s="7" t="s">
        <v>31</v>
      </c>
      <c r="G402" s="7" t="b">
        <v>1</v>
      </c>
      <c r="H402" s="12" t="s">
        <v>416</v>
      </c>
      <c r="M402" s="9" t="str" cm="1">
        <f t="array" ref="M402">PAGE_NAME(B402)</f>
        <v>StructureDefinition-us-core-medicationrequest</v>
      </c>
      <c r="N402" s="9" t="str" cm="1">
        <f t="array" ref="N402">SECTION_NAME(B402)</f>
        <v>mandatory-and-must-support-data-elements</v>
      </c>
      <c r="O402" s="10" t="str">
        <f t="shared" si="15"/>
        <v>SHALL</v>
      </c>
      <c r="P402" s="10" t="str">
        <f t="shared" si="16"/>
        <v>Server</v>
      </c>
      <c r="W402" s="6" t="s">
        <v>1141</v>
      </c>
    </row>
    <row r="403" spans="1:23" ht="68" hidden="1" x14ac:dyDescent="0.2">
      <c r="A403" s="7">
        <v>402</v>
      </c>
      <c r="B403" s="52" t="s">
        <v>875</v>
      </c>
      <c r="C403" s="8" t="s">
        <v>1053</v>
      </c>
      <c r="D403" s="7" t="s">
        <v>30</v>
      </c>
      <c r="E403" s="7" t="s">
        <v>31</v>
      </c>
      <c r="G403" s="7" t="b">
        <v>1</v>
      </c>
      <c r="H403" s="12" t="s">
        <v>417</v>
      </c>
      <c r="M403" s="9" t="str" cm="1">
        <f t="array" ref="M403">PAGE_NAME(B403)</f>
        <v>StructureDefinition-us-core-medicationrequest</v>
      </c>
      <c r="N403" s="9" t="str" cm="1">
        <f t="array" ref="N403">SECTION_NAME(B403)</f>
        <v>mandatory-and-must-support-data-elements</v>
      </c>
      <c r="O403" s="10" t="str">
        <f t="shared" si="15"/>
        <v>SHALL</v>
      </c>
      <c r="P403" s="10" t="str">
        <f t="shared" si="16"/>
        <v>Server</v>
      </c>
      <c r="W403" s="6" t="s">
        <v>1141</v>
      </c>
    </row>
    <row r="404" spans="1:23" ht="51" hidden="1" x14ac:dyDescent="0.2">
      <c r="A404" s="7">
        <v>403</v>
      </c>
      <c r="B404" s="52" t="s">
        <v>875</v>
      </c>
      <c r="C404" s="8" t="s">
        <v>948</v>
      </c>
      <c r="D404" s="7" t="s">
        <v>30</v>
      </c>
      <c r="E404" s="7" t="s">
        <v>59</v>
      </c>
      <c r="G404" s="7" t="b">
        <v>0</v>
      </c>
      <c r="M404" s="9" t="str" cm="1">
        <f t="array" ref="M404">PAGE_NAME(B404)</f>
        <v>StructureDefinition-us-core-medicationrequest</v>
      </c>
      <c r="N404" s="9" t="str" cm="1">
        <f t="array" ref="N404">SECTION_NAME(B404)</f>
        <v>mandatory-and-must-support-data-elements</v>
      </c>
      <c r="O404" s="10" t="str">
        <f t="shared" si="15"/>
        <v>SHALL</v>
      </c>
      <c r="P404" s="10" t="str">
        <f t="shared" si="16"/>
        <v>Client</v>
      </c>
    </row>
    <row r="405" spans="1:23" ht="51" hidden="1" x14ac:dyDescent="0.2">
      <c r="A405" s="7">
        <v>404</v>
      </c>
      <c r="B405" s="52" t="s">
        <v>875</v>
      </c>
      <c r="C405" s="8" t="s">
        <v>949</v>
      </c>
      <c r="D405" s="7" t="s">
        <v>30</v>
      </c>
      <c r="E405" s="7" t="s">
        <v>59</v>
      </c>
      <c r="G405" s="7" t="b">
        <v>0</v>
      </c>
      <c r="M405" s="9" t="str" cm="1">
        <f t="array" ref="M405">PAGE_NAME(B405)</f>
        <v>StructureDefinition-us-core-medicationrequest</v>
      </c>
      <c r="N405" s="9" t="str" cm="1">
        <f t="array" ref="N405">SECTION_NAME(B405)</f>
        <v>mandatory-and-must-support-data-elements</v>
      </c>
      <c r="O405" s="10" t="str">
        <f t="shared" si="15"/>
        <v>SHALL</v>
      </c>
      <c r="P405" s="10" t="str">
        <f t="shared" si="16"/>
        <v>Client</v>
      </c>
    </row>
    <row r="406" spans="1:23" ht="85" hidden="1" x14ac:dyDescent="0.2">
      <c r="A406" s="7">
        <v>405</v>
      </c>
      <c r="B406" s="52" t="s">
        <v>776</v>
      </c>
      <c r="C406" s="8" t="s">
        <v>1054</v>
      </c>
      <c r="D406" s="7" t="s">
        <v>30</v>
      </c>
      <c r="E406" s="7" t="s">
        <v>31</v>
      </c>
      <c r="G406" s="7" t="b">
        <v>1</v>
      </c>
      <c r="H406" s="12" t="s">
        <v>405</v>
      </c>
      <c r="M406" s="9" t="str" cm="1">
        <f t="array" ref="M406">PAGE_NAME(B406)</f>
        <v>StructureDefinition-us-core-medicationrequest</v>
      </c>
      <c r="N406" s="9" t="str" cm="1">
        <f t="array" ref="N406">SECTION_NAME(B406)</f>
        <v>mandatory-and-must-support-data-elements</v>
      </c>
      <c r="O406" s="10" t="str">
        <f t="shared" si="15"/>
        <v>SHALL</v>
      </c>
      <c r="P406" s="10" t="str">
        <f t="shared" si="16"/>
        <v>Server</v>
      </c>
      <c r="V406" s="12" t="s">
        <v>406</v>
      </c>
      <c r="W406" s="6" t="s">
        <v>1141</v>
      </c>
    </row>
    <row r="407" spans="1:23" ht="85" hidden="1" x14ac:dyDescent="0.2">
      <c r="A407" s="7">
        <v>406</v>
      </c>
      <c r="B407" s="52" t="s">
        <v>776</v>
      </c>
      <c r="C407" s="8" t="s">
        <v>1055</v>
      </c>
      <c r="D407" s="7" t="s">
        <v>30</v>
      </c>
      <c r="E407" s="7" t="s">
        <v>31</v>
      </c>
      <c r="G407" s="7" t="b">
        <v>1</v>
      </c>
      <c r="H407" s="12" t="s">
        <v>405</v>
      </c>
      <c r="M407" s="9" t="str" cm="1">
        <f t="array" ref="M407">PAGE_NAME(B407)</f>
        <v>StructureDefinition-us-core-medicationrequest</v>
      </c>
      <c r="N407" s="9" t="str" cm="1">
        <f t="array" ref="N407">SECTION_NAME(B407)</f>
        <v>mandatory-and-must-support-data-elements</v>
      </c>
      <c r="O407" s="10" t="str">
        <f t="shared" si="15"/>
        <v>SHALL</v>
      </c>
      <c r="P407" s="10" t="str">
        <f t="shared" si="16"/>
        <v>Server</v>
      </c>
      <c r="V407" s="12" t="s">
        <v>406</v>
      </c>
      <c r="W407" s="6" t="s">
        <v>1141</v>
      </c>
    </row>
    <row r="408" spans="1:23" ht="51" hidden="1" x14ac:dyDescent="0.2">
      <c r="A408" s="7">
        <v>407</v>
      </c>
      <c r="B408" s="52" t="s">
        <v>776</v>
      </c>
      <c r="C408" s="8" t="s">
        <v>418</v>
      </c>
      <c r="D408" s="7" t="s">
        <v>33</v>
      </c>
      <c r="E408" s="7" t="s">
        <v>31</v>
      </c>
      <c r="G408" s="7" t="b">
        <v>0</v>
      </c>
      <c r="M408" s="9" t="str" cm="1">
        <f t="array" ref="M408">PAGE_NAME(B408)</f>
        <v>StructureDefinition-us-core-medicationrequest</v>
      </c>
      <c r="N408" s="9" t="str" cm="1">
        <f t="array" ref="N408">SECTION_NAME(B408)</f>
        <v>mandatory-and-must-support-data-elements</v>
      </c>
      <c r="O408" s="10" t="str">
        <f t="shared" si="15"/>
        <v>SHOULD</v>
      </c>
      <c r="P408" s="10" t="str">
        <f t="shared" si="16"/>
        <v/>
      </c>
    </row>
    <row r="409" spans="1:23" ht="102" hidden="1" x14ac:dyDescent="0.2">
      <c r="A409" s="7">
        <v>408</v>
      </c>
      <c r="B409" s="52" t="s">
        <v>776</v>
      </c>
      <c r="C409" s="8" t="s">
        <v>1056</v>
      </c>
      <c r="D409" s="7" t="s">
        <v>30</v>
      </c>
      <c r="E409" s="7" t="s">
        <v>31</v>
      </c>
      <c r="G409" s="7" t="b">
        <v>1</v>
      </c>
      <c r="H409" s="12" t="s">
        <v>419</v>
      </c>
      <c r="M409" s="9" t="str" cm="1">
        <f t="array" ref="M409">PAGE_NAME(B409)</f>
        <v>StructureDefinition-us-core-medicationrequest</v>
      </c>
      <c r="N409" s="9" t="str" cm="1">
        <f t="array" ref="N409">SECTION_NAME(B409)</f>
        <v>mandatory-and-must-support-data-elements</v>
      </c>
      <c r="O409" s="10" t="str">
        <f t="shared" si="15"/>
        <v>SHALL</v>
      </c>
      <c r="P409" s="10" t="str">
        <f t="shared" si="16"/>
        <v>Server</v>
      </c>
      <c r="W409" s="6" t="s">
        <v>1141</v>
      </c>
    </row>
    <row r="410" spans="1:23" ht="34" hidden="1" x14ac:dyDescent="0.2">
      <c r="A410" s="7">
        <v>409</v>
      </c>
      <c r="B410" s="52" t="s">
        <v>776</v>
      </c>
      <c r="C410" s="8" t="s">
        <v>950</v>
      </c>
      <c r="D410" s="7" t="s">
        <v>30</v>
      </c>
      <c r="E410" s="7" t="s">
        <v>59</v>
      </c>
      <c r="G410" s="7" t="b">
        <v>0</v>
      </c>
      <c r="M410" s="9" t="str" cm="1">
        <f t="array" ref="M410">PAGE_NAME(B410)</f>
        <v>StructureDefinition-us-core-medicationrequest</v>
      </c>
      <c r="N410" s="9" t="str" cm="1">
        <f t="array" ref="N410">SECTION_NAME(B410)</f>
        <v>mandatory-and-must-support-data-elements</v>
      </c>
      <c r="O410" s="10" t="str">
        <f t="shared" si="15"/>
        <v>SHALL</v>
      </c>
      <c r="P410" s="10" t="str">
        <f t="shared" si="16"/>
        <v>Client</v>
      </c>
    </row>
    <row r="411" spans="1:23" ht="34" hidden="1" x14ac:dyDescent="0.2">
      <c r="A411" s="7">
        <v>410</v>
      </c>
      <c r="B411" s="52" t="s">
        <v>776</v>
      </c>
      <c r="C411" s="8" t="s">
        <v>951</v>
      </c>
      <c r="D411" s="7" t="s">
        <v>30</v>
      </c>
      <c r="E411" s="7" t="s">
        <v>59</v>
      </c>
      <c r="G411" s="7" t="b">
        <v>0</v>
      </c>
      <c r="M411" s="9" t="str" cm="1">
        <f t="array" ref="M411">PAGE_NAME(B411)</f>
        <v>StructureDefinition-us-core-medicationrequest</v>
      </c>
      <c r="N411" s="9" t="str" cm="1">
        <f t="array" ref="N411">SECTION_NAME(B411)</f>
        <v>mandatory-and-must-support-data-elements</v>
      </c>
      <c r="O411" s="10" t="str">
        <f t="shared" si="15"/>
        <v>SHALL</v>
      </c>
      <c r="P411" s="10" t="str">
        <f t="shared" si="16"/>
        <v>Client</v>
      </c>
    </row>
    <row r="412" spans="1:23" ht="136" hidden="1" x14ac:dyDescent="0.2">
      <c r="A412" s="7">
        <v>411</v>
      </c>
      <c r="B412" s="52" t="s">
        <v>776</v>
      </c>
      <c r="C412" s="8" t="s">
        <v>1057</v>
      </c>
      <c r="D412" s="7" t="s">
        <v>30</v>
      </c>
      <c r="E412" s="7" t="s">
        <v>31</v>
      </c>
      <c r="G412" s="7" t="b">
        <v>1</v>
      </c>
      <c r="H412" s="12" t="s">
        <v>1058</v>
      </c>
      <c r="M412" s="9" t="str" cm="1">
        <f t="array" ref="M412">PAGE_NAME(B412)</f>
        <v>StructureDefinition-us-core-medicationrequest</v>
      </c>
      <c r="N412" s="9" t="str" cm="1">
        <f t="array" ref="N412">SECTION_NAME(B412)</f>
        <v>mandatory-and-must-support-data-elements</v>
      </c>
      <c r="O412" s="10" t="str">
        <f t="shared" si="15"/>
        <v>SHALL</v>
      </c>
      <c r="P412" s="10" t="str">
        <f t="shared" si="16"/>
        <v>Server</v>
      </c>
      <c r="V412" s="12" t="s">
        <v>406</v>
      </c>
      <c r="W412" s="6" t="s">
        <v>1141</v>
      </c>
    </row>
    <row r="413" spans="1:23" ht="51" hidden="1" x14ac:dyDescent="0.2">
      <c r="A413" s="7">
        <v>412</v>
      </c>
      <c r="B413" s="52" t="s">
        <v>776</v>
      </c>
      <c r="C413" s="8" t="s">
        <v>952</v>
      </c>
      <c r="D413" s="7" t="s">
        <v>30</v>
      </c>
      <c r="E413" s="7" t="s">
        <v>59</v>
      </c>
      <c r="G413" s="7" t="b">
        <v>1</v>
      </c>
      <c r="H413" s="12" t="s">
        <v>405</v>
      </c>
      <c r="M413" s="9" t="str" cm="1">
        <f t="array" ref="M413">PAGE_NAME(B413)</f>
        <v>StructureDefinition-us-core-medicationrequest</v>
      </c>
      <c r="N413" s="9" t="str" cm="1">
        <f t="array" ref="N413">SECTION_NAME(B413)</f>
        <v>mandatory-and-must-support-data-elements</v>
      </c>
      <c r="O413" s="10" t="str">
        <f t="shared" si="15"/>
        <v>SHALL</v>
      </c>
      <c r="P413" s="10" t="str">
        <f t="shared" si="16"/>
        <v>Client</v>
      </c>
      <c r="V413" s="12" t="s">
        <v>406</v>
      </c>
    </row>
    <row r="414" spans="1:23" ht="51" hidden="1" x14ac:dyDescent="0.2">
      <c r="A414" s="7">
        <v>413</v>
      </c>
      <c r="B414" s="52" t="s">
        <v>776</v>
      </c>
      <c r="C414" s="8" t="s">
        <v>953</v>
      </c>
      <c r="D414" s="7" t="s">
        <v>30</v>
      </c>
      <c r="E414" s="7" t="s">
        <v>59</v>
      </c>
      <c r="G414" s="7" t="b">
        <v>1</v>
      </c>
      <c r="H414" s="12" t="s">
        <v>405</v>
      </c>
      <c r="M414" s="9" t="str" cm="1">
        <f t="array" ref="M414">PAGE_NAME(B414)</f>
        <v>StructureDefinition-us-core-medicationrequest</v>
      </c>
      <c r="N414" s="9" t="str" cm="1">
        <f t="array" ref="N414">SECTION_NAME(B414)</f>
        <v>mandatory-and-must-support-data-elements</v>
      </c>
      <c r="O414" s="10" t="str">
        <f t="shared" si="15"/>
        <v>SHALL</v>
      </c>
      <c r="P414" s="10" t="str">
        <f t="shared" si="16"/>
        <v>Client</v>
      </c>
      <c r="V414" s="12" t="s">
        <v>406</v>
      </c>
    </row>
    <row r="415" spans="1:23" ht="102" hidden="1" x14ac:dyDescent="0.2">
      <c r="A415" s="7">
        <v>414</v>
      </c>
      <c r="B415" s="52" t="s">
        <v>776</v>
      </c>
      <c r="C415" s="8" t="s">
        <v>1059</v>
      </c>
      <c r="D415" s="7" t="s">
        <v>30</v>
      </c>
      <c r="E415" s="7" t="s">
        <v>31</v>
      </c>
      <c r="G415" s="7" t="b">
        <v>1</v>
      </c>
      <c r="H415" s="12" t="s">
        <v>420</v>
      </c>
      <c r="M415" s="9" t="str" cm="1">
        <f t="array" ref="M415">PAGE_NAME(B415)</f>
        <v>StructureDefinition-us-core-medicationrequest</v>
      </c>
      <c r="N415" s="9" t="str" cm="1">
        <f t="array" ref="N415">SECTION_NAME(B415)</f>
        <v>mandatory-and-must-support-data-elements</v>
      </c>
      <c r="O415" s="10" t="str">
        <f t="shared" si="15"/>
        <v>SHALL</v>
      </c>
      <c r="P415" s="10" t="str">
        <f t="shared" si="16"/>
        <v>Server</v>
      </c>
      <c r="V415" s="12" t="s">
        <v>406</v>
      </c>
      <c r="W415" s="6" t="s">
        <v>1141</v>
      </c>
    </row>
    <row r="416" spans="1:23" ht="51" hidden="1" x14ac:dyDescent="0.2">
      <c r="A416" s="7">
        <v>415</v>
      </c>
      <c r="B416" s="52" t="s">
        <v>776</v>
      </c>
      <c r="C416" s="8" t="s">
        <v>954</v>
      </c>
      <c r="D416" s="7" t="s">
        <v>30</v>
      </c>
      <c r="E416" s="7" t="s">
        <v>59</v>
      </c>
      <c r="G416" s="7" t="b">
        <v>1</v>
      </c>
      <c r="H416" s="12" t="s">
        <v>405</v>
      </c>
      <c r="M416" s="9" t="str" cm="1">
        <f t="array" ref="M416">PAGE_NAME(B416)</f>
        <v>StructureDefinition-us-core-medicationrequest</v>
      </c>
      <c r="N416" s="9" t="str" cm="1">
        <f t="array" ref="N416">SECTION_NAME(B416)</f>
        <v>mandatory-and-must-support-data-elements</v>
      </c>
      <c r="O416" s="10" t="str">
        <f t="shared" si="15"/>
        <v>SHALL</v>
      </c>
      <c r="P416" s="10" t="str">
        <f t="shared" si="16"/>
        <v>Client</v>
      </c>
      <c r="V416" s="12" t="s">
        <v>406</v>
      </c>
    </row>
    <row r="417" spans="1:23" ht="85" hidden="1" x14ac:dyDescent="0.2">
      <c r="A417" s="7">
        <v>416</v>
      </c>
      <c r="B417" s="52" t="s">
        <v>776</v>
      </c>
      <c r="C417" s="8" t="s">
        <v>876</v>
      </c>
      <c r="D417" s="7" t="s">
        <v>33</v>
      </c>
      <c r="E417" s="7" t="s">
        <v>31</v>
      </c>
      <c r="G417" s="7" t="b">
        <v>1</v>
      </c>
      <c r="H417" s="12" t="s">
        <v>405</v>
      </c>
      <c r="M417" s="9" t="str" cm="1">
        <f t="array" ref="M417">PAGE_NAME(B417)</f>
        <v>StructureDefinition-us-core-medicationrequest</v>
      </c>
      <c r="N417" s="9" t="str" cm="1">
        <f t="array" ref="N417">SECTION_NAME(B417)</f>
        <v>mandatory-and-must-support-data-elements</v>
      </c>
      <c r="O417" s="10" t="str">
        <f t="shared" si="15"/>
        <v>SHOULD</v>
      </c>
      <c r="P417" s="10" t="str">
        <f t="shared" si="16"/>
        <v/>
      </c>
      <c r="V417" s="12" t="s">
        <v>406</v>
      </c>
    </row>
    <row r="418" spans="1:23" ht="34" hidden="1" x14ac:dyDescent="0.2">
      <c r="A418" s="7">
        <v>417</v>
      </c>
      <c r="B418" s="52" t="s">
        <v>776</v>
      </c>
      <c r="C418" s="8" t="s">
        <v>421</v>
      </c>
      <c r="D418" s="7" t="s">
        <v>33</v>
      </c>
      <c r="E418" s="7" t="s">
        <v>31</v>
      </c>
      <c r="G418" s="7" t="b">
        <v>0</v>
      </c>
      <c r="M418" s="9" t="str" cm="1">
        <f t="array" ref="M418">PAGE_NAME(B418)</f>
        <v>StructureDefinition-us-core-medicationrequest</v>
      </c>
      <c r="N418" s="9" t="str" cm="1">
        <f t="array" ref="N418">SECTION_NAME(B418)</f>
        <v>mandatory-and-must-support-data-elements</v>
      </c>
      <c r="O418" s="10" t="str">
        <f t="shared" si="15"/>
        <v>SHOULD</v>
      </c>
      <c r="P418" s="10" t="str">
        <f t="shared" si="16"/>
        <v/>
      </c>
    </row>
    <row r="419" spans="1:23" ht="51" hidden="1" x14ac:dyDescent="0.2">
      <c r="A419" s="7">
        <v>418</v>
      </c>
      <c r="B419" s="52" t="s">
        <v>776</v>
      </c>
      <c r="C419" s="8" t="s">
        <v>422</v>
      </c>
      <c r="D419" s="7" t="s">
        <v>65</v>
      </c>
      <c r="E419" s="7" t="s">
        <v>31</v>
      </c>
      <c r="F419" s="8" t="s">
        <v>1108</v>
      </c>
      <c r="G419" s="7" t="b">
        <v>0</v>
      </c>
      <c r="M419" s="9" t="str" cm="1">
        <f t="array" ref="M419">PAGE_NAME(B419)</f>
        <v>StructureDefinition-us-core-medicationrequest</v>
      </c>
      <c r="N419" s="9" t="str" cm="1">
        <f t="array" ref="N419">SECTION_NAME(B419)</f>
        <v>mandatory-and-must-support-data-elements</v>
      </c>
      <c r="O419" s="10" t="str">
        <f t="shared" si="15"/>
        <v>SHALL</v>
      </c>
      <c r="P419" s="10" t="str">
        <f t="shared" si="16"/>
        <v>Server</v>
      </c>
      <c r="V419" s="12" t="s">
        <v>647</v>
      </c>
      <c r="W419" s="6" t="s">
        <v>1141</v>
      </c>
    </row>
    <row r="420" spans="1:23" ht="51" hidden="1" x14ac:dyDescent="0.2">
      <c r="A420" s="7">
        <v>419</v>
      </c>
      <c r="B420" s="52" t="s">
        <v>877</v>
      </c>
      <c r="C420" s="8" t="s">
        <v>423</v>
      </c>
      <c r="D420" s="7" t="s">
        <v>36</v>
      </c>
      <c r="E420" s="7" t="s">
        <v>31</v>
      </c>
      <c r="G420" s="7" t="b">
        <v>0</v>
      </c>
      <c r="M420" s="9" t="str" cm="1">
        <f t="array" ref="M420">PAGE_NAME(B420)</f>
        <v>StructureDefinition-us-core-treatment-intervention-preference</v>
      </c>
      <c r="N420" s="9" t="str" cm="1">
        <f t="array" ref="N420">SECTION_NAME(B420)</f>
        <v>mandatory-and-must-support-data-elements</v>
      </c>
      <c r="O420" s="10" t="str">
        <f t="shared" si="15"/>
        <v>MAY</v>
      </c>
      <c r="P420" s="10" t="str">
        <f t="shared" si="16"/>
        <v/>
      </c>
    </row>
    <row r="421" spans="1:23" ht="34" hidden="1" x14ac:dyDescent="0.2">
      <c r="A421" s="7">
        <v>420</v>
      </c>
      <c r="B421" s="52" t="s">
        <v>877</v>
      </c>
      <c r="C421" s="8" t="s">
        <v>424</v>
      </c>
      <c r="D421" s="7" t="s">
        <v>33</v>
      </c>
      <c r="E421" s="7" t="s">
        <v>31</v>
      </c>
      <c r="G421" s="7" t="b">
        <v>0</v>
      </c>
      <c r="M421" s="9" t="str" cm="1">
        <f t="array" ref="M421">PAGE_NAME(B421)</f>
        <v>StructureDefinition-us-core-treatment-intervention-preference</v>
      </c>
      <c r="N421" s="9" t="str" cm="1">
        <f t="array" ref="N421">SECTION_NAME(B421)</f>
        <v>mandatory-and-must-support-data-elements</v>
      </c>
      <c r="O421" s="10" t="str">
        <f t="shared" si="15"/>
        <v>SHOULD</v>
      </c>
      <c r="P421" s="10" t="str">
        <f t="shared" si="16"/>
        <v/>
      </c>
    </row>
    <row r="422" spans="1:23" ht="68" hidden="1" x14ac:dyDescent="0.2">
      <c r="A422" s="7">
        <v>421</v>
      </c>
      <c r="B422" s="52" t="s">
        <v>636</v>
      </c>
      <c r="C422" s="8" t="s">
        <v>425</v>
      </c>
      <c r="D422" s="7" t="s">
        <v>30</v>
      </c>
      <c r="E422" s="7" t="s">
        <v>31</v>
      </c>
      <c r="G422" s="7" t="b">
        <v>1</v>
      </c>
      <c r="H422" s="12" t="s">
        <v>426</v>
      </c>
      <c r="M422" s="9" t="str" cm="1">
        <f t="array" ref="M422">PAGE_NAME(B422)</f>
        <v>StructureDefinition-us-core-average-blood-pressure</v>
      </c>
      <c r="N422" s="9" t="str" cm="1">
        <f t="array" ref="N422">SECTION_NAME(B422)</f>
        <v>mandatory-and-must-support-data-elements</v>
      </c>
      <c r="O422" s="10" t="str">
        <f t="shared" si="15"/>
        <v>SHALL</v>
      </c>
      <c r="P422" s="10" t="str">
        <f t="shared" si="16"/>
        <v/>
      </c>
      <c r="W422" s="6" t="s">
        <v>1141</v>
      </c>
    </row>
    <row r="423" spans="1:23" ht="51" hidden="1" x14ac:dyDescent="0.2">
      <c r="A423" s="7">
        <v>422</v>
      </c>
      <c r="B423" s="52" t="s">
        <v>878</v>
      </c>
      <c r="C423" s="8" t="s">
        <v>427</v>
      </c>
      <c r="D423" s="7" t="s">
        <v>33</v>
      </c>
      <c r="E423" s="7" t="s">
        <v>31</v>
      </c>
      <c r="G423" s="7" t="b">
        <v>1</v>
      </c>
      <c r="H423" s="12" t="s">
        <v>428</v>
      </c>
      <c r="M423" s="9" t="str" cm="1">
        <f t="array" ref="M423">PAGE_NAME(B423)</f>
        <v>StructureDefinition-us-core-care-experience-preference</v>
      </c>
      <c r="N423" s="9" t="str" cm="1">
        <f t="array" ref="N423">SECTION_NAME(B423)</f>
        <v>mandatory-and-must-support-data-elements</v>
      </c>
      <c r="O423" s="10" t="str">
        <f t="shared" si="15"/>
        <v>SHOULD</v>
      </c>
      <c r="P423" s="10" t="str">
        <f t="shared" si="16"/>
        <v/>
      </c>
    </row>
    <row r="424" spans="1:23" ht="51" hidden="1" x14ac:dyDescent="0.2">
      <c r="A424" s="7">
        <v>423</v>
      </c>
      <c r="B424" s="52" t="s">
        <v>429</v>
      </c>
      <c r="C424" s="8" t="s">
        <v>430</v>
      </c>
      <c r="D424" s="7" t="s">
        <v>33</v>
      </c>
      <c r="E424" s="7" t="s">
        <v>31</v>
      </c>
      <c r="G424" s="7" t="b">
        <v>1</v>
      </c>
      <c r="H424" s="12" t="s">
        <v>431</v>
      </c>
      <c r="M424" s="9" t="str" cm="1">
        <f t="array" ref="M424">PAGE_NAME(B424)</f>
        <v>StructureDefinition-us-core-observation-clinical-result</v>
      </c>
      <c r="N424" s="9" t="str" cm="1">
        <f t="array" ref="N424">SECTION_NAME(B424)</f>
        <v>mandatory-and-must-support-data-elements</v>
      </c>
      <c r="O424" s="10" t="str">
        <f t="shared" si="15"/>
        <v>SHOULD</v>
      </c>
      <c r="P424" s="10" t="str">
        <f t="shared" si="16"/>
        <v>Server</v>
      </c>
    </row>
    <row r="425" spans="1:23" ht="51" hidden="1" x14ac:dyDescent="0.2">
      <c r="A425" s="7">
        <v>424</v>
      </c>
      <c r="B425" s="52" t="s">
        <v>432</v>
      </c>
      <c r="C425" s="8" t="s">
        <v>433</v>
      </c>
      <c r="D425" s="7" t="s">
        <v>33</v>
      </c>
      <c r="E425" s="7" t="s">
        <v>31</v>
      </c>
      <c r="G425" s="7" t="b">
        <v>1</v>
      </c>
      <c r="H425" s="12" t="s">
        <v>434</v>
      </c>
      <c r="M425" s="9" t="str" cm="1">
        <f t="array" ref="M425">PAGE_NAME(B425)</f>
        <v>StructureDefinition-us-core-observation-lab</v>
      </c>
      <c r="N425" s="9" t="str" cm="1">
        <f t="array" ref="N425">SECTION_NAME(B425)</f>
        <v>mandatory-and-must-support-data-elements</v>
      </c>
      <c r="O425" s="10" t="str">
        <f t="shared" si="15"/>
        <v>SHOULD</v>
      </c>
      <c r="P425" s="10" t="str">
        <f t="shared" si="16"/>
        <v/>
      </c>
    </row>
    <row r="426" spans="1:23" ht="85" hidden="1" x14ac:dyDescent="0.2">
      <c r="A426" s="7">
        <v>425</v>
      </c>
      <c r="B426" s="52" t="s">
        <v>435</v>
      </c>
      <c r="C426" s="8" t="s">
        <v>436</v>
      </c>
      <c r="D426" s="7" t="s">
        <v>30</v>
      </c>
      <c r="E426" s="7" t="s">
        <v>31</v>
      </c>
      <c r="G426" s="7" t="b">
        <v>1</v>
      </c>
      <c r="H426" s="12" t="s">
        <v>437</v>
      </c>
      <c r="M426" s="9" t="str" cm="1">
        <f t="array" ref="M426">PAGE_NAME(B426)</f>
        <v>StructureDefinition-us-core-observation-lab</v>
      </c>
      <c r="N426" s="9" t="str" cm="1">
        <f t="array" ref="N426">SECTION_NAME(B426)</f>
        <v>mandatory-and-must-support-data-elements</v>
      </c>
      <c r="O426" s="10" t="str">
        <f t="shared" si="15"/>
        <v>SHALL</v>
      </c>
      <c r="P426" s="10" t="str">
        <f t="shared" si="16"/>
        <v/>
      </c>
      <c r="W426" s="6" t="s">
        <v>1141</v>
      </c>
    </row>
    <row r="427" spans="1:23" ht="102" hidden="1" x14ac:dyDescent="0.2">
      <c r="A427" s="7">
        <v>426</v>
      </c>
      <c r="B427" s="52" t="s">
        <v>879</v>
      </c>
      <c r="C427" s="8" t="s">
        <v>438</v>
      </c>
      <c r="D427" s="7" t="s">
        <v>36</v>
      </c>
      <c r="E427" s="7" t="s">
        <v>31</v>
      </c>
      <c r="G427" s="7" t="b">
        <v>1</v>
      </c>
      <c r="H427" s="12" t="s">
        <v>439</v>
      </c>
      <c r="M427" s="9" t="str" cm="1">
        <f t="array" ref="M427">PAGE_NAME(B427)</f>
        <v>StructureDefinition-us-core-vital-signs</v>
      </c>
      <c r="N427" s="9" t="str" cm="1">
        <f t="array" ref="N427">SECTION_NAME(B427)</f>
        <v>mandatory-and-must-support-data-elements</v>
      </c>
      <c r="O427" s="10" t="str">
        <f t="shared" si="15"/>
        <v>MAY</v>
      </c>
      <c r="P427" s="10" t="str">
        <f t="shared" si="16"/>
        <v/>
      </c>
    </row>
    <row r="428" spans="1:23" ht="34" hidden="1" x14ac:dyDescent="0.2">
      <c r="A428" s="7">
        <v>427</v>
      </c>
      <c r="B428" s="52" t="s">
        <v>879</v>
      </c>
      <c r="C428" s="8" t="s">
        <v>440</v>
      </c>
      <c r="D428" s="7" t="s">
        <v>30</v>
      </c>
      <c r="E428" s="7" t="s">
        <v>31</v>
      </c>
      <c r="G428" s="7" t="b">
        <v>1</v>
      </c>
      <c r="H428" s="12" t="s">
        <v>441</v>
      </c>
      <c r="M428" s="9" t="str" cm="1">
        <f t="array" ref="M428">PAGE_NAME(B428)</f>
        <v>StructureDefinition-us-core-vital-signs</v>
      </c>
      <c r="N428" s="9" t="str" cm="1">
        <f t="array" ref="N428">SECTION_NAME(B428)</f>
        <v>mandatory-and-must-support-data-elements</v>
      </c>
      <c r="O428" s="10" t="str">
        <f t="shared" si="15"/>
        <v>SHALL</v>
      </c>
      <c r="P428" s="10" t="str">
        <f t="shared" si="16"/>
        <v/>
      </c>
      <c r="W428" s="6" t="s">
        <v>1141</v>
      </c>
    </row>
    <row r="429" spans="1:23" ht="136" hidden="1" x14ac:dyDescent="0.2">
      <c r="A429" s="7">
        <v>428</v>
      </c>
      <c r="B429" s="52" t="s">
        <v>879</v>
      </c>
      <c r="C429" s="8" t="s">
        <v>442</v>
      </c>
      <c r="D429" s="7" t="s">
        <v>36</v>
      </c>
      <c r="E429" s="7" t="s">
        <v>31</v>
      </c>
      <c r="G429" s="7" t="b">
        <v>1</v>
      </c>
      <c r="H429" s="12" t="s">
        <v>443</v>
      </c>
      <c r="M429" s="9" t="str" cm="1">
        <f t="array" ref="M429">PAGE_NAME(B429)</f>
        <v>StructureDefinition-us-core-vital-signs</v>
      </c>
      <c r="N429" s="9" t="str" cm="1">
        <f t="array" ref="N429">SECTION_NAME(B429)</f>
        <v>mandatory-and-must-support-data-elements</v>
      </c>
      <c r="O429" s="10" t="str">
        <f t="shared" si="15"/>
        <v>MAY</v>
      </c>
      <c r="P429" s="10" t="str">
        <f t="shared" si="16"/>
        <v/>
      </c>
    </row>
    <row r="430" spans="1:23" ht="34" hidden="1" x14ac:dyDescent="0.2">
      <c r="A430" s="7">
        <v>429</v>
      </c>
      <c r="B430" s="52" t="s">
        <v>879</v>
      </c>
      <c r="C430" s="8" t="s">
        <v>444</v>
      </c>
      <c r="D430" s="7" t="s">
        <v>36</v>
      </c>
      <c r="E430" s="7" t="s">
        <v>31</v>
      </c>
      <c r="G430" s="7" t="b">
        <v>1</v>
      </c>
      <c r="H430" s="12" t="s">
        <v>445</v>
      </c>
      <c r="M430" s="9" t="str" cm="1">
        <f t="array" ref="M430">PAGE_NAME(B430)</f>
        <v>StructureDefinition-us-core-vital-signs</v>
      </c>
      <c r="N430" s="9" t="str" cm="1">
        <f t="array" ref="N430">SECTION_NAME(B430)</f>
        <v>mandatory-and-must-support-data-elements</v>
      </c>
      <c r="O430" s="10" t="str">
        <f t="shared" si="15"/>
        <v>MAY</v>
      </c>
      <c r="P430" s="10" t="str">
        <f t="shared" si="16"/>
        <v/>
      </c>
    </row>
    <row r="431" spans="1:23" ht="51" hidden="1" x14ac:dyDescent="0.2">
      <c r="A431" s="7">
        <v>430</v>
      </c>
      <c r="B431" s="52" t="s">
        <v>446</v>
      </c>
      <c r="C431" s="8" t="s">
        <v>1087</v>
      </c>
      <c r="D431" s="7" t="s">
        <v>33</v>
      </c>
      <c r="E431" s="7" t="s">
        <v>31</v>
      </c>
      <c r="G431" s="7" t="b">
        <v>1</v>
      </c>
      <c r="H431" s="12" t="s">
        <v>447</v>
      </c>
      <c r="M431" s="9" t="str" cm="1">
        <f t="array" ref="M431">PAGE_NAME(B431)</f>
        <v>StructureDefinition-us-core-observation-lab</v>
      </c>
      <c r="N431" s="9" t="str" cm="1">
        <f t="array" ref="N431">SECTION_NAME(B431)</f>
        <v>mandatory-and-must-support-data-elements</v>
      </c>
      <c r="O431" s="10" t="str">
        <f t="shared" si="15"/>
        <v>SHOULD</v>
      </c>
      <c r="P431" s="10" t="str">
        <f t="shared" si="16"/>
        <v/>
      </c>
    </row>
    <row r="432" spans="1:23" ht="68" hidden="1" x14ac:dyDescent="0.2">
      <c r="A432" s="7">
        <v>431</v>
      </c>
      <c r="B432" s="52" t="s">
        <v>446</v>
      </c>
      <c r="C432" s="8" t="s">
        <v>1088</v>
      </c>
      <c r="D432" s="7" t="s">
        <v>33</v>
      </c>
      <c r="E432" s="7" t="s">
        <v>31</v>
      </c>
      <c r="G432" s="7" t="b">
        <v>1</v>
      </c>
      <c r="H432" s="12" t="s">
        <v>447</v>
      </c>
      <c r="M432" s="9" t="str" cm="1">
        <f t="array" ref="M432">PAGE_NAME(B432)</f>
        <v>StructureDefinition-us-core-observation-lab</v>
      </c>
      <c r="N432" s="9" t="str" cm="1">
        <f t="array" ref="N432">SECTION_NAME(B432)</f>
        <v>mandatory-and-must-support-data-elements</v>
      </c>
      <c r="O432" s="10" t="str">
        <f t="shared" si="15"/>
        <v>SHOULD</v>
      </c>
      <c r="P432" s="10" t="str">
        <f t="shared" si="16"/>
        <v/>
      </c>
    </row>
    <row r="433" spans="1:23" ht="51" hidden="1" x14ac:dyDescent="0.2">
      <c r="A433" s="7">
        <v>432</v>
      </c>
      <c r="B433" s="52" t="s">
        <v>448</v>
      </c>
      <c r="C433" s="8" t="s">
        <v>1060</v>
      </c>
      <c r="D433" s="7" t="s">
        <v>30</v>
      </c>
      <c r="E433" s="7" t="s">
        <v>31</v>
      </c>
      <c r="G433" s="7" t="b">
        <v>1</v>
      </c>
      <c r="H433" s="12" t="s">
        <v>449</v>
      </c>
      <c r="M433" s="9" t="str" cm="1">
        <f t="array" ref="M433">PAGE_NAME(B433)</f>
        <v>StructureDefinition-us-core-observation-occupation</v>
      </c>
      <c r="N433" s="9" t="str" cm="1">
        <f t="array" ref="N433">SECTION_NAME(B433)</f>
        <v>mandatory-and-must-support-data-elements</v>
      </c>
      <c r="O433" s="10" t="str">
        <f t="shared" si="15"/>
        <v>SHALL</v>
      </c>
      <c r="P433" s="10" t="str">
        <f t="shared" si="16"/>
        <v>Server</v>
      </c>
      <c r="W433" s="6" t="s">
        <v>1142</v>
      </c>
    </row>
    <row r="434" spans="1:23" ht="68" hidden="1" x14ac:dyDescent="0.2">
      <c r="A434" s="7">
        <v>433</v>
      </c>
      <c r="B434" s="52" t="s">
        <v>448</v>
      </c>
      <c r="C434" s="8" t="s">
        <v>1061</v>
      </c>
      <c r="D434" s="7" t="s">
        <v>30</v>
      </c>
      <c r="E434" s="7" t="s">
        <v>31</v>
      </c>
      <c r="G434" s="7" t="b">
        <v>0</v>
      </c>
      <c r="M434" s="9" t="str" cm="1">
        <f t="array" ref="M434">PAGE_NAME(B434)</f>
        <v>StructureDefinition-us-core-observation-occupation</v>
      </c>
      <c r="N434" s="9" t="str" cm="1">
        <f t="array" ref="N434">SECTION_NAME(B434)</f>
        <v>mandatory-and-must-support-data-elements</v>
      </c>
      <c r="O434" s="10" t="str">
        <f t="shared" si="15"/>
        <v>SHALL</v>
      </c>
      <c r="P434" s="10" t="str">
        <f t="shared" si="16"/>
        <v>Server</v>
      </c>
      <c r="W434" s="6" t="s">
        <v>1142</v>
      </c>
    </row>
    <row r="435" spans="1:23" ht="34" hidden="1" x14ac:dyDescent="0.2">
      <c r="A435" s="7">
        <v>434</v>
      </c>
      <c r="B435" s="52" t="s">
        <v>448</v>
      </c>
      <c r="C435" s="8" t="s">
        <v>1062</v>
      </c>
      <c r="D435" s="7" t="s">
        <v>30</v>
      </c>
      <c r="E435" s="7" t="s">
        <v>31</v>
      </c>
      <c r="G435" s="7" t="b">
        <v>0</v>
      </c>
      <c r="M435" s="9" t="str" cm="1">
        <f t="array" ref="M435">PAGE_NAME(B435)</f>
        <v>StructureDefinition-us-core-observation-occupation</v>
      </c>
      <c r="N435" s="9" t="str" cm="1">
        <f t="array" ref="N435">SECTION_NAME(B435)</f>
        <v>mandatory-and-must-support-data-elements</v>
      </c>
      <c r="O435" s="10" t="str">
        <f t="shared" si="15"/>
        <v>SHALL</v>
      </c>
      <c r="P435" s="10" t="str">
        <f t="shared" si="16"/>
        <v>Server</v>
      </c>
      <c r="W435" s="6" t="s">
        <v>1142</v>
      </c>
    </row>
    <row r="436" spans="1:23" ht="68" hidden="1" x14ac:dyDescent="0.2">
      <c r="A436" s="7">
        <v>435</v>
      </c>
      <c r="B436" s="52" t="s">
        <v>450</v>
      </c>
      <c r="C436" s="8" t="s">
        <v>1063</v>
      </c>
      <c r="D436" s="7" t="s">
        <v>30</v>
      </c>
      <c r="E436" s="7" t="s">
        <v>31</v>
      </c>
      <c r="G436" s="7" t="b">
        <v>0</v>
      </c>
      <c r="M436" s="9" t="str" cm="1">
        <f t="array" ref="M436">PAGE_NAME(B436)</f>
        <v>StructureDefinition-us-core-observation-pregnancyintent</v>
      </c>
      <c r="N436" s="9" t="str" cm="1">
        <f t="array" ref="N436">SECTION_NAME(B436)</f>
        <v>mandatory-and-must-support-data-elements</v>
      </c>
      <c r="O436" s="10" t="str">
        <f t="shared" si="15"/>
        <v>SHALL</v>
      </c>
      <c r="P436" s="10" t="str">
        <f t="shared" si="16"/>
        <v>Server</v>
      </c>
      <c r="W436" s="6" t="s">
        <v>1141</v>
      </c>
    </row>
    <row r="437" spans="1:23" ht="68" hidden="1" x14ac:dyDescent="0.2">
      <c r="A437" s="7">
        <v>436</v>
      </c>
      <c r="B437" s="52" t="s">
        <v>451</v>
      </c>
      <c r="C437" s="8" t="s">
        <v>1064</v>
      </c>
      <c r="D437" s="7" t="s">
        <v>30</v>
      </c>
      <c r="E437" s="7" t="s">
        <v>31</v>
      </c>
      <c r="G437" s="7" t="b">
        <v>0</v>
      </c>
      <c r="M437" s="9" t="str" cm="1">
        <f t="array" ref="M437">PAGE_NAME(B437)</f>
        <v>StructureDefinition-us-core-observation-pregnancystatus</v>
      </c>
      <c r="N437" s="9" t="str" cm="1">
        <f t="array" ref="N437">SECTION_NAME(B437)</f>
        <v>mandatory-and-must-support-data-elements</v>
      </c>
      <c r="O437" s="10" t="str">
        <f t="shared" si="15"/>
        <v>SHALL</v>
      </c>
      <c r="P437" s="10" t="str">
        <f t="shared" si="16"/>
        <v>Server</v>
      </c>
      <c r="W437" s="6" t="s">
        <v>1141</v>
      </c>
    </row>
    <row r="438" spans="1:23" ht="51" hidden="1" x14ac:dyDescent="0.2">
      <c r="A438" s="7">
        <v>437</v>
      </c>
      <c r="B438" s="52" t="s">
        <v>452</v>
      </c>
      <c r="C438" s="8" t="s">
        <v>453</v>
      </c>
      <c r="D438" s="7" t="s">
        <v>33</v>
      </c>
      <c r="E438" s="7" t="s">
        <v>31</v>
      </c>
      <c r="G438" s="7" t="b">
        <v>1</v>
      </c>
      <c r="H438" s="12" t="s">
        <v>454</v>
      </c>
      <c r="M438" s="9" t="str" cm="1">
        <f t="array" ref="M438">PAGE_NAME(B438)</f>
        <v>StructureDefinition-us-core-observation-screening-assessment</v>
      </c>
      <c r="N438" s="9" t="str" cm="1">
        <f t="array" ref="N438">SECTION_NAME(B438)</f>
        <v>mandatory-and-must-support-data-elements</v>
      </c>
      <c r="O438" s="10" t="str">
        <f t="shared" si="15"/>
        <v>SHOULD</v>
      </c>
      <c r="P438" s="10" t="str">
        <f t="shared" si="16"/>
        <v/>
      </c>
    </row>
    <row r="439" spans="1:23" ht="119" hidden="1" x14ac:dyDescent="0.2">
      <c r="A439" s="7">
        <v>438</v>
      </c>
      <c r="B439" s="52" t="s">
        <v>452</v>
      </c>
      <c r="C439" s="8" t="s">
        <v>455</v>
      </c>
      <c r="D439" s="7" t="s">
        <v>33</v>
      </c>
      <c r="E439" s="7" t="s">
        <v>31</v>
      </c>
      <c r="G439" s="7" t="b">
        <v>1</v>
      </c>
      <c r="H439" s="12" t="s">
        <v>456</v>
      </c>
      <c r="M439" s="9" t="str" cm="1">
        <f t="array" ref="M439">PAGE_NAME(B439)</f>
        <v>StructureDefinition-us-core-observation-screening-assessment</v>
      </c>
      <c r="N439" s="9" t="str" cm="1">
        <f t="array" ref="N439">SECTION_NAME(B439)</f>
        <v>mandatory-and-must-support-data-elements</v>
      </c>
      <c r="O439" s="10" t="str">
        <f t="shared" ref="O439:O460" si="17">IF(ISNUMBER(SEARCH("MAY", C439)), "MAY", IF(ISNUMBER(SEARCH("SHOULD", C439)), "SHOULD", IF(ISNUMBER(SEARCH("SHALL", C439)), "SHALL", IF(ISNUMBER(SEARCH("SHOULD NOT", C439)), "SHOULD NOT", IF(ISNUMBER(SEARCH("SHALL NOT", C439)), "SHALL NOT", "")))))</f>
        <v>SHOULD</v>
      </c>
      <c r="P439" s="10" t="str">
        <f t="shared" ref="P439:P460" si="18">IF(ISNUMBER(SEARCH("Server", C439)), "Server", IF(ISNUMBER(SEARCH("Server", C439)), "Server", IF(ISNUMBER(SEARCH("Client", C439)), "Client", IF(ISNUMBER(SEARCH("Client", C439)), "Client", IF(ISNUMBER(SEARCH("US Core Responder", C439)), "Server", IF(ISNUMBER(SEARCH("US Core Requestor", C439)), "Client", ""))))))</f>
        <v/>
      </c>
    </row>
    <row r="440" spans="1:23" ht="136" hidden="1" x14ac:dyDescent="0.2">
      <c r="A440" s="7">
        <v>439</v>
      </c>
      <c r="B440" s="52" t="s">
        <v>452</v>
      </c>
      <c r="C440" s="8" t="s">
        <v>1065</v>
      </c>
      <c r="D440" s="7" t="s">
        <v>30</v>
      </c>
      <c r="E440" s="7" t="s">
        <v>31</v>
      </c>
      <c r="G440" s="7" t="b">
        <v>1</v>
      </c>
      <c r="H440" s="12" t="s">
        <v>1066</v>
      </c>
      <c r="M440" s="9" t="str" cm="1">
        <f t="array" ref="M440">PAGE_NAME(B440)</f>
        <v>StructureDefinition-us-core-observation-screening-assessment</v>
      </c>
      <c r="N440" s="9" t="str" cm="1">
        <f t="array" ref="N440">SECTION_NAME(B440)</f>
        <v>mandatory-and-must-support-data-elements</v>
      </c>
      <c r="O440" s="10" t="str">
        <f t="shared" si="17"/>
        <v>SHALL</v>
      </c>
      <c r="P440" s="10" t="str">
        <f t="shared" si="18"/>
        <v>Server</v>
      </c>
      <c r="V440" s="12" t="s">
        <v>785</v>
      </c>
      <c r="W440" s="6" t="s">
        <v>1141</v>
      </c>
    </row>
    <row r="441" spans="1:23" ht="51" hidden="1" x14ac:dyDescent="0.2">
      <c r="A441" s="7">
        <v>440</v>
      </c>
      <c r="B441" s="52" t="s">
        <v>457</v>
      </c>
      <c r="C441" s="8" t="s">
        <v>458</v>
      </c>
      <c r="D441" s="7" t="s">
        <v>36</v>
      </c>
      <c r="E441" s="7" t="s">
        <v>31</v>
      </c>
      <c r="G441" s="7" t="b">
        <v>1</v>
      </c>
      <c r="H441" s="12" t="s">
        <v>459</v>
      </c>
      <c r="M441" s="9" t="str" cm="1">
        <f t="array" ref="M441">PAGE_NAME(B441)</f>
        <v>StructureDefinition-us-core-observation-sexual-orientation</v>
      </c>
      <c r="N441" s="9" t="str" cm="1">
        <f t="array" ref="N441">SECTION_NAME(B441)</f>
        <v>mandatory-and-must-support-data-elements</v>
      </c>
      <c r="O441" s="10" t="str">
        <f t="shared" si="17"/>
        <v/>
      </c>
      <c r="P441" s="10" t="str">
        <f t="shared" si="18"/>
        <v/>
      </c>
    </row>
    <row r="442" spans="1:23" ht="68" hidden="1" x14ac:dyDescent="0.2">
      <c r="A442" s="7">
        <v>441</v>
      </c>
      <c r="B442" s="52" t="s">
        <v>880</v>
      </c>
      <c r="C442" s="8" t="s">
        <v>881</v>
      </c>
      <c r="D442" s="7" t="s">
        <v>33</v>
      </c>
      <c r="E442" s="7" t="s">
        <v>31</v>
      </c>
      <c r="G442" s="7" t="b">
        <v>0</v>
      </c>
      <c r="M442" s="9" t="str" cm="1">
        <f t="array" ref="M442">PAGE_NAME(B442)</f>
        <v>StructureDefinition-us-core-simple-observation</v>
      </c>
      <c r="N442" s="9" t="str" cm="1">
        <f t="array" ref="N442">SECTION_NAME(B442)</f>
        <v>mandatory-and-must-support-data-elements</v>
      </c>
      <c r="O442" s="10" t="str">
        <f t="shared" si="17"/>
        <v>SHOULD</v>
      </c>
      <c r="P442" s="10" t="str">
        <f t="shared" si="18"/>
        <v/>
      </c>
    </row>
    <row r="443" spans="1:23" ht="51" hidden="1" x14ac:dyDescent="0.2">
      <c r="A443" s="7">
        <v>442</v>
      </c>
      <c r="B443" s="52" t="s">
        <v>880</v>
      </c>
      <c r="C443" s="8" t="s">
        <v>460</v>
      </c>
      <c r="D443" s="7" t="s">
        <v>33</v>
      </c>
      <c r="E443" s="7" t="s">
        <v>31</v>
      </c>
      <c r="G443" s="7" t="b">
        <v>0</v>
      </c>
      <c r="M443" s="9" t="str" cm="1">
        <f t="array" ref="M443">PAGE_NAME(B443)</f>
        <v>StructureDefinition-us-core-simple-observation</v>
      </c>
      <c r="N443" s="9" t="str" cm="1">
        <f t="array" ref="N443">SECTION_NAME(B443)</f>
        <v>mandatory-and-must-support-data-elements</v>
      </c>
      <c r="O443" s="10" t="str">
        <f t="shared" si="17"/>
        <v>SHOULD</v>
      </c>
      <c r="P443" s="10" t="str">
        <f t="shared" si="18"/>
        <v/>
      </c>
    </row>
    <row r="444" spans="1:23" ht="51" hidden="1" x14ac:dyDescent="0.2">
      <c r="A444" s="7">
        <v>443</v>
      </c>
      <c r="B444" s="52" t="s">
        <v>880</v>
      </c>
      <c r="C444" s="8" t="s">
        <v>461</v>
      </c>
      <c r="D444" s="7" t="s">
        <v>33</v>
      </c>
      <c r="E444" s="7" t="s">
        <v>31</v>
      </c>
      <c r="G444" s="7" t="b">
        <v>0</v>
      </c>
      <c r="M444" s="9" t="str" cm="1">
        <f t="array" ref="M444">PAGE_NAME(B444)</f>
        <v>StructureDefinition-us-core-simple-observation</v>
      </c>
      <c r="N444" s="9" t="str" cm="1">
        <f t="array" ref="N444">SECTION_NAME(B444)</f>
        <v>mandatory-and-must-support-data-elements</v>
      </c>
      <c r="O444" s="10" t="str">
        <f t="shared" si="17"/>
        <v>SHOULD</v>
      </c>
      <c r="P444" s="10" t="str">
        <f t="shared" si="18"/>
        <v/>
      </c>
    </row>
    <row r="445" spans="1:23" ht="68" hidden="1" x14ac:dyDescent="0.2">
      <c r="A445" s="7">
        <v>444</v>
      </c>
      <c r="B445" s="52" t="s">
        <v>880</v>
      </c>
      <c r="C445" s="8" t="s">
        <v>1067</v>
      </c>
      <c r="D445" s="7" t="s">
        <v>30</v>
      </c>
      <c r="E445" s="7" t="s">
        <v>31</v>
      </c>
      <c r="G445" s="7" t="b">
        <v>1</v>
      </c>
      <c r="H445" s="12" t="s">
        <v>462</v>
      </c>
      <c r="M445" s="9" t="str" cm="1">
        <f t="array" ref="M445">PAGE_NAME(B445)</f>
        <v>StructureDefinition-us-core-simple-observation</v>
      </c>
      <c r="N445" s="9" t="str" cm="1">
        <f t="array" ref="N445">SECTION_NAME(B445)</f>
        <v>mandatory-and-must-support-data-elements</v>
      </c>
      <c r="O445" s="10" t="str">
        <f t="shared" si="17"/>
        <v>SHALL</v>
      </c>
      <c r="P445" s="10" t="str">
        <f t="shared" si="18"/>
        <v>Server</v>
      </c>
      <c r="W445" s="6" t="s">
        <v>1141</v>
      </c>
    </row>
    <row r="446" spans="1:23" ht="102" hidden="1" x14ac:dyDescent="0.2">
      <c r="A446" s="7">
        <v>445</v>
      </c>
      <c r="B446" s="52" t="s">
        <v>882</v>
      </c>
      <c r="C446" s="8" t="s">
        <v>463</v>
      </c>
      <c r="D446" s="7" t="s">
        <v>36</v>
      </c>
      <c r="E446" s="7" t="s">
        <v>31</v>
      </c>
      <c r="G446" s="7" t="b">
        <v>1</v>
      </c>
      <c r="H446" s="12" t="s">
        <v>464</v>
      </c>
      <c r="M446" s="9" t="str" cm="1">
        <f t="array" ref="M446">PAGE_NAME(B446)</f>
        <v>StructureDefinition-us-core-treatment-intervention-preference</v>
      </c>
      <c r="N446" s="9" t="str" cm="1">
        <f t="array" ref="N446">SECTION_NAME(B446)</f>
        <v>mandatory-and-must-support-data-elements</v>
      </c>
      <c r="O446" s="10" t="str">
        <f t="shared" si="17"/>
        <v>MAY</v>
      </c>
      <c r="P446" s="10" t="str">
        <f t="shared" si="18"/>
        <v/>
      </c>
    </row>
    <row r="447" spans="1:23" ht="102" hidden="1" x14ac:dyDescent="0.2">
      <c r="A447" s="7">
        <v>446</v>
      </c>
      <c r="B447" s="52" t="s">
        <v>882</v>
      </c>
      <c r="C447" s="8" t="s">
        <v>465</v>
      </c>
      <c r="D447" s="7" t="s">
        <v>33</v>
      </c>
      <c r="E447" s="7" t="s">
        <v>31</v>
      </c>
      <c r="G447" s="7" t="b">
        <v>1</v>
      </c>
      <c r="H447" s="12" t="s">
        <v>466</v>
      </c>
      <c r="M447" s="9" t="str" cm="1">
        <f t="array" ref="M447">PAGE_NAME(B447)</f>
        <v>StructureDefinition-us-core-treatment-intervention-preference</v>
      </c>
      <c r="N447" s="9" t="str" cm="1">
        <f t="array" ref="N447">SECTION_NAME(B447)</f>
        <v>mandatory-and-must-support-data-elements</v>
      </c>
      <c r="O447" s="10" t="str">
        <f t="shared" si="17"/>
        <v>SHOULD</v>
      </c>
      <c r="P447" s="10" t="str">
        <f t="shared" si="18"/>
        <v/>
      </c>
    </row>
    <row r="448" spans="1:23" ht="85" hidden="1" x14ac:dyDescent="0.2">
      <c r="A448" s="7">
        <v>447</v>
      </c>
      <c r="B448" s="52" t="s">
        <v>883</v>
      </c>
      <c r="C448" s="8" t="s">
        <v>467</v>
      </c>
      <c r="D448" s="7" t="s">
        <v>36</v>
      </c>
      <c r="E448" s="7" t="s">
        <v>31</v>
      </c>
      <c r="G448" s="7" t="b">
        <v>0</v>
      </c>
      <c r="M448" s="9" t="str" cm="1">
        <f t="array" ref="M448">PAGE_NAME(B448)</f>
        <v>StructureDefinition-us-core-vital-signs</v>
      </c>
      <c r="N448" s="9" t="str" cm="1">
        <f t="array" ref="N448">SECTION_NAME(B448)</f>
        <v>mandatory-and-must-support-data-elements</v>
      </c>
      <c r="O448" s="10" t="str">
        <f t="shared" si="17"/>
        <v>MAY</v>
      </c>
      <c r="P448" s="10" t="str">
        <f t="shared" si="18"/>
        <v/>
      </c>
    </row>
    <row r="449" spans="1:23" ht="34" hidden="1" x14ac:dyDescent="0.2">
      <c r="A449" s="7">
        <v>448</v>
      </c>
      <c r="B449" s="52" t="s">
        <v>884</v>
      </c>
      <c r="C449" s="8" t="s">
        <v>468</v>
      </c>
      <c r="D449" s="7" t="s">
        <v>33</v>
      </c>
      <c r="E449" s="7" t="s">
        <v>31</v>
      </c>
      <c r="G449" s="7" t="b">
        <v>0</v>
      </c>
      <c r="M449" s="9" t="str" cm="1">
        <f t="array" ref="M449">PAGE_NAME(B449)</f>
        <v>StructureDefinition-head-occipital-frontal-circumference-percentile</v>
      </c>
      <c r="N449" s="9" t="str" cm="1">
        <f t="array" ref="N449">SECTION_NAME(B449)</f>
        <v>mandatory-and-must-support-data-elements</v>
      </c>
      <c r="O449" s="10" t="str">
        <f t="shared" si="17"/>
        <v>SHOULD</v>
      </c>
      <c r="P449" s="10" t="str">
        <f t="shared" si="18"/>
        <v/>
      </c>
    </row>
    <row r="450" spans="1:23" ht="68" hidden="1" x14ac:dyDescent="0.2">
      <c r="A450" s="7">
        <v>449</v>
      </c>
      <c r="B450" s="52" t="s">
        <v>885</v>
      </c>
      <c r="C450" s="8" t="s">
        <v>469</v>
      </c>
      <c r="D450" s="7" t="s">
        <v>33</v>
      </c>
      <c r="E450" s="7" t="s">
        <v>31</v>
      </c>
      <c r="G450" s="7" t="b">
        <v>1</v>
      </c>
      <c r="H450" s="12" t="s">
        <v>470</v>
      </c>
      <c r="M450" s="9" t="str" cm="1">
        <f t="array" ref="M450">PAGE_NAME(B450)</f>
        <v>StructureDefinition-us-core-blood-pressure</v>
      </c>
      <c r="N450" s="9" t="str" cm="1">
        <f t="array" ref="N450">SECTION_NAME(B450)</f>
        <v>mandatory-and-must-support-data-elements</v>
      </c>
      <c r="O450" s="10" t="str">
        <f t="shared" si="17"/>
        <v>SHOULD</v>
      </c>
      <c r="P450" s="10" t="str">
        <f t="shared" si="18"/>
        <v/>
      </c>
    </row>
    <row r="451" spans="1:23" ht="85" hidden="1" x14ac:dyDescent="0.2">
      <c r="A451" s="7">
        <v>450</v>
      </c>
      <c r="B451" s="52" t="s">
        <v>885</v>
      </c>
      <c r="C451" s="8" t="s">
        <v>471</v>
      </c>
      <c r="D451" s="7" t="s">
        <v>30</v>
      </c>
      <c r="E451" s="7" t="s">
        <v>31</v>
      </c>
      <c r="G451" s="7" t="b">
        <v>1</v>
      </c>
      <c r="H451" s="12" t="s">
        <v>470</v>
      </c>
      <c r="M451" s="9" t="str" cm="1">
        <f t="array" ref="M451">PAGE_NAME(B451)</f>
        <v>StructureDefinition-us-core-blood-pressure</v>
      </c>
      <c r="N451" s="9" t="str" cm="1">
        <f t="array" ref="N451">SECTION_NAME(B451)</f>
        <v>mandatory-and-must-support-data-elements</v>
      </c>
      <c r="O451" s="10" t="str">
        <f t="shared" si="17"/>
        <v>SHALL</v>
      </c>
      <c r="P451" s="10" t="str">
        <f t="shared" si="18"/>
        <v/>
      </c>
      <c r="W451" s="6" t="s">
        <v>1141</v>
      </c>
    </row>
    <row r="452" spans="1:23" ht="102" hidden="1" x14ac:dyDescent="0.2">
      <c r="A452" s="7">
        <v>451</v>
      </c>
      <c r="B452" s="52" t="s">
        <v>885</v>
      </c>
      <c r="C452" s="8" t="s">
        <v>1068</v>
      </c>
      <c r="D452" s="7" t="s">
        <v>30</v>
      </c>
      <c r="E452" s="7" t="s">
        <v>31</v>
      </c>
      <c r="G452" s="7" t="b">
        <v>1</v>
      </c>
      <c r="H452" s="12" t="s">
        <v>470</v>
      </c>
      <c r="M452" s="9" t="str" cm="1">
        <f t="array" ref="M452">PAGE_NAME(B452)</f>
        <v>StructureDefinition-us-core-blood-pressure</v>
      </c>
      <c r="N452" s="9" t="str" cm="1">
        <f t="array" ref="N452">SECTION_NAME(B452)</f>
        <v>mandatory-and-must-support-data-elements</v>
      </c>
      <c r="O452" s="10" t="str">
        <f t="shared" si="17"/>
        <v>SHALL</v>
      </c>
      <c r="P452" s="10" t="str">
        <f t="shared" si="18"/>
        <v>Server</v>
      </c>
      <c r="W452" s="6" t="s">
        <v>1141</v>
      </c>
    </row>
    <row r="453" spans="1:23" ht="68" hidden="1" x14ac:dyDescent="0.2">
      <c r="A453" s="7">
        <v>452</v>
      </c>
      <c r="B453" s="52" t="s">
        <v>886</v>
      </c>
      <c r="C453" s="8" t="s">
        <v>472</v>
      </c>
      <c r="D453" s="7" t="s">
        <v>36</v>
      </c>
      <c r="E453" s="7" t="s">
        <v>31</v>
      </c>
      <c r="G453" s="7" t="b">
        <v>1</v>
      </c>
      <c r="H453" s="12" t="s">
        <v>473</v>
      </c>
      <c r="M453" s="9" t="str" cm="1">
        <f t="array" ref="M453">PAGE_NAME(B453)</f>
        <v>StructureDefinition-us-core-pulse-oximetry</v>
      </c>
      <c r="N453" s="9" t="str" cm="1">
        <f t="array" ref="N453">SECTION_NAME(B453)</f>
        <v>mandatory-and-must-support-data-elements</v>
      </c>
      <c r="O453" s="10" t="str">
        <f t="shared" si="17"/>
        <v>MAY</v>
      </c>
      <c r="P453" s="10" t="str">
        <f t="shared" si="18"/>
        <v/>
      </c>
    </row>
    <row r="454" spans="1:23" ht="68" hidden="1" x14ac:dyDescent="0.2">
      <c r="A454" s="7">
        <v>453</v>
      </c>
      <c r="B454" s="52" t="s">
        <v>886</v>
      </c>
      <c r="C454" s="8" t="s">
        <v>474</v>
      </c>
      <c r="D454" s="7" t="s">
        <v>33</v>
      </c>
      <c r="E454" s="7" t="s">
        <v>31</v>
      </c>
      <c r="G454" s="7" t="b">
        <v>1</v>
      </c>
      <c r="H454" s="12" t="s">
        <v>475</v>
      </c>
      <c r="M454" s="9" t="str" cm="1">
        <f t="array" ref="M454">PAGE_NAME(B454)</f>
        <v>StructureDefinition-us-core-pulse-oximetry</v>
      </c>
      <c r="N454" s="9" t="str" cm="1">
        <f t="array" ref="N454">SECTION_NAME(B454)</f>
        <v>mandatory-and-must-support-data-elements</v>
      </c>
      <c r="O454" s="10" t="str">
        <f t="shared" si="17"/>
        <v>SHOULD</v>
      </c>
      <c r="P454" s="10" t="str">
        <f t="shared" si="18"/>
        <v/>
      </c>
    </row>
    <row r="455" spans="1:23" ht="136" hidden="1" x14ac:dyDescent="0.2">
      <c r="A455" s="7">
        <v>454</v>
      </c>
      <c r="B455" s="52" t="s">
        <v>886</v>
      </c>
      <c r="C455" s="8" t="s">
        <v>476</v>
      </c>
      <c r="D455" s="7" t="s">
        <v>33</v>
      </c>
      <c r="E455" s="7" t="s">
        <v>31</v>
      </c>
      <c r="G455" s="7" t="b">
        <v>1</v>
      </c>
      <c r="H455" s="12" t="s">
        <v>473</v>
      </c>
      <c r="M455" s="9" t="str" cm="1">
        <f t="array" ref="M455">PAGE_NAME(B455)</f>
        <v>StructureDefinition-us-core-pulse-oximetry</v>
      </c>
      <c r="N455" s="9" t="str" cm="1">
        <f t="array" ref="N455">SECTION_NAME(B455)</f>
        <v>mandatory-and-must-support-data-elements</v>
      </c>
      <c r="O455" s="10" t="str">
        <f t="shared" si="17"/>
        <v>MAY</v>
      </c>
      <c r="P455" s="10" t="str">
        <f t="shared" si="18"/>
        <v/>
      </c>
    </row>
    <row r="456" spans="1:23" ht="34" hidden="1" x14ac:dyDescent="0.2">
      <c r="A456" s="7">
        <v>455</v>
      </c>
      <c r="B456" s="52" t="s">
        <v>887</v>
      </c>
      <c r="C456" s="8" t="s">
        <v>477</v>
      </c>
      <c r="D456" s="7" t="s">
        <v>30</v>
      </c>
      <c r="E456" s="7" t="s">
        <v>31</v>
      </c>
      <c r="G456" s="7" t="b">
        <v>0</v>
      </c>
      <c r="M456" s="9" t="str" cm="1">
        <f t="array" ref="M456">PAGE_NAME(B456)</f>
        <v>StructureDefinition-us-core-organization</v>
      </c>
      <c r="N456" s="9" t="str" cm="1">
        <f t="array" ref="N456">SECTION_NAME(B456)</f>
        <v>mandatory-and-must-support-data-elements</v>
      </c>
      <c r="O456" s="10" t="str">
        <f t="shared" si="17"/>
        <v>SHALL</v>
      </c>
      <c r="P456" s="10" t="str">
        <f t="shared" si="18"/>
        <v/>
      </c>
      <c r="W456" s="6" t="s">
        <v>1141</v>
      </c>
    </row>
    <row r="457" spans="1:23" ht="51" hidden="1" x14ac:dyDescent="0.2">
      <c r="A457" s="7">
        <v>456</v>
      </c>
      <c r="B457" s="52" t="s">
        <v>887</v>
      </c>
      <c r="C457" s="8" t="s">
        <v>478</v>
      </c>
      <c r="D457" s="7" t="s">
        <v>33</v>
      </c>
      <c r="E457" s="7" t="s">
        <v>31</v>
      </c>
      <c r="G457" s="7" t="b">
        <v>0</v>
      </c>
      <c r="M457" s="9" t="str" cm="1">
        <f t="array" ref="M457">PAGE_NAME(B457)</f>
        <v>StructureDefinition-us-core-organization</v>
      </c>
      <c r="N457" s="9" t="str" cm="1">
        <f t="array" ref="N457">SECTION_NAME(B457)</f>
        <v>mandatory-and-must-support-data-elements</v>
      </c>
      <c r="O457" s="10" t="str">
        <f t="shared" si="17"/>
        <v>SHOULD</v>
      </c>
      <c r="P457" s="10" t="str">
        <f t="shared" si="18"/>
        <v/>
      </c>
    </row>
    <row r="458" spans="1:23" ht="34" hidden="1" x14ac:dyDescent="0.2">
      <c r="A458" s="7">
        <v>457</v>
      </c>
      <c r="B458" s="52" t="s">
        <v>887</v>
      </c>
      <c r="C458" s="8" t="s">
        <v>479</v>
      </c>
      <c r="D458" s="7" t="s">
        <v>33</v>
      </c>
      <c r="E458" s="7" t="s">
        <v>31</v>
      </c>
      <c r="G458" s="7" t="b">
        <v>0</v>
      </c>
      <c r="M458" s="9" t="str" cm="1">
        <f t="array" ref="M458">PAGE_NAME(B458)</f>
        <v>StructureDefinition-us-core-organization</v>
      </c>
      <c r="N458" s="9" t="str" cm="1">
        <f t="array" ref="N458">SECTION_NAME(B458)</f>
        <v>mandatory-and-must-support-data-elements</v>
      </c>
      <c r="O458" s="10" t="str">
        <f t="shared" si="17"/>
        <v>SHOULD</v>
      </c>
      <c r="P458" s="10" t="str">
        <f t="shared" si="18"/>
        <v/>
      </c>
    </row>
    <row r="459" spans="1:23" ht="102" hidden="1" x14ac:dyDescent="0.2">
      <c r="A459" s="7">
        <v>458</v>
      </c>
      <c r="B459" s="52" t="s">
        <v>887</v>
      </c>
      <c r="C459" s="8" t="s">
        <v>480</v>
      </c>
      <c r="D459" s="7" t="s">
        <v>33</v>
      </c>
      <c r="E459" s="7" t="s">
        <v>31</v>
      </c>
      <c r="G459" s="7" t="b">
        <v>0</v>
      </c>
      <c r="M459" s="9" t="str" cm="1">
        <f t="array" ref="M459">PAGE_NAME(B459)</f>
        <v>StructureDefinition-us-core-organization</v>
      </c>
      <c r="N459" s="9" t="str" cm="1">
        <f t="array" ref="N459">SECTION_NAME(B459)</f>
        <v>mandatory-and-must-support-data-elements</v>
      </c>
      <c r="O459" s="10" t="str">
        <f t="shared" si="17"/>
        <v>SHOULD</v>
      </c>
      <c r="P459" s="10" t="str">
        <f t="shared" si="18"/>
        <v/>
      </c>
    </row>
    <row r="460" spans="1:23" ht="187" hidden="1" x14ac:dyDescent="0.2">
      <c r="A460" s="7">
        <v>459</v>
      </c>
      <c r="B460" s="52" t="s">
        <v>888</v>
      </c>
      <c r="C460" s="8" t="s">
        <v>889</v>
      </c>
      <c r="D460" s="7" t="s">
        <v>30</v>
      </c>
      <c r="E460" s="7" t="s">
        <v>31</v>
      </c>
      <c r="G460" s="7" t="b">
        <v>1</v>
      </c>
      <c r="H460" s="12" t="s">
        <v>791</v>
      </c>
      <c r="M460" s="9" t="str" cm="1">
        <f t="array" ref="M460">PAGE_NAME(B460)</f>
        <v>StructureDefinition-us-core-race</v>
      </c>
      <c r="N460" s="9" t="str" cm="1">
        <f t="array" ref="N460">SECTION_NAME(B460)</f>
        <v>profile-specific-implementation-guidance</v>
      </c>
      <c r="O460" s="10" t="str">
        <f t="shared" si="17"/>
        <v/>
      </c>
      <c r="P460" s="10" t="str">
        <f t="shared" si="18"/>
        <v/>
      </c>
      <c r="V460" s="12" t="s">
        <v>790</v>
      </c>
      <c r="W460" s="6" t="s">
        <v>1141</v>
      </c>
    </row>
    <row r="461" spans="1:23" ht="187" hidden="1" x14ac:dyDescent="0.2">
      <c r="A461" s="7">
        <v>460</v>
      </c>
      <c r="B461" s="52" t="s">
        <v>890</v>
      </c>
      <c r="C461" s="8" t="s">
        <v>891</v>
      </c>
      <c r="D461" s="7" t="s">
        <v>30</v>
      </c>
      <c r="E461" s="7" t="s">
        <v>31</v>
      </c>
      <c r="G461" s="7" t="b">
        <v>1</v>
      </c>
      <c r="H461" s="12" t="s">
        <v>792</v>
      </c>
      <c r="M461" s="9" t="str" cm="1">
        <f t="array" ref="M461">PAGE_NAME(B461)</f>
        <v>StructureDefinition-us-core-ethnicity</v>
      </c>
      <c r="N461" s="9" t="str" cm="1">
        <f t="array" ref="N461">SECTION_NAME(B461)</f>
        <v>profile-specific-implementation-guidance</v>
      </c>
      <c r="O461" s="10" t="str">
        <f>IF(ISNUMBER( SEARCH("MAY",#REF!)), "MAY", IF(ISNUMBER( SEARCH("SHOULD",#REF!)), "SHOULD", IF(ISNUMBER( SEARCH("SHALL",#REF!)), "SHALL", IF(ISNUMBER( SEARCH("SHOULD NOT",#REF!)), "SHOULD NOT", IF(ISNUMBER( SEARCH("SHALL NOT",#REF!)), "SHALL NOT", "")))))</f>
        <v/>
      </c>
      <c r="P461" s="10" t="str">
        <f>IF(ISNUMBER( SEARCH("Server",#REF!)), "Server", IF(ISNUMBER( SEARCH("Server",#REF!)), "Server", IF(ISNUMBER( SEARCH("Client",#REF!)), "Client", IF(ISNUMBER( SEARCH("Client",#REF!)), "Client", IF(ISNUMBER( SEARCH("US Core Responder",#REF!)), "Server", IF(ISNUMBER( SEARCH("US Core Requestor",#REF!)), "Client", ""))))))</f>
        <v/>
      </c>
      <c r="V461" s="12" t="s">
        <v>790</v>
      </c>
      <c r="W461" s="6" t="s">
        <v>1141</v>
      </c>
    </row>
    <row r="462" spans="1:23" ht="170" hidden="1" x14ac:dyDescent="0.2">
      <c r="A462" s="7">
        <v>461</v>
      </c>
      <c r="B462" s="52" t="s">
        <v>888</v>
      </c>
      <c r="C462" s="8" t="s">
        <v>892</v>
      </c>
      <c r="D462" s="7" t="s">
        <v>36</v>
      </c>
      <c r="E462" s="7" t="s">
        <v>31</v>
      </c>
      <c r="G462" s="7" t="b">
        <v>1</v>
      </c>
      <c r="H462" s="12" t="s">
        <v>793</v>
      </c>
      <c r="M462" s="9" t="str" cm="1">
        <f t="array" ref="M462">PAGE_NAME(B462)</f>
        <v>StructureDefinition-us-core-race</v>
      </c>
      <c r="N462" s="9" t="str" cm="1">
        <f t="array" ref="N462">SECTION_NAME(B462)</f>
        <v>profile-specific-implementation-guidance</v>
      </c>
      <c r="O462" s="10" t="str">
        <f>IF(ISNUMBER(SEARCH("MAY", C461)), "MAY", IF(ISNUMBER(SEARCH("SHOULD", C461)), "SHOULD", IF(ISNUMBER(SEARCH("SHALL", C461)), "SHALL", IF(ISNUMBER(SEARCH("SHOULD NOT", C461)), "SHOULD NOT", IF(ISNUMBER(SEARCH("SHALL NOT", C461)), "SHALL NOT", "")))))</f>
        <v/>
      </c>
      <c r="P462" s="10" t="str">
        <f>IF(ISNUMBER(SEARCH("Server", C461)), "Server", IF(ISNUMBER(SEARCH("Server", C461)), "Server", IF(ISNUMBER(SEARCH("Client", C461)), "Client", IF(ISNUMBER(SEARCH("Client", C461)), "Client", IF(ISNUMBER(SEARCH("US Core Responder", C461)), "Server", IF(ISNUMBER(SEARCH("US Core Requestor", C461)), "Client", ""))))))</f>
        <v/>
      </c>
      <c r="V462" s="12" t="s">
        <v>789</v>
      </c>
    </row>
    <row r="463" spans="1:23" ht="170" hidden="1" x14ac:dyDescent="0.2">
      <c r="A463" s="7">
        <v>462</v>
      </c>
      <c r="B463" s="52" t="s">
        <v>890</v>
      </c>
      <c r="C463" s="8" t="s">
        <v>893</v>
      </c>
      <c r="D463" s="7" t="s">
        <v>36</v>
      </c>
      <c r="E463" s="7" t="s">
        <v>31</v>
      </c>
      <c r="G463" s="7" t="b">
        <v>1</v>
      </c>
      <c r="H463" s="12" t="s">
        <v>792</v>
      </c>
      <c r="M463" s="9" t="str" cm="1">
        <f t="array" ref="M463">PAGE_NAME(B463)</f>
        <v>StructureDefinition-us-core-ethnicity</v>
      </c>
      <c r="N463" s="9" t="str" cm="1">
        <f t="array" ref="N463">SECTION_NAME(B463)</f>
        <v>profile-specific-implementation-guidance</v>
      </c>
      <c r="O463" s="10" t="str">
        <f t="shared" ref="O463:O494" si="19">IF(ISNUMBER(SEARCH("MAY", C463)), "MAY", IF(ISNUMBER(SEARCH("SHOULD", C463)), "SHOULD", IF(ISNUMBER(SEARCH("SHALL", C463)), "SHALL", IF(ISNUMBER(SEARCH("SHOULD NOT", C463)), "SHOULD NOT", IF(ISNUMBER(SEARCH("SHALL NOT", C463)), "SHALL NOT", "")))))</f>
        <v>SHALL</v>
      </c>
      <c r="P463" s="10" t="str">
        <f t="shared" ref="P463:P494" si="20">IF(ISNUMBER(SEARCH("Server", C463)), "Server", IF(ISNUMBER(SEARCH("Server", C463)), "Server", IF(ISNUMBER(SEARCH("Client", C463)), "Client", IF(ISNUMBER(SEARCH("Client", C463)), "Client", IF(ISNUMBER(SEARCH("US Core Responder", C463)), "Server", IF(ISNUMBER(SEARCH("US Core Requestor", C463)), "Client", ""))))))</f>
        <v/>
      </c>
      <c r="V463" s="12" t="s">
        <v>789</v>
      </c>
    </row>
    <row r="464" spans="1:23" ht="170" hidden="1" x14ac:dyDescent="0.2">
      <c r="A464" s="7">
        <v>463</v>
      </c>
      <c r="B464" s="52" t="s">
        <v>888</v>
      </c>
      <c r="C464" s="8" t="s">
        <v>894</v>
      </c>
      <c r="D464" s="7" t="s">
        <v>30</v>
      </c>
      <c r="E464" s="7" t="s">
        <v>31</v>
      </c>
      <c r="G464" s="7" t="b">
        <v>1</v>
      </c>
      <c r="H464" s="12" t="s">
        <v>793</v>
      </c>
      <c r="M464" s="9" t="str" cm="1">
        <f t="array" ref="M464">PAGE_NAME(B464)</f>
        <v>StructureDefinition-us-core-race</v>
      </c>
      <c r="N464" s="9" t="str" cm="1">
        <f t="array" ref="N464">SECTION_NAME(B464)</f>
        <v>profile-specific-implementation-guidance</v>
      </c>
      <c r="O464" s="10" t="str">
        <f t="shared" si="19"/>
        <v>MAY</v>
      </c>
      <c r="P464" s="10" t="str">
        <f t="shared" si="20"/>
        <v/>
      </c>
      <c r="V464" s="12" t="s">
        <v>789</v>
      </c>
      <c r="W464" s="6" t="s">
        <v>1141</v>
      </c>
    </row>
    <row r="465" spans="1:23" ht="170" hidden="1" x14ac:dyDescent="0.2">
      <c r="A465" s="7">
        <v>464</v>
      </c>
      <c r="B465" s="52" t="s">
        <v>890</v>
      </c>
      <c r="C465" s="8" t="s">
        <v>895</v>
      </c>
      <c r="D465" s="7" t="s">
        <v>30</v>
      </c>
      <c r="E465" s="7" t="s">
        <v>31</v>
      </c>
      <c r="G465" s="7" t="b">
        <v>1</v>
      </c>
      <c r="H465" s="12" t="s">
        <v>792</v>
      </c>
      <c r="M465" s="9" t="str" cm="1">
        <f t="array" ref="M465">PAGE_NAME(B465)</f>
        <v>StructureDefinition-us-core-ethnicity</v>
      </c>
      <c r="N465" s="9" t="str" cm="1">
        <f t="array" ref="N465">SECTION_NAME(B465)</f>
        <v>profile-specific-implementation-guidance</v>
      </c>
      <c r="O465" s="10" t="str">
        <f t="shared" si="19"/>
        <v>SHALL</v>
      </c>
      <c r="P465" s="10" t="str">
        <f t="shared" si="20"/>
        <v/>
      </c>
      <c r="V465" s="12" t="s">
        <v>789</v>
      </c>
      <c r="W465" s="6" t="s">
        <v>1141</v>
      </c>
    </row>
    <row r="466" spans="1:23" ht="102" hidden="1" x14ac:dyDescent="0.2">
      <c r="A466" s="7">
        <v>465</v>
      </c>
      <c r="B466" s="52" t="s">
        <v>795</v>
      </c>
      <c r="C466" s="8" t="s">
        <v>788</v>
      </c>
      <c r="D466" s="7" t="s">
        <v>30</v>
      </c>
      <c r="E466" s="7" t="s">
        <v>31</v>
      </c>
      <c r="H466" s="12" t="s">
        <v>794</v>
      </c>
      <c r="M466" s="9" t="str" cm="1">
        <f t="array" ref="M466">PAGE_NAME(B466)</f>
        <v>StructureDefinition-us-core-patient</v>
      </c>
      <c r="N466" s="9" t="str" cm="1">
        <f t="array" ref="N466">SECTION_NAME(B466)</f>
        <v>mandatory-and-must-support-data-elements</v>
      </c>
      <c r="O466" s="10" t="str">
        <f t="shared" si="19"/>
        <v>SHALL</v>
      </c>
      <c r="P466" s="10" t="str">
        <f t="shared" si="20"/>
        <v/>
      </c>
      <c r="U466" s="12" t="s">
        <v>481</v>
      </c>
      <c r="W466" s="6" t="s">
        <v>1141</v>
      </c>
    </row>
    <row r="467" spans="1:23" ht="85" hidden="1" x14ac:dyDescent="0.2">
      <c r="A467" s="7">
        <v>466</v>
      </c>
      <c r="B467" s="52" t="s">
        <v>795</v>
      </c>
      <c r="C467" s="8" t="s">
        <v>482</v>
      </c>
      <c r="D467" s="7" t="s">
        <v>33</v>
      </c>
      <c r="E467" s="7" t="s">
        <v>31</v>
      </c>
      <c r="G467" s="7" t="b">
        <v>1</v>
      </c>
      <c r="H467" s="12" t="s">
        <v>483</v>
      </c>
      <c r="O467" s="10" t="str">
        <f t="shared" si="19"/>
        <v/>
      </c>
      <c r="P467" s="10" t="str">
        <f t="shared" si="20"/>
        <v/>
      </c>
    </row>
    <row r="468" spans="1:23" ht="85" hidden="1" x14ac:dyDescent="0.2">
      <c r="A468" s="7">
        <v>467</v>
      </c>
      <c r="B468" s="52" t="s">
        <v>795</v>
      </c>
      <c r="C468" s="8" t="s">
        <v>484</v>
      </c>
      <c r="D468" s="7" t="s">
        <v>33</v>
      </c>
      <c r="E468" s="7" t="s">
        <v>31</v>
      </c>
      <c r="G468" s="7" t="b">
        <v>1</v>
      </c>
      <c r="H468" s="12" t="s">
        <v>485</v>
      </c>
      <c r="M468" s="9" t="str" cm="1">
        <f t="array" ref="M468">PAGE_NAME(B468)</f>
        <v>StructureDefinition-us-core-patient</v>
      </c>
      <c r="N468" s="9" t="str" cm="1">
        <f t="array" ref="N468">SECTION_NAME(B468)</f>
        <v>mandatory-and-must-support-data-elements</v>
      </c>
      <c r="O468" s="10" t="str">
        <f t="shared" si="19"/>
        <v/>
      </c>
      <c r="P468" s="10" t="str">
        <f t="shared" si="20"/>
        <v/>
      </c>
    </row>
    <row r="469" spans="1:23" ht="34" hidden="1" x14ac:dyDescent="0.2">
      <c r="A469" s="7">
        <v>468</v>
      </c>
      <c r="B469" s="52" t="s">
        <v>795</v>
      </c>
      <c r="C469" s="8" t="s">
        <v>486</v>
      </c>
      <c r="D469" s="7" t="s">
        <v>65</v>
      </c>
      <c r="E469" s="7" t="s">
        <v>31</v>
      </c>
      <c r="G469" s="7" t="b">
        <v>0</v>
      </c>
      <c r="M469" s="9" t="str" cm="1">
        <f t="array" ref="M469">PAGE_NAME(B469)</f>
        <v>StructureDefinition-us-core-patient</v>
      </c>
      <c r="N469" s="9" t="str" cm="1">
        <f t="array" ref="N469">SECTION_NAME(B469)</f>
        <v>mandatory-and-must-support-data-elements</v>
      </c>
      <c r="O469" s="10" t="str">
        <f t="shared" si="19"/>
        <v>MAY</v>
      </c>
      <c r="P469" s="10" t="str">
        <f t="shared" si="20"/>
        <v/>
      </c>
      <c r="V469" s="12" t="s">
        <v>647</v>
      </c>
    </row>
    <row r="470" spans="1:23" ht="409.6" hidden="1" x14ac:dyDescent="0.2">
      <c r="A470" s="7">
        <v>469</v>
      </c>
      <c r="B470" s="52" t="s">
        <v>795</v>
      </c>
      <c r="C470" s="8" t="s">
        <v>487</v>
      </c>
      <c r="D470" s="7" t="s">
        <v>30</v>
      </c>
      <c r="E470" s="7" t="s">
        <v>31</v>
      </c>
      <c r="G470" s="7" t="b">
        <v>0</v>
      </c>
      <c r="M470" s="9" t="str" cm="1">
        <f t="array" ref="M470">PAGE_NAME(B470)</f>
        <v>StructureDefinition-us-core-patient</v>
      </c>
      <c r="N470" s="9" t="str" cm="1">
        <f t="array" ref="N470">SECTION_NAME(B470)</f>
        <v>mandatory-and-must-support-data-elements</v>
      </c>
      <c r="O470" s="10" t="str">
        <f t="shared" si="19"/>
        <v>SHALL</v>
      </c>
      <c r="P470" s="10" t="str">
        <f t="shared" si="20"/>
        <v/>
      </c>
      <c r="V470" s="12" t="s">
        <v>803</v>
      </c>
      <c r="W470" s="6" t="s">
        <v>1142</v>
      </c>
    </row>
    <row r="471" spans="1:23" ht="404" hidden="1" x14ac:dyDescent="0.2">
      <c r="A471" s="7">
        <v>470</v>
      </c>
      <c r="B471" s="52" t="s">
        <v>795</v>
      </c>
      <c r="C471" s="8" t="s">
        <v>488</v>
      </c>
      <c r="D471" s="7" t="s">
        <v>33</v>
      </c>
      <c r="E471" s="7" t="s">
        <v>31</v>
      </c>
      <c r="G471" s="7" t="b">
        <v>0</v>
      </c>
      <c r="M471" s="9" t="str" cm="1">
        <f t="array" ref="M471">PAGE_NAME(B471)</f>
        <v>StructureDefinition-us-core-patient</v>
      </c>
      <c r="N471" s="9" t="str" cm="1">
        <f t="array" ref="N471">SECTION_NAME(B471)</f>
        <v>mandatory-and-must-support-data-elements</v>
      </c>
      <c r="O471" s="10" t="str">
        <f t="shared" si="19"/>
        <v>SHOULD</v>
      </c>
      <c r="P471" s="10" t="str">
        <f t="shared" si="20"/>
        <v/>
      </c>
      <c r="V471" s="12" t="s">
        <v>804</v>
      </c>
    </row>
    <row r="472" spans="1:23" ht="409.6" hidden="1" x14ac:dyDescent="0.2">
      <c r="A472" s="7">
        <v>471</v>
      </c>
      <c r="B472" s="52" t="s">
        <v>795</v>
      </c>
      <c r="C472" s="8" t="s">
        <v>489</v>
      </c>
      <c r="D472" s="7" t="s">
        <v>36</v>
      </c>
      <c r="E472" s="7" t="s">
        <v>31</v>
      </c>
      <c r="G472" s="7" t="b">
        <v>1</v>
      </c>
      <c r="H472" s="12" t="s">
        <v>490</v>
      </c>
      <c r="M472" s="9" t="str" cm="1">
        <f t="array" ref="M472">PAGE_NAME(B472)</f>
        <v>StructureDefinition-us-core-patient</v>
      </c>
      <c r="N472" s="9" t="str" cm="1">
        <f t="array" ref="N472">SECTION_NAME(B472)</f>
        <v>mandatory-and-must-support-data-elements</v>
      </c>
      <c r="O472" s="10" t="str">
        <f t="shared" si="19"/>
        <v>MAY</v>
      </c>
      <c r="P472" s="10" t="str">
        <f t="shared" si="20"/>
        <v/>
      </c>
      <c r="V472" s="12" t="s">
        <v>805</v>
      </c>
    </row>
    <row r="473" spans="1:23" ht="34" hidden="1" x14ac:dyDescent="0.2">
      <c r="A473" s="7">
        <v>472</v>
      </c>
      <c r="B473" s="52" t="s">
        <v>795</v>
      </c>
      <c r="C473" s="8" t="s">
        <v>491</v>
      </c>
      <c r="D473" s="7" t="s">
        <v>77</v>
      </c>
      <c r="E473" s="7" t="s">
        <v>31</v>
      </c>
      <c r="G473" s="7" t="b">
        <v>0</v>
      </c>
      <c r="M473" s="9" t="str" cm="1">
        <f t="array" ref="M473">PAGE_NAME(B473)</f>
        <v>StructureDefinition-us-core-patient</v>
      </c>
      <c r="N473" s="9" t="str" cm="1">
        <f t="array" ref="N473">SECTION_NAME(B473)</f>
        <v>mandatory-and-must-support-data-elements</v>
      </c>
      <c r="O473" s="10" t="str">
        <f t="shared" si="19"/>
        <v>SHOULD</v>
      </c>
      <c r="P473" s="10" t="str">
        <f t="shared" si="20"/>
        <v/>
      </c>
    </row>
    <row r="474" spans="1:23" ht="102" hidden="1" x14ac:dyDescent="0.2">
      <c r="A474" s="7">
        <v>473</v>
      </c>
      <c r="B474" s="52" t="s">
        <v>896</v>
      </c>
      <c r="C474" s="8" t="s">
        <v>897</v>
      </c>
      <c r="D474" s="7" t="s">
        <v>30</v>
      </c>
      <c r="E474" s="7" t="s">
        <v>31</v>
      </c>
      <c r="G474" s="7" t="b">
        <v>1</v>
      </c>
      <c r="H474" s="12" t="s">
        <v>492</v>
      </c>
      <c r="M474" s="9" t="str" cm="1">
        <f t="array" ref="M474">PAGE_NAME(B474)</f>
        <v>StructureDefinition-us-core-practitioner</v>
      </c>
      <c r="N474" s="9" t="str" cm="1">
        <f t="array" ref="N474">SECTION_NAME(B474)</f>
        <v>mandatory-and-must-support-data-elements</v>
      </c>
      <c r="O474" s="10" t="str">
        <f t="shared" si="19"/>
        <v>SHALL</v>
      </c>
      <c r="P474" s="10" t="str">
        <f t="shared" si="20"/>
        <v>Server</v>
      </c>
      <c r="W474" s="6" t="s">
        <v>1142</v>
      </c>
    </row>
    <row r="475" spans="1:23" ht="102" hidden="1" x14ac:dyDescent="0.2">
      <c r="A475" s="7">
        <v>474</v>
      </c>
      <c r="B475" s="52" t="s">
        <v>896</v>
      </c>
      <c r="C475" s="8" t="s">
        <v>1069</v>
      </c>
      <c r="D475" s="7" t="s">
        <v>36</v>
      </c>
      <c r="E475" s="7" t="s">
        <v>31</v>
      </c>
      <c r="G475" s="7" t="b">
        <v>1</v>
      </c>
      <c r="H475" s="12" t="s">
        <v>493</v>
      </c>
      <c r="M475" s="9" t="str" cm="1">
        <f t="array" ref="M475">PAGE_NAME(B475)</f>
        <v>StructureDefinition-us-core-practitioner</v>
      </c>
      <c r="N475" s="9" t="str" cm="1">
        <f t="array" ref="N475">SECTION_NAME(B475)</f>
        <v>mandatory-and-must-support-data-elements</v>
      </c>
      <c r="O475" s="10" t="str">
        <f t="shared" si="19"/>
        <v>MAY</v>
      </c>
      <c r="P475" s="10" t="str">
        <f t="shared" si="20"/>
        <v>Server</v>
      </c>
    </row>
    <row r="476" spans="1:23" ht="51" hidden="1" x14ac:dyDescent="0.2">
      <c r="A476" s="7">
        <v>475</v>
      </c>
      <c r="B476" s="52" t="s">
        <v>896</v>
      </c>
      <c r="C476" s="8" t="s">
        <v>1070</v>
      </c>
      <c r="D476" s="7" t="s">
        <v>30</v>
      </c>
      <c r="E476" s="7" t="s">
        <v>31</v>
      </c>
      <c r="G476" s="7" t="b">
        <v>1</v>
      </c>
      <c r="H476" s="12" t="s">
        <v>494</v>
      </c>
      <c r="M476" s="9" t="str" cm="1">
        <f t="array" ref="M476">PAGE_NAME(B476)</f>
        <v>StructureDefinition-us-core-practitioner</v>
      </c>
      <c r="N476" s="9" t="str" cm="1">
        <f t="array" ref="N476">SECTION_NAME(B476)</f>
        <v>mandatory-and-must-support-data-elements</v>
      </c>
      <c r="O476" s="10" t="str">
        <f t="shared" si="19"/>
        <v>SHALL</v>
      </c>
      <c r="P476" s="10" t="str">
        <f t="shared" si="20"/>
        <v>Server</v>
      </c>
      <c r="W476" s="6" t="s">
        <v>1141</v>
      </c>
    </row>
    <row r="477" spans="1:23" ht="34" hidden="1" x14ac:dyDescent="0.2">
      <c r="A477" s="7">
        <v>476</v>
      </c>
      <c r="B477" s="52" t="s">
        <v>896</v>
      </c>
      <c r="C477" s="8" t="s">
        <v>955</v>
      </c>
      <c r="D477" s="7" t="s">
        <v>30</v>
      </c>
      <c r="E477" s="7" t="s">
        <v>59</v>
      </c>
      <c r="M477" s="9" t="str" cm="1">
        <f t="array" ref="M477">PAGE_NAME(B477)</f>
        <v>StructureDefinition-us-core-practitioner</v>
      </c>
      <c r="N477" s="9" t="str" cm="1">
        <f t="array" ref="N477">SECTION_NAME(B477)</f>
        <v>mandatory-and-must-support-data-elements</v>
      </c>
      <c r="O477" s="10" t="str">
        <f t="shared" si="19"/>
        <v>SHALL</v>
      </c>
      <c r="P477" s="10" t="str">
        <f t="shared" si="20"/>
        <v>Client</v>
      </c>
    </row>
    <row r="478" spans="1:23" ht="34" hidden="1" x14ac:dyDescent="0.2">
      <c r="A478" s="7">
        <v>477</v>
      </c>
      <c r="B478" s="52" t="s">
        <v>896</v>
      </c>
      <c r="C478" s="8" t="s">
        <v>495</v>
      </c>
      <c r="D478" s="7" t="s">
        <v>33</v>
      </c>
      <c r="E478" s="7" t="s">
        <v>31</v>
      </c>
      <c r="G478" s="7" t="b">
        <v>0</v>
      </c>
      <c r="M478" s="9" t="str" cm="1">
        <f t="array" ref="M478">PAGE_NAME(B478)</f>
        <v>StructureDefinition-us-core-practitioner</v>
      </c>
      <c r="N478" s="9" t="str" cm="1">
        <f t="array" ref="N478">SECTION_NAME(B478)</f>
        <v>mandatory-and-must-support-data-elements</v>
      </c>
      <c r="O478" s="10" t="str">
        <f t="shared" si="19"/>
        <v>SHOULD</v>
      </c>
      <c r="P478" s="10" t="str">
        <f t="shared" si="20"/>
        <v/>
      </c>
    </row>
    <row r="479" spans="1:23" ht="102" hidden="1" x14ac:dyDescent="0.2">
      <c r="A479" s="7">
        <v>478</v>
      </c>
      <c r="B479" s="52" t="s">
        <v>896</v>
      </c>
      <c r="C479" s="8" t="s">
        <v>496</v>
      </c>
      <c r="D479" s="7" t="s">
        <v>33</v>
      </c>
      <c r="E479" s="7" t="s">
        <v>31</v>
      </c>
      <c r="G479" s="7" t="b">
        <v>0</v>
      </c>
      <c r="M479" s="9" t="str" cm="1">
        <f t="array" ref="M479">PAGE_NAME(B479)</f>
        <v>StructureDefinition-us-core-practitioner</v>
      </c>
      <c r="N479" s="9" t="str" cm="1">
        <f t="array" ref="N479">SECTION_NAME(B479)</f>
        <v>mandatory-and-must-support-data-elements</v>
      </c>
      <c r="O479" s="10" t="str">
        <f t="shared" si="19"/>
        <v>SHOULD</v>
      </c>
      <c r="P479" s="10" t="str">
        <f t="shared" si="20"/>
        <v/>
      </c>
    </row>
    <row r="480" spans="1:23" ht="34" hidden="1" x14ac:dyDescent="0.2">
      <c r="A480" s="7">
        <v>479</v>
      </c>
      <c r="B480" s="52" t="s">
        <v>808</v>
      </c>
      <c r="C480" s="8" t="s">
        <v>497</v>
      </c>
      <c r="D480" s="7" t="s">
        <v>36</v>
      </c>
      <c r="E480" s="7" t="s">
        <v>31</v>
      </c>
      <c r="G480" s="7" t="b">
        <v>0</v>
      </c>
      <c r="M480" s="9" t="str" cm="1">
        <f t="array" ref="M480">PAGE_NAME(B480)</f>
        <v>StructureDefinition-us-core-procedure</v>
      </c>
      <c r="N480" s="9" t="str" cm="1">
        <f t="array" ref="N480">SECTION_NAME(B480)</f>
        <v>mandatory-and-must-support-data-elements</v>
      </c>
      <c r="O480" s="10" t="str">
        <f t="shared" si="19"/>
        <v>MAY</v>
      </c>
      <c r="P480" s="10" t="str">
        <f t="shared" si="20"/>
        <v/>
      </c>
    </row>
    <row r="481" spans="1:23" ht="34" hidden="1" x14ac:dyDescent="0.2">
      <c r="A481" s="7">
        <v>480</v>
      </c>
      <c r="B481" s="52" t="s">
        <v>808</v>
      </c>
      <c r="C481" s="8" t="s">
        <v>498</v>
      </c>
      <c r="D481" s="7" t="s">
        <v>33</v>
      </c>
      <c r="E481" s="7" t="s">
        <v>31</v>
      </c>
      <c r="G481" s="7" t="b">
        <v>1</v>
      </c>
      <c r="H481" s="12" t="s">
        <v>499</v>
      </c>
      <c r="M481" s="9" t="str" cm="1">
        <f t="array" ref="M481">PAGE_NAME(B481)</f>
        <v>StructureDefinition-us-core-procedure</v>
      </c>
      <c r="N481" s="9" t="str" cm="1">
        <f t="array" ref="N481">SECTION_NAME(B481)</f>
        <v>mandatory-and-must-support-data-elements</v>
      </c>
      <c r="O481" s="10" t="str">
        <f t="shared" si="19"/>
        <v>SHOULD</v>
      </c>
      <c r="P481" s="10" t="str">
        <f t="shared" si="20"/>
        <v/>
      </c>
    </row>
    <row r="482" spans="1:23" ht="34" hidden="1" x14ac:dyDescent="0.2">
      <c r="A482" s="7">
        <v>481</v>
      </c>
      <c r="B482" s="52" t="s">
        <v>808</v>
      </c>
      <c r="C482" s="8" t="s">
        <v>806</v>
      </c>
      <c r="D482" s="7" t="s">
        <v>33</v>
      </c>
      <c r="E482" s="7" t="s">
        <v>31</v>
      </c>
      <c r="G482" s="7" t="b">
        <v>0</v>
      </c>
      <c r="M482" s="9" t="str" cm="1">
        <f t="array" ref="M482">PAGE_NAME(B482)</f>
        <v>StructureDefinition-us-core-procedure</v>
      </c>
      <c r="N482" s="9" t="str" cm="1">
        <f t="array" ref="N482">SECTION_NAME(B482)</f>
        <v>mandatory-and-must-support-data-elements</v>
      </c>
      <c r="O482" s="10" t="str">
        <f t="shared" si="19"/>
        <v>MAY</v>
      </c>
      <c r="P482" s="10" t="str">
        <f t="shared" si="20"/>
        <v/>
      </c>
    </row>
    <row r="483" spans="1:23" ht="68" hidden="1" x14ac:dyDescent="0.2">
      <c r="A483" s="7">
        <v>482</v>
      </c>
      <c r="B483" s="52" t="s">
        <v>808</v>
      </c>
      <c r="C483" s="8" t="s">
        <v>500</v>
      </c>
      <c r="D483" s="7" t="s">
        <v>30</v>
      </c>
      <c r="E483" s="7" t="s">
        <v>31</v>
      </c>
      <c r="G483" s="7" t="b">
        <v>1</v>
      </c>
      <c r="H483" s="12" t="s">
        <v>501</v>
      </c>
      <c r="M483" s="9" t="str" cm="1">
        <f t="array" ref="M483">PAGE_NAME(B483)</f>
        <v>StructureDefinition-us-core-procedure</v>
      </c>
      <c r="N483" s="9" t="str" cm="1">
        <f t="array" ref="N483">SECTION_NAME(B483)</f>
        <v>mandatory-and-must-support-data-elements</v>
      </c>
      <c r="O483" s="10" t="str">
        <f t="shared" si="19"/>
        <v>SHALL</v>
      </c>
      <c r="P483" s="10" t="str">
        <f t="shared" si="20"/>
        <v>Server</v>
      </c>
      <c r="V483" s="12" t="s">
        <v>406</v>
      </c>
      <c r="W483" s="6" t="s">
        <v>1141</v>
      </c>
    </row>
    <row r="484" spans="1:23" ht="68" hidden="1" x14ac:dyDescent="0.2">
      <c r="A484" s="7">
        <v>483</v>
      </c>
      <c r="B484" s="52" t="s">
        <v>808</v>
      </c>
      <c r="C484" s="8" t="s">
        <v>502</v>
      </c>
      <c r="D484" s="7" t="s">
        <v>30</v>
      </c>
      <c r="E484" s="7" t="s">
        <v>59</v>
      </c>
      <c r="G484" s="7" t="b">
        <v>1</v>
      </c>
      <c r="H484" s="12" t="s">
        <v>501</v>
      </c>
      <c r="M484" s="9" t="str" cm="1">
        <f t="array" ref="M484">PAGE_NAME(B484)</f>
        <v>StructureDefinition-us-core-procedure</v>
      </c>
      <c r="N484" s="9" t="str" cm="1">
        <f t="array" ref="N484">SECTION_NAME(B484)</f>
        <v>mandatory-and-must-support-data-elements</v>
      </c>
      <c r="O484" s="10" t="str">
        <f t="shared" si="19"/>
        <v>SHALL</v>
      </c>
      <c r="P484" s="10" t="str">
        <f t="shared" si="20"/>
        <v>Client</v>
      </c>
      <c r="V484" s="12" t="s">
        <v>406</v>
      </c>
    </row>
    <row r="485" spans="1:23" ht="102" hidden="1" x14ac:dyDescent="0.2">
      <c r="A485" s="7">
        <v>484</v>
      </c>
      <c r="B485" s="52" t="s">
        <v>808</v>
      </c>
      <c r="C485" s="8" t="s">
        <v>1071</v>
      </c>
      <c r="D485" s="7" t="s">
        <v>30</v>
      </c>
      <c r="E485" s="7" t="s">
        <v>31</v>
      </c>
      <c r="G485" s="7" t="b">
        <v>1</v>
      </c>
      <c r="H485" s="12" t="s">
        <v>1072</v>
      </c>
      <c r="M485" s="9" t="str" cm="1">
        <f t="array" ref="M485">PAGE_NAME(B485)</f>
        <v>StructureDefinition-us-core-procedure</v>
      </c>
      <c r="N485" s="9" t="str" cm="1">
        <f t="array" ref="N485">SECTION_NAME(B485)</f>
        <v>mandatory-and-must-support-data-elements</v>
      </c>
      <c r="O485" s="10" t="str">
        <f t="shared" si="19"/>
        <v>SHALL</v>
      </c>
      <c r="P485" s="10" t="str">
        <f t="shared" si="20"/>
        <v>Server</v>
      </c>
      <c r="V485" s="12" t="s">
        <v>406</v>
      </c>
      <c r="W485" s="6" t="s">
        <v>1141</v>
      </c>
    </row>
    <row r="486" spans="1:23" ht="68" hidden="1" x14ac:dyDescent="0.2">
      <c r="A486" s="7">
        <v>485</v>
      </c>
      <c r="B486" s="52" t="s">
        <v>808</v>
      </c>
      <c r="C486" s="8" t="s">
        <v>956</v>
      </c>
      <c r="D486" s="7" t="s">
        <v>30</v>
      </c>
      <c r="E486" s="7" t="s">
        <v>59</v>
      </c>
      <c r="G486" s="7" t="b">
        <v>1</v>
      </c>
      <c r="H486" s="12" t="s">
        <v>501</v>
      </c>
      <c r="M486" s="9" t="str" cm="1">
        <f t="array" ref="M486">PAGE_NAME(B486)</f>
        <v>StructureDefinition-us-core-procedure</v>
      </c>
      <c r="N486" s="9" t="str" cm="1">
        <f t="array" ref="N486">SECTION_NAME(B486)</f>
        <v>mandatory-and-must-support-data-elements</v>
      </c>
      <c r="O486" s="10" t="str">
        <f t="shared" si="19"/>
        <v>SHALL</v>
      </c>
      <c r="P486" s="10" t="str">
        <f t="shared" si="20"/>
        <v>Client</v>
      </c>
      <c r="V486" s="12" t="s">
        <v>406</v>
      </c>
    </row>
    <row r="487" spans="1:23" ht="85" hidden="1" x14ac:dyDescent="0.2">
      <c r="A487" s="7">
        <v>486</v>
      </c>
      <c r="B487" s="52" t="s">
        <v>808</v>
      </c>
      <c r="C487" s="8" t="s">
        <v>503</v>
      </c>
      <c r="D487" s="7" t="s">
        <v>30</v>
      </c>
      <c r="E487" s="7" t="s">
        <v>31</v>
      </c>
      <c r="G487" s="7" t="b">
        <v>1</v>
      </c>
      <c r="H487" s="12" t="s">
        <v>504</v>
      </c>
      <c r="M487" s="9" t="str" cm="1">
        <f t="array" ref="M487">PAGE_NAME(B487)</f>
        <v>StructureDefinition-us-core-procedure</v>
      </c>
      <c r="N487" s="9" t="str" cm="1">
        <f t="array" ref="N487">SECTION_NAME(B487)</f>
        <v>mandatory-and-must-support-data-elements</v>
      </c>
      <c r="O487" s="10" t="str">
        <f t="shared" si="19"/>
        <v>SHALL</v>
      </c>
      <c r="P487" s="10" t="str">
        <f t="shared" si="20"/>
        <v>Server</v>
      </c>
      <c r="V487" s="12" t="s">
        <v>406</v>
      </c>
      <c r="W487" s="6" t="s">
        <v>1141</v>
      </c>
    </row>
    <row r="488" spans="1:23" ht="85" hidden="1" x14ac:dyDescent="0.2">
      <c r="A488" s="7">
        <v>487</v>
      </c>
      <c r="B488" s="52" t="s">
        <v>808</v>
      </c>
      <c r="C488" s="8" t="s">
        <v>505</v>
      </c>
      <c r="D488" s="7" t="s">
        <v>30</v>
      </c>
      <c r="E488" s="7" t="s">
        <v>59</v>
      </c>
      <c r="G488" s="7" t="b">
        <v>1</v>
      </c>
      <c r="H488" s="12" t="s">
        <v>504</v>
      </c>
      <c r="M488" s="9" t="str" cm="1">
        <f t="array" ref="M488">PAGE_NAME(B488)</f>
        <v>StructureDefinition-us-core-procedure</v>
      </c>
      <c r="N488" s="9" t="str" cm="1">
        <f t="array" ref="N488">SECTION_NAME(B488)</f>
        <v>mandatory-and-must-support-data-elements</v>
      </c>
      <c r="O488" s="10" t="str">
        <f t="shared" si="19"/>
        <v>SHALL</v>
      </c>
      <c r="P488" s="10" t="str">
        <f t="shared" si="20"/>
        <v>Client</v>
      </c>
      <c r="V488" s="12" t="s">
        <v>406</v>
      </c>
    </row>
    <row r="489" spans="1:23" ht="102" hidden="1" x14ac:dyDescent="0.2">
      <c r="A489" s="7">
        <v>488</v>
      </c>
      <c r="B489" s="52" t="s">
        <v>808</v>
      </c>
      <c r="C489" s="8" t="s">
        <v>898</v>
      </c>
      <c r="D489" s="7" t="s">
        <v>33</v>
      </c>
      <c r="E489" s="7" t="s">
        <v>31</v>
      </c>
      <c r="G489" s="7" t="b">
        <v>1</v>
      </c>
      <c r="H489" s="12" t="s">
        <v>504</v>
      </c>
      <c r="M489" s="9" t="str" cm="1">
        <f t="array" ref="M489">PAGE_NAME(B489)</f>
        <v>StructureDefinition-us-core-procedure</v>
      </c>
      <c r="N489" s="9" t="str" cm="1">
        <f t="array" ref="N489">SECTION_NAME(B489)</f>
        <v>mandatory-and-must-support-data-elements</v>
      </c>
      <c r="O489" s="10" t="str">
        <f t="shared" si="19"/>
        <v>SHOULD</v>
      </c>
      <c r="P489" s="10" t="str">
        <f t="shared" si="20"/>
        <v/>
      </c>
      <c r="V489" s="12" t="s">
        <v>406</v>
      </c>
    </row>
    <row r="490" spans="1:23" ht="34" hidden="1" x14ac:dyDescent="0.2">
      <c r="A490" s="7">
        <v>489</v>
      </c>
      <c r="B490" s="52" t="s">
        <v>899</v>
      </c>
      <c r="C490" s="8" t="s">
        <v>506</v>
      </c>
      <c r="D490" s="7" t="s">
        <v>30</v>
      </c>
      <c r="E490" s="7" t="s">
        <v>31</v>
      </c>
      <c r="G490" s="7" t="b">
        <v>0</v>
      </c>
      <c r="M490" s="9" t="str" cm="1">
        <f t="array" ref="M490">PAGE_NAME(B490)</f>
        <v>StructureDefinition-us-core-provenance</v>
      </c>
      <c r="N490" s="9" t="str" cm="1">
        <f t="array" ref="N490">SECTION_NAME(B490)</f>
        <v>mandatory-and-must-support-data-elements</v>
      </c>
      <c r="O490" s="10" t="str">
        <f t="shared" si="19"/>
        <v>SHALL</v>
      </c>
      <c r="P490" s="10" t="str">
        <f t="shared" si="20"/>
        <v/>
      </c>
      <c r="W490" s="6" t="s">
        <v>1141</v>
      </c>
    </row>
    <row r="491" spans="1:23" ht="34" hidden="1" x14ac:dyDescent="0.2">
      <c r="A491" s="7">
        <v>490</v>
      </c>
      <c r="B491" s="52" t="s">
        <v>899</v>
      </c>
      <c r="C491" s="8" t="s">
        <v>507</v>
      </c>
      <c r="D491" s="7" t="s">
        <v>30</v>
      </c>
      <c r="E491" s="7" t="s">
        <v>31</v>
      </c>
      <c r="G491" s="7" t="b">
        <v>0</v>
      </c>
      <c r="M491" s="9" t="str" cm="1">
        <f t="array" ref="M491">PAGE_NAME(B491)</f>
        <v>StructureDefinition-us-core-provenance</v>
      </c>
      <c r="N491" s="9" t="str" cm="1">
        <f t="array" ref="N491">SECTION_NAME(B491)</f>
        <v>mandatory-and-must-support-data-elements</v>
      </c>
      <c r="O491" s="10" t="str">
        <f t="shared" si="19"/>
        <v>SHALL</v>
      </c>
      <c r="P491" s="10" t="str">
        <f t="shared" si="20"/>
        <v/>
      </c>
      <c r="W491" s="6" t="s">
        <v>1141</v>
      </c>
    </row>
    <row r="492" spans="1:23" ht="34" hidden="1" x14ac:dyDescent="0.2">
      <c r="A492" s="7">
        <v>491</v>
      </c>
      <c r="B492" s="52" t="s">
        <v>899</v>
      </c>
      <c r="C492" s="8" t="s">
        <v>508</v>
      </c>
      <c r="D492" s="7" t="s">
        <v>30</v>
      </c>
      <c r="E492" s="7" t="s">
        <v>31</v>
      </c>
      <c r="G492" s="7" t="b">
        <v>0</v>
      </c>
      <c r="M492" s="9" t="str" cm="1">
        <f t="array" ref="M492">PAGE_NAME(B492)</f>
        <v>StructureDefinition-us-core-provenance</v>
      </c>
      <c r="N492" s="9" t="str" cm="1">
        <f t="array" ref="N492">SECTION_NAME(B492)</f>
        <v>mandatory-and-must-support-data-elements</v>
      </c>
      <c r="O492" s="10" t="str">
        <f t="shared" si="19"/>
        <v>SHALL</v>
      </c>
      <c r="P492" s="10" t="str">
        <f t="shared" si="20"/>
        <v/>
      </c>
      <c r="W492" s="6" t="s">
        <v>1141</v>
      </c>
    </row>
    <row r="493" spans="1:23" ht="34" hidden="1" x14ac:dyDescent="0.2">
      <c r="A493" s="7">
        <v>492</v>
      </c>
      <c r="B493" s="52" t="s">
        <v>899</v>
      </c>
      <c r="C493" s="8" t="s">
        <v>509</v>
      </c>
      <c r="D493" s="7" t="s">
        <v>30</v>
      </c>
      <c r="E493" s="7" t="s">
        <v>31</v>
      </c>
      <c r="G493" s="7" t="b">
        <v>0</v>
      </c>
      <c r="M493" s="9" t="str" cm="1">
        <f t="array" ref="M493">PAGE_NAME(B493)</f>
        <v>StructureDefinition-us-core-provenance</v>
      </c>
      <c r="N493" s="9" t="str" cm="1">
        <f t="array" ref="N493">SECTION_NAME(B493)</f>
        <v>mandatory-and-must-support-data-elements</v>
      </c>
      <c r="O493" s="10" t="str">
        <f t="shared" si="19"/>
        <v>SHALL</v>
      </c>
      <c r="P493" s="10" t="str">
        <f t="shared" si="20"/>
        <v/>
      </c>
      <c r="W493" s="6" t="s">
        <v>1141</v>
      </c>
    </row>
    <row r="494" spans="1:23" ht="34" hidden="1" x14ac:dyDescent="0.2">
      <c r="A494" s="7">
        <v>493</v>
      </c>
      <c r="B494" s="52" t="s">
        <v>899</v>
      </c>
      <c r="C494" s="8" t="s">
        <v>510</v>
      </c>
      <c r="D494" s="7" t="s">
        <v>30</v>
      </c>
      <c r="E494" s="7" t="s">
        <v>31</v>
      </c>
      <c r="G494" s="7" t="b">
        <v>0</v>
      </c>
      <c r="M494" s="9" t="str" cm="1">
        <f t="array" ref="M494">PAGE_NAME(B494)</f>
        <v>StructureDefinition-us-core-provenance</v>
      </c>
      <c r="N494" s="9" t="str" cm="1">
        <f t="array" ref="N494">SECTION_NAME(B494)</f>
        <v>mandatory-and-must-support-data-elements</v>
      </c>
      <c r="O494" s="10" t="str">
        <f t="shared" si="19"/>
        <v>SHALL</v>
      </c>
      <c r="P494" s="10" t="str">
        <f t="shared" si="20"/>
        <v/>
      </c>
      <c r="W494" s="6" t="s">
        <v>1141</v>
      </c>
    </row>
    <row r="495" spans="1:23" ht="34" hidden="1" x14ac:dyDescent="0.2">
      <c r="A495" s="7">
        <v>494</v>
      </c>
      <c r="B495" s="52" t="s">
        <v>899</v>
      </c>
      <c r="C495" s="8" t="s">
        <v>511</v>
      </c>
      <c r="D495" s="7" t="s">
        <v>30</v>
      </c>
      <c r="E495" s="7" t="s">
        <v>31</v>
      </c>
      <c r="G495" s="7" t="b">
        <v>0</v>
      </c>
      <c r="M495" s="9" t="str" cm="1">
        <f t="array" ref="M495">PAGE_NAME(B495)</f>
        <v>StructureDefinition-us-core-provenance</v>
      </c>
      <c r="N495" s="9" t="str" cm="1">
        <f t="array" ref="N495">SECTION_NAME(B495)</f>
        <v>mandatory-and-must-support-data-elements</v>
      </c>
      <c r="O495" s="10" t="str">
        <f t="shared" ref="O495:O514" si="21">IF(ISNUMBER(SEARCH("MAY", C495)), "MAY", IF(ISNUMBER(SEARCH("SHOULD", C495)), "SHOULD", IF(ISNUMBER(SEARCH("SHALL", C495)), "SHALL", IF(ISNUMBER(SEARCH("SHOULD NOT", C495)), "SHOULD NOT", IF(ISNUMBER(SEARCH("SHALL NOT", C495)), "SHALL NOT", "")))))</f>
        <v>SHALL</v>
      </c>
      <c r="P495" s="10" t="str">
        <f t="shared" ref="P495:P514" si="22">IF(ISNUMBER(SEARCH("Server", C495)), "Server", IF(ISNUMBER(SEARCH("Server", C495)), "Server", IF(ISNUMBER(SEARCH("Client", C495)), "Client", IF(ISNUMBER(SEARCH("Client", C495)), "Client", IF(ISNUMBER(SEARCH("US Core Responder", C495)), "Server", IF(ISNUMBER(SEARCH("US Core Requestor", C495)), "Client", ""))))))</f>
        <v/>
      </c>
      <c r="W495" s="6" t="s">
        <v>1141</v>
      </c>
    </row>
    <row r="496" spans="1:23" ht="34" hidden="1" x14ac:dyDescent="0.2">
      <c r="A496" s="7">
        <v>495</v>
      </c>
      <c r="B496" s="52" t="s">
        <v>899</v>
      </c>
      <c r="C496" s="8" t="s">
        <v>512</v>
      </c>
      <c r="D496" s="7" t="s">
        <v>30</v>
      </c>
      <c r="E496" s="7" t="s">
        <v>31</v>
      </c>
      <c r="G496" s="7" t="b">
        <v>0</v>
      </c>
      <c r="M496" s="9" t="str" cm="1">
        <f t="array" ref="M496">PAGE_NAME(B496)</f>
        <v>StructureDefinition-us-core-provenance</v>
      </c>
      <c r="N496" s="9" t="str" cm="1">
        <f t="array" ref="N496">SECTION_NAME(B496)</f>
        <v>mandatory-and-must-support-data-elements</v>
      </c>
      <c r="O496" s="10" t="str">
        <f t="shared" si="21"/>
        <v>SHALL</v>
      </c>
      <c r="P496" s="10" t="str">
        <f t="shared" si="22"/>
        <v/>
      </c>
      <c r="W496" s="6" t="s">
        <v>1141</v>
      </c>
    </row>
    <row r="497" spans="1:23" ht="34" hidden="1" x14ac:dyDescent="0.2">
      <c r="A497" s="7">
        <v>496</v>
      </c>
      <c r="B497" s="52" t="s">
        <v>899</v>
      </c>
      <c r="C497" s="8" t="s">
        <v>513</v>
      </c>
      <c r="D497" s="7" t="s">
        <v>30</v>
      </c>
      <c r="E497" s="7" t="s">
        <v>31</v>
      </c>
      <c r="G497" s="7" t="b">
        <v>0</v>
      </c>
      <c r="M497" s="9" t="str" cm="1">
        <f t="array" ref="M497">PAGE_NAME(B497)</f>
        <v>StructureDefinition-us-core-provenance</v>
      </c>
      <c r="N497" s="9" t="str" cm="1">
        <f t="array" ref="N497">SECTION_NAME(B497)</f>
        <v>mandatory-and-must-support-data-elements</v>
      </c>
      <c r="O497" s="10" t="str">
        <f t="shared" si="21"/>
        <v>SHALL</v>
      </c>
      <c r="P497" s="10" t="str">
        <f t="shared" si="22"/>
        <v/>
      </c>
      <c r="W497" s="6" t="s">
        <v>1141</v>
      </c>
    </row>
    <row r="498" spans="1:23" ht="34" hidden="1" x14ac:dyDescent="0.2">
      <c r="A498" s="7">
        <v>497</v>
      </c>
      <c r="B498" s="52" t="s">
        <v>899</v>
      </c>
      <c r="C498" s="8" t="s">
        <v>514</v>
      </c>
      <c r="D498" s="7" t="s">
        <v>30</v>
      </c>
      <c r="E498" s="7" t="s">
        <v>31</v>
      </c>
      <c r="G498" s="7" t="b">
        <v>0</v>
      </c>
      <c r="M498" s="9" t="str" cm="1">
        <f t="array" ref="M498">PAGE_NAME(B498)</f>
        <v>StructureDefinition-us-core-provenance</v>
      </c>
      <c r="N498" s="9" t="str" cm="1">
        <f t="array" ref="N498">SECTION_NAME(B498)</f>
        <v>mandatory-and-must-support-data-elements</v>
      </c>
      <c r="O498" s="10" t="str">
        <f t="shared" si="21"/>
        <v>SHALL</v>
      </c>
      <c r="P498" s="10" t="str">
        <f t="shared" si="22"/>
        <v/>
      </c>
      <c r="W498" s="6" t="s">
        <v>1141</v>
      </c>
    </row>
    <row r="499" spans="1:23" ht="34" hidden="1" x14ac:dyDescent="0.2">
      <c r="A499" s="7">
        <v>498</v>
      </c>
      <c r="B499" s="52" t="s">
        <v>899</v>
      </c>
      <c r="C499" s="8" t="s">
        <v>515</v>
      </c>
      <c r="D499" s="7" t="s">
        <v>30</v>
      </c>
      <c r="E499" s="7" t="s">
        <v>31</v>
      </c>
      <c r="G499" s="7" t="b">
        <v>0</v>
      </c>
      <c r="M499" s="9" t="str" cm="1">
        <f t="array" ref="M499">PAGE_NAME(B499)</f>
        <v>StructureDefinition-us-core-provenance</v>
      </c>
      <c r="N499" s="9" t="str" cm="1">
        <f t="array" ref="N499">SECTION_NAME(B499)</f>
        <v>mandatory-and-must-support-data-elements</v>
      </c>
      <c r="O499" s="10" t="str">
        <f t="shared" si="21"/>
        <v>SHALL</v>
      </c>
      <c r="P499" s="10" t="str">
        <f t="shared" si="22"/>
        <v/>
      </c>
      <c r="W499" s="6" t="s">
        <v>1141</v>
      </c>
    </row>
    <row r="500" spans="1:23" ht="34" hidden="1" x14ac:dyDescent="0.2">
      <c r="A500" s="7">
        <v>499</v>
      </c>
      <c r="B500" s="52" t="s">
        <v>899</v>
      </c>
      <c r="C500" s="8" t="s">
        <v>516</v>
      </c>
      <c r="D500" s="7" t="s">
        <v>30</v>
      </c>
      <c r="E500" s="7" t="s">
        <v>31</v>
      </c>
      <c r="G500" s="7" t="b">
        <v>0</v>
      </c>
      <c r="M500" s="9" t="str" cm="1">
        <f t="array" ref="M500">PAGE_NAME(B500)</f>
        <v>StructureDefinition-us-core-provenance</v>
      </c>
      <c r="N500" s="9" t="str" cm="1">
        <f t="array" ref="N500">SECTION_NAME(B500)</f>
        <v>mandatory-and-must-support-data-elements</v>
      </c>
      <c r="O500" s="10" t="str">
        <f t="shared" si="21"/>
        <v>SHALL</v>
      </c>
      <c r="P500" s="10" t="str">
        <f t="shared" si="22"/>
        <v/>
      </c>
      <c r="W500" s="6" t="s">
        <v>1141</v>
      </c>
    </row>
    <row r="501" spans="1:23" ht="34" hidden="1" x14ac:dyDescent="0.2">
      <c r="A501" s="7">
        <v>500</v>
      </c>
      <c r="B501" s="52" t="s">
        <v>899</v>
      </c>
      <c r="C501" s="8" t="s">
        <v>517</v>
      </c>
      <c r="D501" s="7" t="s">
        <v>30</v>
      </c>
      <c r="E501" s="7" t="s">
        <v>31</v>
      </c>
      <c r="G501" s="7" t="b">
        <v>0</v>
      </c>
      <c r="M501" s="9" t="str" cm="1">
        <f t="array" ref="M501">PAGE_NAME(B501)</f>
        <v>StructureDefinition-us-core-provenance</v>
      </c>
      <c r="N501" s="9" t="str" cm="1">
        <f t="array" ref="N501">SECTION_NAME(B501)</f>
        <v>mandatory-and-must-support-data-elements</v>
      </c>
      <c r="O501" s="10" t="str">
        <f t="shared" si="21"/>
        <v>SHALL</v>
      </c>
      <c r="P501" s="10" t="str">
        <f t="shared" si="22"/>
        <v/>
      </c>
      <c r="W501" s="6" t="s">
        <v>1141</v>
      </c>
    </row>
    <row r="502" spans="1:23" ht="34" hidden="1" x14ac:dyDescent="0.2">
      <c r="A502" s="7">
        <v>501</v>
      </c>
      <c r="B502" s="52" t="s">
        <v>899</v>
      </c>
      <c r="C502" s="8" t="s">
        <v>518</v>
      </c>
      <c r="D502" s="7" t="s">
        <v>30</v>
      </c>
      <c r="E502" s="7" t="s">
        <v>31</v>
      </c>
      <c r="G502" s="7" t="b">
        <v>0</v>
      </c>
      <c r="M502" s="9" t="str" cm="1">
        <f t="array" ref="M502">PAGE_NAME(B502)</f>
        <v>StructureDefinition-us-core-provenance</v>
      </c>
      <c r="N502" s="9" t="str" cm="1">
        <f t="array" ref="N502">SECTION_NAME(B502)</f>
        <v>mandatory-and-must-support-data-elements</v>
      </c>
      <c r="O502" s="10" t="str">
        <f t="shared" si="21"/>
        <v>SHALL</v>
      </c>
      <c r="P502" s="10" t="str">
        <f t="shared" si="22"/>
        <v/>
      </c>
      <c r="W502" s="6" t="s">
        <v>1141</v>
      </c>
    </row>
    <row r="503" spans="1:23" ht="34" hidden="1" x14ac:dyDescent="0.2">
      <c r="A503" s="7">
        <v>502</v>
      </c>
      <c r="B503" s="52" t="s">
        <v>899</v>
      </c>
      <c r="C503" s="8" t="s">
        <v>519</v>
      </c>
      <c r="D503" s="7" t="s">
        <v>30</v>
      </c>
      <c r="E503" s="7" t="s">
        <v>31</v>
      </c>
      <c r="G503" s="7" t="b">
        <v>0</v>
      </c>
      <c r="M503" s="9" t="str" cm="1">
        <f t="array" ref="M503">PAGE_NAME(B503)</f>
        <v>StructureDefinition-us-core-provenance</v>
      </c>
      <c r="N503" s="9" t="str" cm="1">
        <f t="array" ref="N503">SECTION_NAME(B503)</f>
        <v>mandatory-and-must-support-data-elements</v>
      </c>
      <c r="O503" s="10" t="str">
        <f t="shared" si="21"/>
        <v>SHALL</v>
      </c>
      <c r="P503" s="10" t="str">
        <f t="shared" si="22"/>
        <v/>
      </c>
      <c r="W503" s="6" t="s">
        <v>1141</v>
      </c>
    </row>
    <row r="504" spans="1:23" ht="34" hidden="1" x14ac:dyDescent="0.2">
      <c r="A504" s="7">
        <v>503</v>
      </c>
      <c r="B504" s="52" t="s">
        <v>899</v>
      </c>
      <c r="C504" s="8" t="s">
        <v>520</v>
      </c>
      <c r="D504" s="7" t="s">
        <v>30</v>
      </c>
      <c r="E504" s="7" t="s">
        <v>31</v>
      </c>
      <c r="G504" s="7" t="b">
        <v>0</v>
      </c>
      <c r="M504" s="9" t="str" cm="1">
        <f t="array" ref="M504">PAGE_NAME(B504)</f>
        <v>StructureDefinition-us-core-provenance</v>
      </c>
      <c r="N504" s="9" t="str" cm="1">
        <f t="array" ref="N504">SECTION_NAME(B504)</f>
        <v>mandatory-and-must-support-data-elements</v>
      </c>
      <c r="O504" s="10" t="str">
        <f t="shared" si="21"/>
        <v>SHALL</v>
      </c>
      <c r="P504" s="10" t="str">
        <f t="shared" si="22"/>
        <v/>
      </c>
      <c r="W504" s="6" t="s">
        <v>1141</v>
      </c>
    </row>
    <row r="505" spans="1:23" ht="34" hidden="1" x14ac:dyDescent="0.2">
      <c r="A505" s="7">
        <v>504</v>
      </c>
      <c r="B505" s="52" t="s">
        <v>899</v>
      </c>
      <c r="C505" s="8" t="s">
        <v>521</v>
      </c>
      <c r="D505" s="7" t="s">
        <v>30</v>
      </c>
      <c r="E505" s="7" t="s">
        <v>31</v>
      </c>
      <c r="G505" s="7" t="b">
        <v>0</v>
      </c>
      <c r="M505" s="9" t="str" cm="1">
        <f t="array" ref="M505">PAGE_NAME(B505)</f>
        <v>StructureDefinition-us-core-provenance</v>
      </c>
      <c r="N505" s="9" t="str" cm="1">
        <f t="array" ref="N505">SECTION_NAME(B505)</f>
        <v>mandatory-and-must-support-data-elements</v>
      </c>
      <c r="O505" s="10" t="str">
        <f t="shared" si="21"/>
        <v>SHALL</v>
      </c>
      <c r="P505" s="10" t="str">
        <f t="shared" si="22"/>
        <v/>
      </c>
      <c r="W505" s="6" t="s">
        <v>1141</v>
      </c>
    </row>
    <row r="506" spans="1:23" ht="34" hidden="1" x14ac:dyDescent="0.2">
      <c r="A506" s="7">
        <v>505</v>
      </c>
      <c r="B506" s="52" t="s">
        <v>899</v>
      </c>
      <c r="C506" s="8" t="s">
        <v>522</v>
      </c>
      <c r="D506" s="7" t="s">
        <v>30</v>
      </c>
      <c r="E506" s="7" t="s">
        <v>31</v>
      </c>
      <c r="G506" s="7" t="b">
        <v>0</v>
      </c>
      <c r="M506" s="9" t="str" cm="1">
        <f t="array" ref="M506">PAGE_NAME(B506)</f>
        <v>StructureDefinition-us-core-provenance</v>
      </c>
      <c r="N506" s="9" t="str" cm="1">
        <f t="array" ref="N506">SECTION_NAME(B506)</f>
        <v>mandatory-and-must-support-data-elements</v>
      </c>
      <c r="O506" s="10" t="str">
        <f t="shared" si="21"/>
        <v>SHALL</v>
      </c>
      <c r="P506" s="10" t="str">
        <f t="shared" si="22"/>
        <v/>
      </c>
      <c r="W506" s="6" t="s">
        <v>1141</v>
      </c>
    </row>
    <row r="507" spans="1:23" ht="34" hidden="1" x14ac:dyDescent="0.2">
      <c r="A507" s="7">
        <v>506</v>
      </c>
      <c r="B507" s="52" t="s">
        <v>899</v>
      </c>
      <c r="C507" s="8" t="s">
        <v>523</v>
      </c>
      <c r="D507" s="7" t="s">
        <v>30</v>
      </c>
      <c r="E507" s="7" t="s">
        <v>31</v>
      </c>
      <c r="G507" s="7" t="b">
        <v>0</v>
      </c>
      <c r="M507" s="9" t="str" cm="1">
        <f t="array" ref="M507">PAGE_NAME(B507)</f>
        <v>StructureDefinition-us-core-provenance</v>
      </c>
      <c r="N507" s="9" t="str" cm="1">
        <f t="array" ref="N507">SECTION_NAME(B507)</f>
        <v>mandatory-and-must-support-data-elements</v>
      </c>
      <c r="O507" s="10" t="str">
        <f t="shared" si="21"/>
        <v>SHALL</v>
      </c>
      <c r="P507" s="10" t="str">
        <f t="shared" si="22"/>
        <v/>
      </c>
      <c r="W507" s="6" t="s">
        <v>1141</v>
      </c>
    </row>
    <row r="508" spans="1:23" ht="34" hidden="1" x14ac:dyDescent="0.2">
      <c r="A508" s="7">
        <v>507</v>
      </c>
      <c r="B508" s="52" t="s">
        <v>899</v>
      </c>
      <c r="C508" s="8" t="s">
        <v>524</v>
      </c>
      <c r="D508" s="7" t="s">
        <v>30</v>
      </c>
      <c r="E508" s="7" t="s">
        <v>31</v>
      </c>
      <c r="G508" s="7" t="b">
        <v>0</v>
      </c>
      <c r="M508" s="9" t="str" cm="1">
        <f t="array" ref="M508">PAGE_NAME(B508)</f>
        <v>StructureDefinition-us-core-provenance</v>
      </c>
      <c r="N508" s="9" t="str" cm="1">
        <f t="array" ref="N508">SECTION_NAME(B508)</f>
        <v>mandatory-and-must-support-data-elements</v>
      </c>
      <c r="O508" s="10" t="str">
        <f t="shared" si="21"/>
        <v>SHALL</v>
      </c>
      <c r="P508" s="10" t="str">
        <f t="shared" si="22"/>
        <v/>
      </c>
      <c r="W508" s="6" t="s">
        <v>1141</v>
      </c>
    </row>
    <row r="509" spans="1:23" ht="68" hidden="1" x14ac:dyDescent="0.2">
      <c r="A509" s="7">
        <v>508</v>
      </c>
      <c r="B509" s="52" t="s">
        <v>899</v>
      </c>
      <c r="C509" s="8" t="s">
        <v>525</v>
      </c>
      <c r="D509" s="7" t="s">
        <v>30</v>
      </c>
      <c r="E509" s="7" t="s">
        <v>31</v>
      </c>
      <c r="G509" s="7" t="b">
        <v>1</v>
      </c>
      <c r="H509" s="12" t="s">
        <v>526</v>
      </c>
      <c r="M509" s="9" t="str" cm="1">
        <f t="array" ref="M509">PAGE_NAME(B509)</f>
        <v>StructureDefinition-us-core-provenance</v>
      </c>
      <c r="N509" s="9" t="str" cm="1">
        <f t="array" ref="N509">SECTION_NAME(B509)</f>
        <v>mandatory-and-must-support-data-elements</v>
      </c>
      <c r="O509" s="10" t="str">
        <f t="shared" si="21"/>
        <v>SHALL</v>
      </c>
      <c r="P509" s="10" t="str">
        <f t="shared" si="22"/>
        <v/>
      </c>
      <c r="W509" s="6" t="s">
        <v>1141</v>
      </c>
    </row>
    <row r="510" spans="1:23" ht="68" hidden="1" x14ac:dyDescent="0.2">
      <c r="A510" s="7">
        <v>509</v>
      </c>
      <c r="B510" s="59" t="s">
        <v>899</v>
      </c>
      <c r="C510" s="8" t="s">
        <v>527</v>
      </c>
      <c r="D510" s="7" t="s">
        <v>36</v>
      </c>
      <c r="E510" s="7" t="s">
        <v>31</v>
      </c>
      <c r="G510" s="7" t="b">
        <v>1</v>
      </c>
      <c r="H510" s="12" t="s">
        <v>528</v>
      </c>
      <c r="M510" s="9" t="str" cm="1">
        <f t="array" ref="M510">PAGE_NAME(B510)</f>
        <v>StructureDefinition-us-core-provenance</v>
      </c>
      <c r="N510" s="9" t="str" cm="1">
        <f t="array" ref="N510">SECTION_NAME(B510)</f>
        <v>mandatory-and-must-support-data-elements</v>
      </c>
      <c r="O510" s="10" t="str">
        <f t="shared" si="21"/>
        <v>MAY</v>
      </c>
      <c r="P510" s="10" t="str">
        <f t="shared" si="22"/>
        <v/>
      </c>
      <c r="W510" s="6" t="s">
        <v>1142</v>
      </c>
    </row>
    <row r="511" spans="1:23" ht="34" hidden="1" x14ac:dyDescent="0.2">
      <c r="A511" s="7">
        <v>510</v>
      </c>
      <c r="B511" s="52" t="s">
        <v>899</v>
      </c>
      <c r="C511" s="8" t="s">
        <v>529</v>
      </c>
      <c r="D511" s="7" t="s">
        <v>33</v>
      </c>
      <c r="E511" s="7" t="s">
        <v>31</v>
      </c>
      <c r="G511" s="7" t="b">
        <v>0</v>
      </c>
      <c r="M511" s="9" t="str" cm="1">
        <f t="array" ref="M511">PAGE_NAME(B511)</f>
        <v>StructureDefinition-us-core-provenance</v>
      </c>
      <c r="N511" s="9" t="str" cm="1">
        <f t="array" ref="N511">SECTION_NAME(B511)</f>
        <v>mandatory-and-must-support-data-elements</v>
      </c>
      <c r="O511" s="10" t="str">
        <f t="shared" si="21"/>
        <v>SHOULD</v>
      </c>
      <c r="P511" s="10" t="str">
        <f t="shared" si="22"/>
        <v/>
      </c>
    </row>
    <row r="512" spans="1:23" ht="51" hidden="1" x14ac:dyDescent="0.2">
      <c r="A512" s="7">
        <v>511</v>
      </c>
      <c r="B512" s="59" t="s">
        <v>900</v>
      </c>
      <c r="C512" s="8" t="s">
        <v>530</v>
      </c>
      <c r="D512" s="7" t="s">
        <v>30</v>
      </c>
      <c r="E512" s="7" t="s">
        <v>31</v>
      </c>
      <c r="G512" s="7" t="b">
        <v>1</v>
      </c>
      <c r="H512" s="12" t="s">
        <v>531</v>
      </c>
      <c r="M512" s="9" t="str" cm="1">
        <f t="array" ref="M512">PAGE_NAME(B512)</f>
        <v>StructureDefinition-us-core-questionnaireresponse</v>
      </c>
      <c r="N512" s="9" t="str" cm="1">
        <f t="array" ref="N512">SECTION_NAME(B512)</f>
        <v>mandatory-and-must-support-data-elements</v>
      </c>
      <c r="O512" s="10" t="str">
        <f t="shared" si="21"/>
        <v/>
      </c>
      <c r="P512" s="10" t="str">
        <f t="shared" si="22"/>
        <v/>
      </c>
      <c r="W512" s="6" t="s">
        <v>1142</v>
      </c>
    </row>
    <row r="513" spans="1:23" ht="51" hidden="1" x14ac:dyDescent="0.2">
      <c r="A513" s="7">
        <v>512</v>
      </c>
      <c r="B513" s="52" t="s">
        <v>900</v>
      </c>
      <c r="C513" s="8" t="s">
        <v>532</v>
      </c>
      <c r="D513" s="7" t="s">
        <v>36</v>
      </c>
      <c r="E513" s="7" t="s">
        <v>31</v>
      </c>
      <c r="G513" s="7" t="b">
        <v>1</v>
      </c>
      <c r="H513" s="12" t="s">
        <v>531</v>
      </c>
      <c r="M513" s="9" t="str" cm="1">
        <f t="array" ref="M513">PAGE_NAME(B513)</f>
        <v>StructureDefinition-us-core-questionnaireresponse</v>
      </c>
      <c r="N513" s="9" t="str" cm="1">
        <f t="array" ref="N513">SECTION_NAME(B513)</f>
        <v>mandatory-and-must-support-data-elements</v>
      </c>
      <c r="O513" s="10" t="str">
        <f t="shared" si="21"/>
        <v>MAY</v>
      </c>
      <c r="P513" s="10" t="str">
        <f t="shared" si="22"/>
        <v/>
      </c>
    </row>
    <row r="514" spans="1:23" ht="102" hidden="1" x14ac:dyDescent="0.2">
      <c r="A514" s="7">
        <v>513</v>
      </c>
      <c r="B514" s="52" t="s">
        <v>901</v>
      </c>
      <c r="C514" s="8" t="s">
        <v>533</v>
      </c>
      <c r="D514" s="7" t="s">
        <v>33</v>
      </c>
      <c r="E514" s="7" t="s">
        <v>31</v>
      </c>
      <c r="G514" s="7" t="b">
        <v>0</v>
      </c>
      <c r="M514" s="9" t="str" cm="1">
        <f t="array" ref="M514">PAGE_NAME(B514)</f>
        <v>StructureDefinition-us-core-relatedperson</v>
      </c>
      <c r="N514" s="9" t="str" cm="1">
        <f t="array" ref="N514">SECTION_NAME(B514)</f>
        <v>mandatory-and-must-support-data-elements</v>
      </c>
      <c r="O514" s="10" t="str">
        <f t="shared" si="21"/>
        <v>SHOULD</v>
      </c>
      <c r="P514" s="10" t="str">
        <f t="shared" si="22"/>
        <v/>
      </c>
    </row>
    <row r="515" spans="1:23" ht="238" hidden="1" x14ac:dyDescent="0.2">
      <c r="A515" s="7">
        <v>514</v>
      </c>
      <c r="B515" s="52" t="s">
        <v>902</v>
      </c>
      <c r="C515" s="8" t="s">
        <v>810</v>
      </c>
      <c r="D515" s="7" t="s">
        <v>36</v>
      </c>
      <c r="E515" s="7" t="s">
        <v>31</v>
      </c>
      <c r="G515" s="7" t="b">
        <v>0</v>
      </c>
      <c r="M515" s="9" t="str" cm="1">
        <f t="array" ref="M515">PAGE_NAME(B515)</f>
        <v>StructureDefinition-us-core-servicerequest</v>
      </c>
      <c r="N515" s="9" t="str" cm="1">
        <f t="array" ref="N515">SECTION_NAME(B515)</f>
        <v>mandatory-and-must-support-data-elements</v>
      </c>
      <c r="O515" s="10" t="str">
        <f>IF(ISNUMBER( SEARCH("MAY",#REF!)), "MAY", IF(ISNUMBER( SEARCH("SHOULD",#REF!)), "SHOULD", IF(ISNUMBER( SEARCH("SHALL",#REF!)), "SHALL", IF(ISNUMBER( SEARCH("SHOULD NOT",#REF!)), "SHOULD NOT", IF(ISNUMBER( SEARCH("SHALL NOT",#REF!)), "SHALL NOT", "")))))</f>
        <v/>
      </c>
      <c r="P515" s="10" t="str">
        <f>IF(ISNUMBER( SEARCH("Server",#REF!)), "Server", IF(ISNUMBER( SEARCH("Server",#REF!)), "Server", IF(ISNUMBER( SEARCH("Client",#REF!)), "Client", IF(ISNUMBER( SEARCH("Client",#REF!)), "Client", IF(ISNUMBER( SEARCH("US Core Responder",#REF!)), "Server", IF(ISNUMBER( SEARCH("US Core Requestor",#REF!)), "Client", ""))))))</f>
        <v/>
      </c>
      <c r="V515" s="12" t="s">
        <v>811</v>
      </c>
    </row>
    <row r="516" spans="1:23" ht="289" hidden="1" x14ac:dyDescent="0.2">
      <c r="A516" s="7">
        <v>515</v>
      </c>
      <c r="B516" s="52" t="s">
        <v>902</v>
      </c>
      <c r="C516" s="8" t="s">
        <v>534</v>
      </c>
      <c r="D516" s="7" t="s">
        <v>33</v>
      </c>
      <c r="E516" s="7" t="s">
        <v>31</v>
      </c>
      <c r="G516" s="7" t="b">
        <v>0</v>
      </c>
      <c r="M516" s="9" t="str" cm="1">
        <f t="array" ref="M516">PAGE_NAME(B516)</f>
        <v>StructureDefinition-us-core-servicerequest</v>
      </c>
      <c r="N516" s="9" t="str" cm="1">
        <f t="array" ref="N516">SECTION_NAME(B516)</f>
        <v>mandatory-and-must-support-data-elements</v>
      </c>
      <c r="O516" s="10" t="str">
        <f>IF(ISNUMBER(SEARCH("MAY", C515)), "MAY", IF(ISNUMBER(SEARCH("SHOULD", C515)), "SHOULD", IF(ISNUMBER(SEARCH("SHALL", C515)), "SHALL", IF(ISNUMBER(SEARCH("SHOULD NOT", C515)), "SHOULD NOT", IF(ISNUMBER(SEARCH("SHALL NOT", C515)), "SHALL NOT", "")))))</f>
        <v/>
      </c>
      <c r="P516" s="10" t="str">
        <f>IF(ISNUMBER(SEARCH("Server", C515)), "Server", IF(ISNUMBER(SEARCH("Server", C515)), "Server", IF(ISNUMBER(SEARCH("Client", C515)), "Client", IF(ISNUMBER(SEARCH("Client", C515)), "Client", IF(ISNUMBER(SEARCH("US Core Responder", C515)), "Server", IF(ISNUMBER(SEARCH("US Core Requestor", C515)), "Client", ""))))))</f>
        <v/>
      </c>
      <c r="V516" s="12" t="s">
        <v>817</v>
      </c>
    </row>
    <row r="517" spans="1:23" ht="68" hidden="1" x14ac:dyDescent="0.2">
      <c r="A517" s="7">
        <v>516</v>
      </c>
      <c r="B517" s="52" t="s">
        <v>902</v>
      </c>
      <c r="C517" s="8" t="s">
        <v>535</v>
      </c>
      <c r="D517" s="7" t="s">
        <v>30</v>
      </c>
      <c r="E517" s="7" t="s">
        <v>31</v>
      </c>
      <c r="G517" s="7" t="b">
        <v>1</v>
      </c>
      <c r="H517" s="12" t="s">
        <v>501</v>
      </c>
      <c r="M517" s="9" t="str" cm="1">
        <f t="array" ref="M517">PAGE_NAME(B517)</f>
        <v>StructureDefinition-us-core-servicerequest</v>
      </c>
      <c r="N517" s="9" t="str" cm="1">
        <f t="array" ref="N517">SECTION_NAME(B517)</f>
        <v>mandatory-and-must-support-data-elements</v>
      </c>
      <c r="O517" s="10" t="str">
        <f t="shared" ref="O517:O534" si="23">IF(ISNUMBER(SEARCH("MAY", C517)), "MAY", IF(ISNUMBER(SEARCH("SHOULD", C517)), "SHOULD", IF(ISNUMBER(SEARCH("SHALL", C517)), "SHALL", IF(ISNUMBER(SEARCH("SHOULD NOT", C517)), "SHOULD NOT", IF(ISNUMBER(SEARCH("SHALL NOT", C517)), "SHALL NOT", "")))))</f>
        <v>SHALL</v>
      </c>
      <c r="P517" s="10" t="str">
        <f t="shared" ref="P517:P534" si="24">IF(ISNUMBER(SEARCH("Server", C517)), "Server", IF(ISNUMBER(SEARCH("Server", C517)), "Server", IF(ISNUMBER(SEARCH("Client", C517)), "Client", IF(ISNUMBER(SEARCH("Client", C517)), "Client", IF(ISNUMBER(SEARCH("US Core Responder", C517)), "Server", IF(ISNUMBER(SEARCH("US Core Requestor", C517)), "Client", ""))))))</f>
        <v>Server</v>
      </c>
      <c r="V517" s="12" t="s">
        <v>406</v>
      </c>
      <c r="W517" s="6" t="s">
        <v>1141</v>
      </c>
    </row>
    <row r="518" spans="1:23" ht="68" hidden="1" x14ac:dyDescent="0.2">
      <c r="A518" s="7">
        <v>517</v>
      </c>
      <c r="B518" s="52" t="s">
        <v>902</v>
      </c>
      <c r="C518" s="8" t="s">
        <v>536</v>
      </c>
      <c r="D518" s="7" t="s">
        <v>30</v>
      </c>
      <c r="E518" s="7" t="s">
        <v>59</v>
      </c>
      <c r="G518" s="7" t="b">
        <v>1</v>
      </c>
      <c r="H518" s="12" t="s">
        <v>501</v>
      </c>
      <c r="M518" s="9" t="str" cm="1">
        <f t="array" ref="M518">PAGE_NAME(B518)</f>
        <v>StructureDefinition-us-core-servicerequest</v>
      </c>
      <c r="N518" s="9" t="str" cm="1">
        <f t="array" ref="N518">SECTION_NAME(B518)</f>
        <v>mandatory-and-must-support-data-elements</v>
      </c>
      <c r="O518" s="10" t="str">
        <f t="shared" si="23"/>
        <v>SHALL</v>
      </c>
      <c r="P518" s="10" t="str">
        <f t="shared" si="24"/>
        <v>Client</v>
      </c>
      <c r="V518" s="12" t="s">
        <v>406</v>
      </c>
    </row>
    <row r="519" spans="1:23" ht="119" hidden="1" x14ac:dyDescent="0.2">
      <c r="A519" s="7">
        <v>518</v>
      </c>
      <c r="B519" s="52" t="s">
        <v>902</v>
      </c>
      <c r="C519" s="8" t="s">
        <v>1073</v>
      </c>
      <c r="D519" s="7" t="s">
        <v>30</v>
      </c>
      <c r="E519" s="7" t="s">
        <v>31</v>
      </c>
      <c r="G519" s="7" t="b">
        <v>1</v>
      </c>
      <c r="H519" s="12" t="s">
        <v>1072</v>
      </c>
      <c r="M519" s="9" t="str" cm="1">
        <f t="array" ref="M519">PAGE_NAME(B519)</f>
        <v>StructureDefinition-us-core-servicerequest</v>
      </c>
      <c r="N519" s="9" t="str" cm="1">
        <f t="array" ref="N519">SECTION_NAME(B519)</f>
        <v>mandatory-and-must-support-data-elements</v>
      </c>
      <c r="O519" s="10" t="str">
        <f t="shared" si="23"/>
        <v>SHALL</v>
      </c>
      <c r="P519" s="10" t="str">
        <f t="shared" si="24"/>
        <v>Server</v>
      </c>
      <c r="V519" s="12" t="s">
        <v>406</v>
      </c>
      <c r="W519" s="6" t="s">
        <v>1141</v>
      </c>
    </row>
    <row r="520" spans="1:23" ht="68" hidden="1" x14ac:dyDescent="0.2">
      <c r="A520" s="7">
        <v>519</v>
      </c>
      <c r="B520" s="52" t="s">
        <v>902</v>
      </c>
      <c r="C520" s="8" t="s">
        <v>957</v>
      </c>
      <c r="D520" s="7" t="s">
        <v>30</v>
      </c>
      <c r="E520" s="7" t="s">
        <v>59</v>
      </c>
      <c r="G520" s="7" t="b">
        <v>1</v>
      </c>
      <c r="H520" s="12" t="s">
        <v>501</v>
      </c>
      <c r="M520" s="9" t="str" cm="1">
        <f t="array" ref="M520">PAGE_NAME(B520)</f>
        <v>StructureDefinition-us-core-servicerequest</v>
      </c>
      <c r="N520" s="9" t="str" cm="1">
        <f t="array" ref="N520">SECTION_NAME(B520)</f>
        <v>mandatory-and-must-support-data-elements</v>
      </c>
      <c r="O520" s="10" t="str">
        <f t="shared" si="23"/>
        <v>SHALL</v>
      </c>
      <c r="P520" s="10" t="str">
        <f t="shared" si="24"/>
        <v>Client</v>
      </c>
      <c r="V520" s="12" t="s">
        <v>406</v>
      </c>
    </row>
    <row r="521" spans="1:23" ht="85" hidden="1" x14ac:dyDescent="0.2">
      <c r="A521" s="7">
        <v>520</v>
      </c>
      <c r="B521" s="52" t="s">
        <v>902</v>
      </c>
      <c r="C521" s="8" t="s">
        <v>537</v>
      </c>
      <c r="D521" s="7" t="s">
        <v>30</v>
      </c>
      <c r="E521" s="7" t="s">
        <v>31</v>
      </c>
      <c r="G521" s="7" t="b">
        <v>1</v>
      </c>
      <c r="H521" s="12" t="s">
        <v>504</v>
      </c>
      <c r="M521" s="9" t="str" cm="1">
        <f t="array" ref="M521">PAGE_NAME(B521)</f>
        <v>StructureDefinition-us-core-servicerequest</v>
      </c>
      <c r="N521" s="9" t="str" cm="1">
        <f t="array" ref="N521">SECTION_NAME(B521)</f>
        <v>mandatory-and-must-support-data-elements</v>
      </c>
      <c r="O521" s="10" t="str">
        <f t="shared" si="23"/>
        <v>SHALL</v>
      </c>
      <c r="P521" s="10" t="str">
        <f t="shared" si="24"/>
        <v>Server</v>
      </c>
      <c r="V521" s="12" t="s">
        <v>406</v>
      </c>
      <c r="W521" s="6" t="s">
        <v>1141</v>
      </c>
    </row>
    <row r="522" spans="1:23" ht="85" hidden="1" x14ac:dyDescent="0.2">
      <c r="A522" s="7">
        <v>521</v>
      </c>
      <c r="B522" s="52" t="s">
        <v>902</v>
      </c>
      <c r="C522" s="8" t="s">
        <v>538</v>
      </c>
      <c r="D522" s="7" t="s">
        <v>30</v>
      </c>
      <c r="E522" s="7" t="s">
        <v>59</v>
      </c>
      <c r="G522" s="7" t="b">
        <v>1</v>
      </c>
      <c r="H522" s="12" t="s">
        <v>504</v>
      </c>
      <c r="M522" s="9" t="str" cm="1">
        <f t="array" ref="M522">PAGE_NAME(B522)</f>
        <v>StructureDefinition-us-core-servicerequest</v>
      </c>
      <c r="N522" s="9" t="str" cm="1">
        <f t="array" ref="N522">SECTION_NAME(B522)</f>
        <v>mandatory-and-must-support-data-elements</v>
      </c>
      <c r="O522" s="10" t="str">
        <f t="shared" si="23"/>
        <v>SHALL</v>
      </c>
      <c r="P522" s="10" t="str">
        <f t="shared" si="24"/>
        <v>Client</v>
      </c>
      <c r="V522" s="12" t="s">
        <v>406</v>
      </c>
    </row>
    <row r="523" spans="1:23" ht="102" hidden="1" x14ac:dyDescent="0.2">
      <c r="A523" s="7">
        <v>522</v>
      </c>
      <c r="B523" s="52" t="s">
        <v>902</v>
      </c>
      <c r="C523" s="8" t="s">
        <v>903</v>
      </c>
      <c r="D523" s="7" t="s">
        <v>33</v>
      </c>
      <c r="E523" s="7" t="s">
        <v>31</v>
      </c>
      <c r="G523" s="7" t="b">
        <v>1</v>
      </c>
      <c r="H523" s="12" t="s">
        <v>504</v>
      </c>
      <c r="M523" s="9" t="str" cm="1">
        <f t="array" ref="M523">PAGE_NAME(B523)</f>
        <v>StructureDefinition-us-core-servicerequest</v>
      </c>
      <c r="N523" s="9" t="str" cm="1">
        <f t="array" ref="N523">SECTION_NAME(B523)</f>
        <v>mandatory-and-must-support-data-elements</v>
      </c>
      <c r="O523" s="10" t="str">
        <f t="shared" si="23"/>
        <v>SHOULD</v>
      </c>
      <c r="P523" s="10" t="str">
        <f t="shared" si="24"/>
        <v/>
      </c>
      <c r="V523" s="12" t="s">
        <v>406</v>
      </c>
    </row>
    <row r="524" spans="1:23" ht="85" hidden="1" x14ac:dyDescent="0.2">
      <c r="A524" s="7">
        <v>523</v>
      </c>
      <c r="B524" s="52" t="s">
        <v>904</v>
      </c>
      <c r="C524" s="8" t="s">
        <v>539</v>
      </c>
      <c r="D524" s="7" t="s">
        <v>36</v>
      </c>
      <c r="E524" s="7" t="s">
        <v>31</v>
      </c>
      <c r="G524" s="7" t="b">
        <v>0</v>
      </c>
      <c r="M524" s="9" t="str" cm="1">
        <f t="array" ref="M524">PAGE_NAME(B524)</f>
        <v>StructureDefinition-us-core-specimen</v>
      </c>
      <c r="N524" s="9" t="str" cm="1">
        <f t="array" ref="N524">SECTION_NAME(B524)</f>
        <v>mandatory-and-must-support-data-elements</v>
      </c>
      <c r="O524" s="10" t="str">
        <f t="shared" si="23"/>
        <v/>
      </c>
      <c r="P524" s="10" t="str">
        <f t="shared" si="24"/>
        <v/>
      </c>
    </row>
    <row r="525" spans="1:23" ht="68" hidden="1" x14ac:dyDescent="0.2">
      <c r="A525" s="7">
        <v>524</v>
      </c>
      <c r="B525" s="52" t="s">
        <v>904</v>
      </c>
      <c r="C525" s="8" t="s">
        <v>1074</v>
      </c>
      <c r="D525" s="7" t="s">
        <v>30</v>
      </c>
      <c r="E525" s="7" t="s">
        <v>31</v>
      </c>
      <c r="G525" s="7" t="b">
        <v>1</v>
      </c>
      <c r="H525" s="12" t="s">
        <v>540</v>
      </c>
      <c r="M525" s="9" t="str" cm="1">
        <f t="array" ref="M525">PAGE_NAME(B525)</f>
        <v>StructureDefinition-us-core-specimen</v>
      </c>
      <c r="N525" s="9" t="str" cm="1">
        <f t="array" ref="N525">SECTION_NAME(B525)</f>
        <v>mandatory-and-must-support-data-elements</v>
      </c>
      <c r="O525" s="10" t="str">
        <f t="shared" si="23"/>
        <v>SHALL</v>
      </c>
      <c r="P525" s="10" t="str">
        <f t="shared" si="24"/>
        <v>Server</v>
      </c>
      <c r="W525" s="6" t="s">
        <v>1144</v>
      </c>
    </row>
    <row r="526" spans="1:23" ht="34" hidden="1" x14ac:dyDescent="0.2">
      <c r="A526" s="7">
        <v>525</v>
      </c>
      <c r="B526" s="52" t="s">
        <v>904</v>
      </c>
      <c r="C526" s="8" t="s">
        <v>958</v>
      </c>
      <c r="D526" s="7" t="s">
        <v>30</v>
      </c>
      <c r="E526" s="7" t="s">
        <v>59</v>
      </c>
      <c r="G526" s="7" t="b">
        <v>1</v>
      </c>
      <c r="M526" s="9" t="str" cm="1">
        <f t="array" ref="M526">PAGE_NAME(B526)</f>
        <v>StructureDefinition-us-core-specimen</v>
      </c>
      <c r="N526" s="9" t="str" cm="1">
        <f t="array" ref="N526">SECTION_NAME(B526)</f>
        <v>mandatory-and-must-support-data-elements</v>
      </c>
      <c r="O526" s="10" t="str">
        <f t="shared" si="23"/>
        <v>SHALL</v>
      </c>
      <c r="P526" s="10" t="str">
        <f t="shared" si="24"/>
        <v>Client</v>
      </c>
    </row>
    <row r="527" spans="1:23" ht="34" hidden="1" x14ac:dyDescent="0.2">
      <c r="A527" s="7">
        <v>526</v>
      </c>
      <c r="B527" s="52" t="s">
        <v>904</v>
      </c>
      <c r="C527" s="8" t="s">
        <v>541</v>
      </c>
      <c r="D527" s="7" t="s">
        <v>36</v>
      </c>
      <c r="E527" s="7" t="s">
        <v>59</v>
      </c>
      <c r="G527" s="7" t="b">
        <v>0</v>
      </c>
      <c r="M527" s="9" t="str" cm="1">
        <f t="array" ref="M527">PAGE_NAME(B527)</f>
        <v>StructureDefinition-us-core-specimen</v>
      </c>
      <c r="N527" s="9" t="str" cm="1">
        <f t="array" ref="N527">SECTION_NAME(B527)</f>
        <v>mandatory-and-must-support-data-elements</v>
      </c>
      <c r="O527" s="10" t="str">
        <f t="shared" si="23"/>
        <v>MAY</v>
      </c>
      <c r="P527" s="10" t="str">
        <f t="shared" si="24"/>
        <v>Client</v>
      </c>
    </row>
    <row r="528" spans="1:23" ht="238" hidden="1" x14ac:dyDescent="0.2">
      <c r="A528" s="7">
        <v>527</v>
      </c>
      <c r="B528" s="52" t="s">
        <v>959</v>
      </c>
      <c r="C528" s="8" t="s">
        <v>745</v>
      </c>
      <c r="D528" s="7" t="s">
        <v>33</v>
      </c>
      <c r="E528" s="7" t="s">
        <v>59</v>
      </c>
      <c r="G528" s="7" t="b">
        <v>0</v>
      </c>
      <c r="M528" s="9" t="str" cm="1">
        <f t="array" ref="M528">PAGE_NAME(B528)</f>
        <v>CapabilityStatement-us-core-Client</v>
      </c>
      <c r="N528" s="9" t="str" cm="1">
        <f t="array" ref="N528">SECTION_NAME(B528)</f>
        <v>should_igs</v>
      </c>
      <c r="O528" s="10" t="str">
        <f t="shared" si="23"/>
        <v>SHOULD</v>
      </c>
      <c r="P528" s="10" t="str">
        <f t="shared" si="24"/>
        <v>Client</v>
      </c>
      <c r="V528" s="12" t="s">
        <v>746</v>
      </c>
    </row>
    <row r="529" spans="1:23" ht="17" hidden="1" x14ac:dyDescent="0.2">
      <c r="A529" s="7">
        <v>528</v>
      </c>
      <c r="B529" s="52" t="s">
        <v>960</v>
      </c>
      <c r="C529" s="8" t="s">
        <v>542</v>
      </c>
      <c r="D529" s="7" t="s">
        <v>36</v>
      </c>
      <c r="E529" s="7" t="s">
        <v>59</v>
      </c>
      <c r="G529" s="7" t="b">
        <v>0</v>
      </c>
      <c r="M529" s="9" t="str" cm="1">
        <f t="array" ref="M529">PAGE_NAME(B529)</f>
        <v>CapabilityStatement-us-core-Client</v>
      </c>
      <c r="N529" s="9" t="str" cm="1">
        <f t="array" ref="N529">SECTION_NAME(B529)</f>
        <v>behavior</v>
      </c>
      <c r="O529" s="10" t="str">
        <f t="shared" si="23"/>
        <v>MAY</v>
      </c>
      <c r="P529" s="10" t="str">
        <f t="shared" si="24"/>
        <v>Client</v>
      </c>
    </row>
    <row r="530" spans="1:23" ht="17" hidden="1" x14ac:dyDescent="0.2">
      <c r="A530" s="7">
        <v>529</v>
      </c>
      <c r="B530" s="52" t="s">
        <v>960</v>
      </c>
      <c r="C530" s="8" t="s">
        <v>543</v>
      </c>
      <c r="D530" s="7" t="s">
        <v>36</v>
      </c>
      <c r="E530" s="7" t="s">
        <v>59</v>
      </c>
      <c r="G530" s="7" t="b">
        <v>0</v>
      </c>
      <c r="M530" s="9" t="str" cm="1">
        <f t="array" ref="M530">PAGE_NAME(B530)</f>
        <v>CapabilityStatement-us-core-Client</v>
      </c>
      <c r="N530" s="9" t="str" cm="1">
        <f t="array" ref="N530">SECTION_NAME(B530)</f>
        <v>behavior</v>
      </c>
      <c r="O530" s="10" t="str">
        <f t="shared" si="23"/>
        <v>MAY</v>
      </c>
      <c r="P530" s="10" t="str">
        <f t="shared" si="24"/>
        <v>Client</v>
      </c>
    </row>
    <row r="531" spans="1:23" ht="17" hidden="1" x14ac:dyDescent="0.2">
      <c r="A531" s="7">
        <v>530</v>
      </c>
      <c r="B531" s="52" t="s">
        <v>960</v>
      </c>
      <c r="C531" s="8" t="s">
        <v>544</v>
      </c>
      <c r="D531" s="7" t="s">
        <v>36</v>
      </c>
      <c r="E531" s="7" t="s">
        <v>59</v>
      </c>
      <c r="G531" s="7" t="b">
        <v>0</v>
      </c>
      <c r="M531" s="9" t="str" cm="1">
        <f t="array" ref="M531">PAGE_NAME(B531)</f>
        <v>CapabilityStatement-us-core-Client</v>
      </c>
      <c r="N531" s="9" t="str" cm="1">
        <f t="array" ref="N531">SECTION_NAME(B531)</f>
        <v>behavior</v>
      </c>
      <c r="O531" s="10" t="str">
        <f t="shared" si="23"/>
        <v>MAY</v>
      </c>
      <c r="P531" s="10" t="str">
        <f t="shared" si="24"/>
        <v>Client</v>
      </c>
    </row>
    <row r="532" spans="1:23" ht="17" hidden="1" x14ac:dyDescent="0.2">
      <c r="A532" s="7">
        <v>531</v>
      </c>
      <c r="B532" s="52" t="s">
        <v>960</v>
      </c>
      <c r="C532" s="8" t="s">
        <v>545</v>
      </c>
      <c r="D532" s="7" t="s">
        <v>36</v>
      </c>
      <c r="E532" s="7" t="s">
        <v>59</v>
      </c>
      <c r="G532" s="7" t="b">
        <v>0</v>
      </c>
      <c r="M532" s="9" t="str" cm="1">
        <f t="array" ref="M532">PAGE_NAME(B532)</f>
        <v>CapabilityStatement-us-core-Client</v>
      </c>
      <c r="N532" s="9" t="str" cm="1">
        <f t="array" ref="N532">SECTION_NAME(B532)</f>
        <v>behavior</v>
      </c>
      <c r="O532" s="10" t="str">
        <f t="shared" si="23"/>
        <v>MAY</v>
      </c>
      <c r="P532" s="10" t="str">
        <f t="shared" si="24"/>
        <v>Client</v>
      </c>
    </row>
    <row r="533" spans="1:23" ht="238" hidden="1" x14ac:dyDescent="0.2">
      <c r="A533" s="7">
        <v>532</v>
      </c>
      <c r="B533" s="52" t="s">
        <v>1075</v>
      </c>
      <c r="C533" s="8" t="s">
        <v>751</v>
      </c>
      <c r="D533" s="7" t="s">
        <v>33</v>
      </c>
      <c r="E533" s="7" t="s">
        <v>31</v>
      </c>
      <c r="G533" s="7" t="b">
        <v>0</v>
      </c>
      <c r="M533" s="9" t="str" cm="1">
        <f t="array" ref="M533">PAGE_NAME(B533)</f>
        <v>CapabilityStatement-us-core-Server</v>
      </c>
      <c r="N533" s="9" t="str" cm="1">
        <f t="array" ref="N533">SECTION_NAME(B533)</f>
        <v>should_igs</v>
      </c>
      <c r="O533" s="10" t="str">
        <f t="shared" si="23"/>
        <v>SHOULD</v>
      </c>
      <c r="P533" s="10" t="str">
        <f t="shared" si="24"/>
        <v>Server</v>
      </c>
      <c r="V533" s="12" t="s">
        <v>746</v>
      </c>
    </row>
    <row r="534" spans="1:23" ht="34" hidden="1" x14ac:dyDescent="0.2">
      <c r="A534" s="7">
        <v>533</v>
      </c>
      <c r="B534" s="52" t="s">
        <v>1076</v>
      </c>
      <c r="C534" s="8" t="s">
        <v>546</v>
      </c>
      <c r="D534" s="7" t="s">
        <v>30</v>
      </c>
      <c r="E534" s="7" t="s">
        <v>31</v>
      </c>
      <c r="G534" s="7" t="b">
        <v>0</v>
      </c>
      <c r="M534" s="9" t="str" cm="1">
        <f t="array" ref="M534">PAGE_NAME(B534)</f>
        <v>CapabilityStatement-us-core-Server</v>
      </c>
      <c r="N534" s="9" t="str" cm="1">
        <f t="array" ref="N534">SECTION_NAME(B534)</f>
        <v>behavior</v>
      </c>
      <c r="O534" s="10" t="str">
        <f t="shared" si="23"/>
        <v>SHALL</v>
      </c>
      <c r="P534" s="10" t="str">
        <f t="shared" si="24"/>
        <v>Server</v>
      </c>
      <c r="W534" s="6" t="s">
        <v>1141</v>
      </c>
    </row>
    <row r="535" spans="1:23" ht="51" hidden="1" x14ac:dyDescent="0.2">
      <c r="A535" s="7">
        <v>534</v>
      </c>
      <c r="B535" s="52" t="s">
        <v>1076</v>
      </c>
      <c r="C535" s="8" t="s">
        <v>547</v>
      </c>
      <c r="D535" s="7" t="s">
        <v>30</v>
      </c>
      <c r="E535" s="7" t="s">
        <v>31</v>
      </c>
      <c r="G535" s="7" t="b">
        <v>0</v>
      </c>
      <c r="M535" s="9" t="str" cm="1">
        <f t="array" ref="M535">PAGE_NAME(B535)</f>
        <v>CapabilityStatement-us-core-Server</v>
      </c>
      <c r="N535" s="9" t="str" cm="1">
        <f t="array" ref="N535">SECTION_NAME(B535)</f>
        <v>behavior</v>
      </c>
      <c r="W535" s="6" t="s">
        <v>1141</v>
      </c>
    </row>
    <row r="536" spans="1:23" ht="34" hidden="1" x14ac:dyDescent="0.2">
      <c r="A536" s="7">
        <v>535</v>
      </c>
      <c r="B536" s="52" t="s">
        <v>1076</v>
      </c>
      <c r="C536" s="8" t="s">
        <v>548</v>
      </c>
      <c r="D536" s="7" t="s">
        <v>30</v>
      </c>
      <c r="E536" s="7" t="s">
        <v>31</v>
      </c>
      <c r="G536" s="7" t="b">
        <v>0</v>
      </c>
      <c r="M536" s="9" t="str" cm="1">
        <f t="array" ref="M536">PAGE_NAME(B536)</f>
        <v>CapabilityStatement-us-core-Server</v>
      </c>
      <c r="N536" s="9" t="str" cm="1">
        <f t="array" ref="N536">SECTION_NAME(B536)</f>
        <v>behavior</v>
      </c>
      <c r="W536" s="6" t="s">
        <v>1141</v>
      </c>
    </row>
    <row r="537" spans="1:23" ht="34" hidden="1" x14ac:dyDescent="0.2">
      <c r="A537" s="7">
        <v>536</v>
      </c>
      <c r="B537" s="52" t="s">
        <v>1076</v>
      </c>
      <c r="C537" s="8" t="s">
        <v>549</v>
      </c>
      <c r="D537" s="7" t="s">
        <v>30</v>
      </c>
      <c r="E537" s="7" t="s">
        <v>31</v>
      </c>
      <c r="G537" s="7" t="b">
        <v>0</v>
      </c>
      <c r="M537" s="9" t="str" cm="1">
        <f t="array" ref="M537">PAGE_NAME(B537)</f>
        <v>CapabilityStatement-us-core-Server</v>
      </c>
      <c r="N537" s="9" t="str" cm="1">
        <f t="array" ref="N537">SECTION_NAME(B537)</f>
        <v>behavior</v>
      </c>
      <c r="W537" s="6" t="s">
        <v>1142</v>
      </c>
    </row>
    <row r="538" spans="1:23" ht="34" hidden="1" x14ac:dyDescent="0.2">
      <c r="A538" s="7">
        <v>537</v>
      </c>
      <c r="B538" s="52" t="s">
        <v>1076</v>
      </c>
      <c r="C538" s="8" t="s">
        <v>550</v>
      </c>
      <c r="D538" s="7" t="s">
        <v>30</v>
      </c>
      <c r="E538" s="7" t="s">
        <v>31</v>
      </c>
      <c r="G538" s="7" t="b">
        <v>0</v>
      </c>
      <c r="M538" s="9" t="str" cm="1">
        <f t="array" ref="M538">PAGE_NAME(B538)</f>
        <v>CapabilityStatement-us-core-Server</v>
      </c>
      <c r="N538" s="9" t="str" cm="1">
        <f t="array" ref="N538">SECTION_NAME(B538)</f>
        <v>behavior</v>
      </c>
      <c r="W538" s="6" t="s">
        <v>1142</v>
      </c>
    </row>
    <row r="539" spans="1:23" ht="34" hidden="1" x14ac:dyDescent="0.2">
      <c r="A539" s="7">
        <v>538</v>
      </c>
      <c r="B539" s="52" t="s">
        <v>1076</v>
      </c>
      <c r="C539" s="8" t="s">
        <v>551</v>
      </c>
      <c r="D539" s="7" t="s">
        <v>30</v>
      </c>
      <c r="E539" s="7" t="s">
        <v>31</v>
      </c>
      <c r="G539" s="7" t="b">
        <v>0</v>
      </c>
      <c r="M539" s="9" t="str" cm="1">
        <f t="array" ref="M539">PAGE_NAME(B539)</f>
        <v>CapabilityStatement-us-core-Server</v>
      </c>
      <c r="N539" s="9" t="str" cm="1">
        <f t="array" ref="N539">SECTION_NAME(B539)</f>
        <v>behavior</v>
      </c>
      <c r="W539" s="6" t="s">
        <v>1142</v>
      </c>
    </row>
    <row r="540" spans="1:23" ht="34" hidden="1" x14ac:dyDescent="0.2">
      <c r="A540" s="7">
        <v>539</v>
      </c>
      <c r="B540" s="52" t="s">
        <v>1076</v>
      </c>
      <c r="C540" s="8" t="s">
        <v>552</v>
      </c>
      <c r="D540" s="7" t="s">
        <v>30</v>
      </c>
      <c r="E540" s="7" t="s">
        <v>31</v>
      </c>
      <c r="G540" s="7" t="b">
        <v>0</v>
      </c>
      <c r="M540" s="9" t="str" cm="1">
        <f t="array" ref="M540">PAGE_NAME(B540)</f>
        <v>CapabilityStatement-us-core-Server</v>
      </c>
      <c r="N540" s="9" t="str" cm="1">
        <f t="array" ref="N540">SECTION_NAME(B540)</f>
        <v>behavior</v>
      </c>
      <c r="W540" s="6" t="s">
        <v>1142</v>
      </c>
    </row>
    <row r="541" spans="1:23" ht="34" hidden="1" x14ac:dyDescent="0.2">
      <c r="A541" s="7">
        <v>540</v>
      </c>
      <c r="B541" s="52" t="s">
        <v>1076</v>
      </c>
      <c r="C541" s="8" t="s">
        <v>553</v>
      </c>
      <c r="D541" s="7" t="s">
        <v>30</v>
      </c>
      <c r="E541" s="7" t="s">
        <v>31</v>
      </c>
      <c r="G541" s="7" t="b">
        <v>0</v>
      </c>
      <c r="M541" s="9" t="str" cm="1">
        <f t="array" ref="M541">PAGE_NAME(B541)</f>
        <v>CapabilityStatement-us-core-Server</v>
      </c>
      <c r="N541" s="9" t="str" cm="1">
        <f t="array" ref="N541">SECTION_NAME(B541)</f>
        <v>behavior</v>
      </c>
      <c r="W541" s="6" t="s">
        <v>1141</v>
      </c>
    </row>
    <row r="542" spans="1:23" ht="34" hidden="1" x14ac:dyDescent="0.2">
      <c r="A542" s="7">
        <v>541</v>
      </c>
      <c r="B542" s="52" t="s">
        <v>1076</v>
      </c>
      <c r="C542" s="8" t="s">
        <v>554</v>
      </c>
      <c r="D542" s="7" t="s">
        <v>33</v>
      </c>
      <c r="E542" s="7" t="s">
        <v>31</v>
      </c>
      <c r="G542" s="7" t="b">
        <v>0</v>
      </c>
      <c r="M542" s="9" t="str" cm="1">
        <f t="array" ref="M542">PAGE_NAME(B542)</f>
        <v>CapabilityStatement-us-core-Server</v>
      </c>
      <c r="N542" s="9" t="str" cm="1">
        <f t="array" ref="N542">SECTION_NAME(B542)</f>
        <v>behavior</v>
      </c>
    </row>
    <row r="543" spans="1:23" ht="51" hidden="1" x14ac:dyDescent="0.2">
      <c r="A543" s="7">
        <v>542</v>
      </c>
      <c r="B543" s="52" t="s">
        <v>1076</v>
      </c>
      <c r="C543" s="8" t="s">
        <v>555</v>
      </c>
      <c r="D543" s="7" t="s">
        <v>33</v>
      </c>
      <c r="E543" s="7" t="s">
        <v>31</v>
      </c>
      <c r="G543" s="7" t="b">
        <v>0</v>
      </c>
      <c r="M543" s="9" t="str" cm="1">
        <f t="array" ref="M543">PAGE_NAME(B543)</f>
        <v>CapabilityStatement-us-core-Server</v>
      </c>
      <c r="N543" s="9" t="str" cm="1">
        <f t="array" ref="N543">SECTION_NAME(B543)</f>
        <v>behavior</v>
      </c>
    </row>
    <row r="544" spans="1:23" ht="51" hidden="1" x14ac:dyDescent="0.2">
      <c r="A544" s="7">
        <v>543</v>
      </c>
      <c r="B544" s="52" t="s">
        <v>1076</v>
      </c>
      <c r="C544" s="8" t="s">
        <v>1077</v>
      </c>
      <c r="D544" s="7" t="s">
        <v>30</v>
      </c>
      <c r="E544" s="7" t="s">
        <v>31</v>
      </c>
      <c r="G544" s="7" t="b">
        <v>1</v>
      </c>
      <c r="H544" s="12" t="s">
        <v>556</v>
      </c>
      <c r="M544" s="9" t="str" cm="1">
        <f t="array" ref="M544">PAGE_NAME(B544)</f>
        <v>CapabilityStatement-us-core-Server</v>
      </c>
      <c r="N544" s="9" t="str" cm="1">
        <f t="array" ref="N544">SECTION_NAME(B544)</f>
        <v>behavior</v>
      </c>
      <c r="W544" s="6" t="s">
        <v>1141</v>
      </c>
    </row>
    <row r="545" spans="1:23" ht="17" hidden="1" x14ac:dyDescent="0.2">
      <c r="A545" s="7">
        <v>544</v>
      </c>
      <c r="B545" s="52" t="s">
        <v>1076</v>
      </c>
      <c r="C545" s="8" t="s">
        <v>557</v>
      </c>
      <c r="D545" s="7" t="s">
        <v>36</v>
      </c>
      <c r="E545" s="7" t="s">
        <v>59</v>
      </c>
      <c r="G545" s="7" t="b">
        <v>0</v>
      </c>
      <c r="M545" s="9" t="str" cm="1">
        <f t="array" ref="M545">PAGE_NAME(B545)</f>
        <v>CapabilityStatement-us-core-Server</v>
      </c>
      <c r="N545" s="9" t="str" cm="1">
        <f t="array" ref="N545">SECTION_NAME(B545)</f>
        <v>behavior</v>
      </c>
    </row>
    <row r="546" spans="1:23" ht="17" hidden="1" x14ac:dyDescent="0.2">
      <c r="A546" s="7">
        <v>545</v>
      </c>
      <c r="B546" s="52" t="s">
        <v>1076</v>
      </c>
      <c r="C546" s="8" t="s">
        <v>558</v>
      </c>
      <c r="D546" s="7" t="s">
        <v>36</v>
      </c>
      <c r="E546" s="7" t="s">
        <v>59</v>
      </c>
      <c r="G546" s="7" t="b">
        <v>0</v>
      </c>
      <c r="M546" s="9" t="str" cm="1">
        <f t="array" ref="M546">PAGE_NAME(B546)</f>
        <v>CapabilityStatement-us-core-Server</v>
      </c>
      <c r="N546" s="9" t="str" cm="1">
        <f t="array" ref="N546">SECTION_NAME(B546)</f>
        <v>behavior</v>
      </c>
    </row>
    <row r="547" spans="1:23" ht="17" hidden="1" x14ac:dyDescent="0.2">
      <c r="A547" s="7">
        <v>546</v>
      </c>
      <c r="B547" s="52" t="s">
        <v>1076</v>
      </c>
      <c r="C547" s="8" t="s">
        <v>559</v>
      </c>
      <c r="D547" s="7" t="s">
        <v>36</v>
      </c>
      <c r="E547" s="7" t="s">
        <v>59</v>
      </c>
      <c r="G547" s="7" t="b">
        <v>0</v>
      </c>
      <c r="M547" s="9" t="str" cm="1">
        <f t="array" ref="M547">PAGE_NAME(B547)</f>
        <v>CapabilityStatement-us-core-Server</v>
      </c>
      <c r="N547" s="9" t="str" cm="1">
        <f t="array" ref="N547">SECTION_NAME(B547)</f>
        <v>behavior</v>
      </c>
    </row>
    <row r="548" spans="1:23" ht="17" hidden="1" x14ac:dyDescent="0.2">
      <c r="A548" s="7">
        <v>547</v>
      </c>
      <c r="B548" s="52" t="s">
        <v>1076</v>
      </c>
      <c r="C548" s="8" t="s">
        <v>560</v>
      </c>
      <c r="D548" s="7" t="s">
        <v>36</v>
      </c>
      <c r="E548" s="7" t="s">
        <v>59</v>
      </c>
      <c r="G548" s="7" t="b">
        <v>0</v>
      </c>
      <c r="M548" s="9" t="str" cm="1">
        <f t="array" ref="M548">PAGE_NAME(B548)</f>
        <v>CapabilityStatement-us-core-Server</v>
      </c>
      <c r="N548" s="9" t="str" cm="1">
        <f t="array" ref="N548">SECTION_NAME(B548)</f>
        <v>behavior</v>
      </c>
    </row>
    <row r="549" spans="1:23" ht="51" hidden="1" x14ac:dyDescent="0.2">
      <c r="A549" s="7">
        <v>548</v>
      </c>
      <c r="B549" s="52" t="s">
        <v>1078</v>
      </c>
      <c r="C549" s="8" t="s">
        <v>561</v>
      </c>
      <c r="D549" s="7" t="s">
        <v>33</v>
      </c>
      <c r="E549" s="7" t="s">
        <v>31</v>
      </c>
      <c r="G549" s="7" t="b">
        <v>0</v>
      </c>
      <c r="M549" s="9" t="str" cm="1">
        <f t="array" ref="M549">PAGE_NAME(B549)</f>
        <v>CapabilityStatement-us-core-Server</v>
      </c>
      <c r="N549" s="9" t="str" cm="1">
        <f t="array" ref="N549">SECTION_NAME(B549)</f>
        <v>valueset</v>
      </c>
    </row>
    <row r="550" spans="1:23" ht="68" hidden="1" x14ac:dyDescent="0.2">
      <c r="A550" s="7">
        <v>549</v>
      </c>
      <c r="B550" s="52" t="s">
        <v>1078</v>
      </c>
      <c r="C550" s="8" t="s">
        <v>1079</v>
      </c>
      <c r="D550" s="7" t="s">
        <v>33</v>
      </c>
      <c r="E550" s="7" t="s">
        <v>31</v>
      </c>
      <c r="G550" s="7" t="b">
        <v>1</v>
      </c>
      <c r="H550" s="12" t="s">
        <v>1080</v>
      </c>
      <c r="M550" s="9" t="str" cm="1">
        <f t="array" ref="M550">PAGE_NAME(B550)</f>
        <v>CapabilityStatement-us-core-Server</v>
      </c>
      <c r="N550" s="9" t="str" cm="1">
        <f t="array" ref="N550">SECTION_NAME(B550)</f>
        <v>valueset</v>
      </c>
    </row>
    <row r="551" spans="1:23" ht="34" hidden="1" x14ac:dyDescent="0.2">
      <c r="A551" s="7">
        <v>550</v>
      </c>
      <c r="B551" s="52" t="s">
        <v>634</v>
      </c>
      <c r="C551" s="8" t="s">
        <v>562</v>
      </c>
      <c r="D551" s="7" t="s">
        <v>30</v>
      </c>
      <c r="E551" s="7" t="s">
        <v>31</v>
      </c>
      <c r="G551" s="7" t="b">
        <v>0</v>
      </c>
      <c r="M551" s="9" t="str" cm="1">
        <f t="array" ref="M551">PAGE_NAME(B551)</f>
        <v>security</v>
      </c>
      <c r="N551" s="9" t="str" cm="1">
        <f t="array" ref="N551">SECTION_NAME(B551)</f>
        <v>patient-privacy-and-security</v>
      </c>
      <c r="W551" s="6" t="s">
        <v>1142</v>
      </c>
    </row>
    <row r="552" spans="1:23" ht="34" hidden="1" x14ac:dyDescent="0.2">
      <c r="A552" s="7">
        <v>551</v>
      </c>
      <c r="B552" s="52" t="s">
        <v>634</v>
      </c>
      <c r="C552" s="8" t="s">
        <v>562</v>
      </c>
      <c r="D552" s="7" t="s">
        <v>30</v>
      </c>
      <c r="E552" s="7" t="s">
        <v>59</v>
      </c>
      <c r="G552" s="7" t="b">
        <v>0</v>
      </c>
      <c r="M552" s="9" t="str" cm="1">
        <f t="array" ref="M552">PAGE_NAME(B552)</f>
        <v>security</v>
      </c>
      <c r="N552" s="9" t="str" cm="1">
        <f t="array" ref="N552">SECTION_NAME(B552)</f>
        <v>patient-privacy-and-security</v>
      </c>
    </row>
    <row r="553" spans="1:23" ht="51" hidden="1" x14ac:dyDescent="0.2">
      <c r="A553" s="7">
        <v>552</v>
      </c>
      <c r="B553" s="52" t="s">
        <v>634</v>
      </c>
      <c r="C553" s="8" t="s">
        <v>563</v>
      </c>
      <c r="D553" s="7" t="s">
        <v>33</v>
      </c>
      <c r="E553" s="7" t="s">
        <v>31</v>
      </c>
      <c r="G553" s="7" t="b">
        <v>0</v>
      </c>
      <c r="M553" s="9" t="str" cm="1">
        <f t="array" ref="M553">PAGE_NAME(B553)</f>
        <v>security</v>
      </c>
      <c r="N553" s="9" t="str" cm="1">
        <f t="array" ref="N553">SECTION_NAME(B553)</f>
        <v>patient-privacy-and-security</v>
      </c>
    </row>
    <row r="554" spans="1:23" ht="51" hidden="1" x14ac:dyDescent="0.2">
      <c r="A554" s="7">
        <v>553</v>
      </c>
      <c r="B554" s="52" t="s">
        <v>634</v>
      </c>
      <c r="C554" s="8" t="s">
        <v>563</v>
      </c>
      <c r="D554" s="7" t="s">
        <v>33</v>
      </c>
      <c r="E554" s="7" t="s">
        <v>59</v>
      </c>
      <c r="G554" s="7" t="b">
        <v>0</v>
      </c>
      <c r="M554" s="9" t="str" cm="1">
        <f t="array" ref="M554">PAGE_NAME(B554)</f>
        <v>security</v>
      </c>
      <c r="N554" s="9" t="str" cm="1">
        <f t="array" ref="N554">SECTION_NAME(B554)</f>
        <v>patient-privacy-and-security</v>
      </c>
    </row>
    <row r="555" spans="1:23" ht="34" hidden="1" x14ac:dyDescent="0.2">
      <c r="A555" s="7">
        <v>554</v>
      </c>
      <c r="B555" s="52" t="s">
        <v>634</v>
      </c>
      <c r="C555" s="8" t="s">
        <v>564</v>
      </c>
      <c r="D555" s="7" t="s">
        <v>33</v>
      </c>
      <c r="E555" s="7" t="s">
        <v>31</v>
      </c>
      <c r="G555" s="7" t="b">
        <v>0</v>
      </c>
      <c r="M555" s="9" t="str" cm="1">
        <f t="array" ref="M555">PAGE_NAME(B555)</f>
        <v>security</v>
      </c>
      <c r="N555" s="9" t="str" cm="1">
        <f t="array" ref="N555">SECTION_NAME(B555)</f>
        <v>patient-privacy-and-security</v>
      </c>
    </row>
    <row r="556" spans="1:23" ht="34" hidden="1" x14ac:dyDescent="0.2">
      <c r="A556" s="7">
        <v>555</v>
      </c>
      <c r="B556" s="52" t="s">
        <v>634</v>
      </c>
      <c r="C556" s="8" t="s">
        <v>564</v>
      </c>
      <c r="D556" s="7" t="s">
        <v>33</v>
      </c>
      <c r="E556" s="7" t="s">
        <v>59</v>
      </c>
      <c r="G556" s="7" t="b">
        <v>0</v>
      </c>
      <c r="M556" s="9" t="str" cm="1">
        <f t="array" ref="M556">PAGE_NAME(B556)</f>
        <v>security</v>
      </c>
      <c r="N556" s="9" t="str" cm="1">
        <f t="array" ref="N556">SECTION_NAME(B556)</f>
        <v>patient-privacy-and-security</v>
      </c>
    </row>
    <row r="557" spans="1:23" ht="51" hidden="1" x14ac:dyDescent="0.2">
      <c r="A557" s="7">
        <v>556</v>
      </c>
      <c r="B557" s="52" t="s">
        <v>634</v>
      </c>
      <c r="C557" s="8" t="s">
        <v>565</v>
      </c>
      <c r="D557" s="7" t="s">
        <v>33</v>
      </c>
      <c r="E557" s="7" t="s">
        <v>31</v>
      </c>
      <c r="G557" s="7" t="b">
        <v>0</v>
      </c>
      <c r="M557" s="9" t="str" cm="1">
        <f t="array" ref="M557">PAGE_NAME(B557)</f>
        <v>security</v>
      </c>
      <c r="N557" s="9" t="str" cm="1">
        <f t="array" ref="N557">SECTION_NAME(B557)</f>
        <v>patient-privacy-and-security</v>
      </c>
    </row>
    <row r="558" spans="1:23" ht="51" hidden="1" x14ac:dyDescent="0.2">
      <c r="A558" s="7">
        <v>557</v>
      </c>
      <c r="B558" s="52" t="s">
        <v>634</v>
      </c>
      <c r="C558" s="8" t="s">
        <v>565</v>
      </c>
      <c r="D558" s="7" t="s">
        <v>33</v>
      </c>
      <c r="E558" s="7" t="s">
        <v>59</v>
      </c>
      <c r="G558" s="7" t="b">
        <v>0</v>
      </c>
      <c r="M558" s="9" t="str" cm="1">
        <f t="array" ref="M558">PAGE_NAME(B558)</f>
        <v>security</v>
      </c>
      <c r="N558" s="9" t="str" cm="1">
        <f t="array" ref="N558">SECTION_NAME(B558)</f>
        <v>patient-privacy-and-security</v>
      </c>
    </row>
    <row r="559" spans="1:23" ht="51" hidden="1" x14ac:dyDescent="0.2">
      <c r="A559" s="7">
        <v>558</v>
      </c>
      <c r="B559" s="52" t="s">
        <v>634</v>
      </c>
      <c r="C559" s="8" t="s">
        <v>566</v>
      </c>
      <c r="D559" s="7" t="s">
        <v>30</v>
      </c>
      <c r="E559" s="7" t="s">
        <v>31</v>
      </c>
      <c r="G559" s="7" t="b">
        <v>0</v>
      </c>
      <c r="M559" s="9" t="str" cm="1">
        <f t="array" ref="M559">PAGE_NAME(B559)</f>
        <v>security</v>
      </c>
      <c r="N559" s="9" t="str" cm="1">
        <f t="array" ref="N559">SECTION_NAME(B559)</f>
        <v>patient-privacy-and-security</v>
      </c>
      <c r="W559" s="6" t="s">
        <v>1142</v>
      </c>
    </row>
    <row r="560" spans="1:23" ht="51" hidden="1" x14ac:dyDescent="0.2">
      <c r="A560" s="7">
        <v>559</v>
      </c>
      <c r="B560" s="52" t="s">
        <v>634</v>
      </c>
      <c r="C560" s="8" t="s">
        <v>566</v>
      </c>
      <c r="D560" s="7" t="s">
        <v>30</v>
      </c>
      <c r="E560" s="7" t="s">
        <v>59</v>
      </c>
      <c r="G560" s="7" t="b">
        <v>0</v>
      </c>
      <c r="M560" s="9" t="str" cm="1">
        <f t="array" ref="M560">PAGE_NAME(B560)</f>
        <v>security</v>
      </c>
      <c r="N560" s="9" t="str" cm="1">
        <f t="array" ref="N560">SECTION_NAME(B560)</f>
        <v>patient-privacy-and-security</v>
      </c>
    </row>
    <row r="561" spans="1:23" ht="34" hidden="1" x14ac:dyDescent="0.2">
      <c r="A561" s="7">
        <v>560</v>
      </c>
      <c r="B561" s="52" t="s">
        <v>634</v>
      </c>
      <c r="C561" s="8" t="s">
        <v>567</v>
      </c>
      <c r="D561" s="7" t="s">
        <v>33</v>
      </c>
      <c r="E561" s="7" t="s">
        <v>31</v>
      </c>
      <c r="G561" s="7" t="b">
        <v>0</v>
      </c>
      <c r="M561" s="9" t="str" cm="1">
        <f t="array" ref="M561">PAGE_NAME(B561)</f>
        <v>security</v>
      </c>
      <c r="N561" s="9" t="str" cm="1">
        <f t="array" ref="N561">SECTION_NAME(B561)</f>
        <v>patient-privacy-and-security</v>
      </c>
    </row>
    <row r="562" spans="1:23" ht="34" hidden="1" x14ac:dyDescent="0.2">
      <c r="A562" s="7">
        <v>561</v>
      </c>
      <c r="B562" s="52" t="s">
        <v>634</v>
      </c>
      <c r="C562" s="8" t="s">
        <v>567</v>
      </c>
      <c r="D562" s="7" t="s">
        <v>33</v>
      </c>
      <c r="E562" s="7" t="s">
        <v>59</v>
      </c>
      <c r="G562" s="7" t="b">
        <v>0</v>
      </c>
      <c r="M562" s="9" t="str" cm="1">
        <f t="array" ref="M562">PAGE_NAME(B562)</f>
        <v>security</v>
      </c>
      <c r="N562" s="9" t="str" cm="1">
        <f t="array" ref="N562">SECTION_NAME(B562)</f>
        <v>patient-privacy-and-security</v>
      </c>
    </row>
    <row r="563" spans="1:23" ht="17" hidden="1" x14ac:dyDescent="0.2">
      <c r="A563" s="7">
        <v>562</v>
      </c>
      <c r="B563" s="52" t="s">
        <v>634</v>
      </c>
      <c r="C563" s="8" t="s">
        <v>568</v>
      </c>
      <c r="D563" s="7" t="s">
        <v>30</v>
      </c>
      <c r="E563" s="7" t="s">
        <v>31</v>
      </c>
      <c r="G563" s="7" t="b">
        <v>0</v>
      </c>
      <c r="M563" s="9" t="str" cm="1">
        <f t="array" ref="M563">PAGE_NAME(B563)</f>
        <v>security</v>
      </c>
      <c r="N563" s="9" t="str" cm="1">
        <f t="array" ref="N563">SECTION_NAME(B563)</f>
        <v>patient-privacy-and-security</v>
      </c>
      <c r="W563" s="6" t="s">
        <v>1142</v>
      </c>
    </row>
    <row r="564" spans="1:23" ht="17" hidden="1" x14ac:dyDescent="0.2">
      <c r="A564" s="7">
        <v>563</v>
      </c>
      <c r="B564" s="52" t="s">
        <v>634</v>
      </c>
      <c r="C564" s="8" t="s">
        <v>568</v>
      </c>
      <c r="D564" s="7" t="s">
        <v>30</v>
      </c>
      <c r="E564" s="7" t="s">
        <v>59</v>
      </c>
      <c r="G564" s="7" t="b">
        <v>0</v>
      </c>
      <c r="M564" s="9" t="str" cm="1">
        <f t="array" ref="M564">PAGE_NAME(B564)</f>
        <v>security</v>
      </c>
      <c r="N564" s="9" t="str" cm="1">
        <f t="array" ref="N564">SECTION_NAME(B564)</f>
        <v>patient-privacy-and-security</v>
      </c>
    </row>
    <row r="565" spans="1:23" ht="34" hidden="1" x14ac:dyDescent="0.2">
      <c r="A565" s="7">
        <v>564</v>
      </c>
      <c r="B565" s="52" t="s">
        <v>634</v>
      </c>
      <c r="C565" s="8" t="s">
        <v>569</v>
      </c>
      <c r="D565" s="7" t="s">
        <v>30</v>
      </c>
      <c r="E565" s="7" t="s">
        <v>31</v>
      </c>
      <c r="G565" s="7" t="b">
        <v>0</v>
      </c>
      <c r="M565" s="9" t="str" cm="1">
        <f t="array" ref="M565">PAGE_NAME(B565)</f>
        <v>security</v>
      </c>
      <c r="N565" s="9" t="str" cm="1">
        <f t="array" ref="N565">SECTION_NAME(B565)</f>
        <v>patient-privacy-and-security</v>
      </c>
      <c r="W565" s="6" t="s">
        <v>1141</v>
      </c>
    </row>
    <row r="566" spans="1:23" ht="34" hidden="1" x14ac:dyDescent="0.2">
      <c r="A566" s="7">
        <v>565</v>
      </c>
      <c r="B566" s="52" t="s">
        <v>634</v>
      </c>
      <c r="C566" s="8" t="s">
        <v>569</v>
      </c>
      <c r="D566" s="7" t="s">
        <v>30</v>
      </c>
      <c r="E566" s="7" t="s">
        <v>59</v>
      </c>
      <c r="G566" s="7" t="b">
        <v>0</v>
      </c>
      <c r="M566" s="9" t="str" cm="1">
        <f t="array" ref="M566">PAGE_NAME(B566)</f>
        <v>security</v>
      </c>
      <c r="N566" s="9" t="str" cm="1">
        <f t="array" ref="N566">SECTION_NAME(B566)</f>
        <v>patient-privacy-and-security</v>
      </c>
    </row>
    <row r="567" spans="1:23" ht="17" hidden="1" x14ac:dyDescent="0.2">
      <c r="A567" s="7">
        <v>566</v>
      </c>
      <c r="B567" s="52" t="s">
        <v>634</v>
      </c>
      <c r="C567" s="8" t="s">
        <v>570</v>
      </c>
      <c r="D567" s="7" t="s">
        <v>33</v>
      </c>
      <c r="E567" s="7" t="s">
        <v>31</v>
      </c>
      <c r="G567" s="7" t="b">
        <v>0</v>
      </c>
      <c r="M567" s="9" t="str" cm="1">
        <f t="array" ref="M567">PAGE_NAME(B567)</f>
        <v>security</v>
      </c>
      <c r="N567" s="9" t="str" cm="1">
        <f t="array" ref="N567">SECTION_NAME(B567)</f>
        <v>patient-privacy-and-security</v>
      </c>
    </row>
    <row r="568" spans="1:23" ht="17" hidden="1" x14ac:dyDescent="0.2">
      <c r="A568" s="7">
        <v>567</v>
      </c>
      <c r="B568" s="52" t="s">
        <v>634</v>
      </c>
      <c r="C568" s="8" t="s">
        <v>570</v>
      </c>
      <c r="D568" s="7" t="s">
        <v>33</v>
      </c>
      <c r="E568" s="7" t="s">
        <v>59</v>
      </c>
      <c r="G568" s="7" t="b">
        <v>0</v>
      </c>
      <c r="M568" s="9" t="str" cm="1">
        <f t="array" ref="M568">PAGE_NAME(B568)</f>
        <v>security</v>
      </c>
      <c r="N568" s="9" t="str" cm="1">
        <f t="array" ref="N568">SECTION_NAME(B568)</f>
        <v>patient-privacy-and-security</v>
      </c>
    </row>
    <row r="569" spans="1:23" ht="51" hidden="1" x14ac:dyDescent="0.2">
      <c r="A569" s="7">
        <v>568</v>
      </c>
      <c r="B569" s="52" t="s">
        <v>634</v>
      </c>
      <c r="C569" s="8" t="s">
        <v>571</v>
      </c>
      <c r="D569" s="7" t="s">
        <v>30</v>
      </c>
      <c r="E569" s="7" t="s">
        <v>31</v>
      </c>
      <c r="G569" s="7" t="b">
        <v>0</v>
      </c>
      <c r="M569" s="9" t="str" cm="1">
        <f t="array" ref="M569">PAGE_NAME(B569)</f>
        <v>security</v>
      </c>
      <c r="N569" s="9" t="str" cm="1">
        <f t="array" ref="N569">SECTION_NAME(B569)</f>
        <v>patient-privacy-and-security</v>
      </c>
      <c r="W569" s="6" t="s">
        <v>1142</v>
      </c>
    </row>
    <row r="570" spans="1:23" ht="51" hidden="1" x14ac:dyDescent="0.2">
      <c r="A570" s="7">
        <v>569</v>
      </c>
      <c r="B570" s="52" t="s">
        <v>634</v>
      </c>
      <c r="C570" s="8" t="s">
        <v>571</v>
      </c>
      <c r="D570" s="7" t="s">
        <v>30</v>
      </c>
      <c r="E570" s="7" t="s">
        <v>59</v>
      </c>
      <c r="G570" s="7" t="b">
        <v>0</v>
      </c>
      <c r="M570" s="9" t="str" cm="1">
        <f t="array" ref="M570">PAGE_NAME(B570)</f>
        <v>security</v>
      </c>
      <c r="N570" s="9" t="str" cm="1">
        <f t="array" ref="N570">SECTION_NAME(B570)</f>
        <v>patient-privacy-and-security</v>
      </c>
    </row>
    <row r="571" spans="1:23" ht="51" hidden="1" x14ac:dyDescent="0.2">
      <c r="A571" s="7">
        <v>570</v>
      </c>
      <c r="B571" s="52" t="s">
        <v>634</v>
      </c>
      <c r="C571" s="8" t="s">
        <v>1081</v>
      </c>
      <c r="D571" s="7" t="s">
        <v>30</v>
      </c>
      <c r="E571" s="7" t="s">
        <v>31</v>
      </c>
      <c r="G571" s="7" t="b">
        <v>0</v>
      </c>
      <c r="M571" s="9" t="str" cm="1">
        <f t="array" ref="M571">PAGE_NAME(B571)</f>
        <v>security</v>
      </c>
      <c r="N571" s="9" t="str" cm="1">
        <f t="array" ref="N571">SECTION_NAME(B571)</f>
        <v>patient-privacy-and-security</v>
      </c>
      <c r="W571" s="6" t="s">
        <v>1141</v>
      </c>
    </row>
    <row r="572" spans="1:23" ht="255" hidden="1" x14ac:dyDescent="0.2">
      <c r="A572" s="7">
        <v>571</v>
      </c>
      <c r="B572" s="52" t="s">
        <v>634</v>
      </c>
      <c r="C572" s="8" t="s">
        <v>1082</v>
      </c>
      <c r="D572" s="7" t="s">
        <v>30</v>
      </c>
      <c r="E572" s="7" t="s">
        <v>59</v>
      </c>
      <c r="G572" s="7" t="b">
        <v>0</v>
      </c>
      <c r="M572" s="9" t="str" cm="1">
        <f t="array" ref="M572">PAGE_NAME(B572)</f>
        <v>security</v>
      </c>
      <c r="N572" s="9" t="str" cm="1">
        <f t="array" ref="N572">SECTION_NAME(B572)</f>
        <v>patient-privacy-and-security</v>
      </c>
      <c r="V572" s="12" t="s">
        <v>1083</v>
      </c>
    </row>
    <row r="573" spans="1:23" ht="34" hidden="1" x14ac:dyDescent="0.2">
      <c r="A573" s="7">
        <v>572</v>
      </c>
      <c r="B573" s="52" t="s">
        <v>634</v>
      </c>
      <c r="C573" s="8" t="s">
        <v>572</v>
      </c>
      <c r="D573" s="7" t="s">
        <v>30</v>
      </c>
      <c r="E573" s="7" t="s">
        <v>31</v>
      </c>
      <c r="G573" s="7" t="b">
        <v>0</v>
      </c>
      <c r="M573" s="9" t="str" cm="1">
        <f t="array" ref="M573">PAGE_NAME(B573)</f>
        <v>security</v>
      </c>
      <c r="N573" s="9" t="str" cm="1">
        <f t="array" ref="N573">SECTION_NAME(B573)</f>
        <v>patient-privacy-and-security</v>
      </c>
      <c r="W573" s="6" t="s">
        <v>1142</v>
      </c>
    </row>
    <row r="574" spans="1:23" ht="34" hidden="1" x14ac:dyDescent="0.2">
      <c r="A574" s="7">
        <v>573</v>
      </c>
      <c r="B574" s="52" t="s">
        <v>634</v>
      </c>
      <c r="C574" s="8" t="s">
        <v>572</v>
      </c>
      <c r="D574" s="7" t="s">
        <v>30</v>
      </c>
      <c r="E574" s="7" t="s">
        <v>59</v>
      </c>
      <c r="G574" s="7" t="b">
        <v>0</v>
      </c>
      <c r="M574" s="9" t="str" cm="1">
        <f t="array" ref="M574">PAGE_NAME(B574)</f>
        <v>security</v>
      </c>
      <c r="N574" s="9" t="str" cm="1">
        <f t="array" ref="N574">SECTION_NAME(B574)</f>
        <v>patient-privacy-and-security</v>
      </c>
    </row>
    <row r="575" spans="1:23" ht="34" hidden="1" x14ac:dyDescent="0.2">
      <c r="A575" s="7">
        <v>574</v>
      </c>
      <c r="B575" s="52" t="s">
        <v>634</v>
      </c>
      <c r="C575" s="8" t="s">
        <v>573</v>
      </c>
      <c r="D575" s="7" t="s">
        <v>33</v>
      </c>
      <c r="E575" s="7" t="s">
        <v>31</v>
      </c>
      <c r="G575" s="7" t="b">
        <v>0</v>
      </c>
      <c r="M575" s="9" t="str" cm="1">
        <f t="array" ref="M575">PAGE_NAME(B575)</f>
        <v>security</v>
      </c>
      <c r="N575" s="9" t="str" cm="1">
        <f t="array" ref="N575">SECTION_NAME(B575)</f>
        <v>patient-privacy-and-security</v>
      </c>
    </row>
    <row r="576" spans="1:23" ht="34" hidden="1" x14ac:dyDescent="0.2">
      <c r="A576" s="7">
        <v>575</v>
      </c>
      <c r="B576" s="52" t="s">
        <v>634</v>
      </c>
      <c r="C576" s="8" t="s">
        <v>573</v>
      </c>
      <c r="D576" s="7" t="s">
        <v>33</v>
      </c>
      <c r="E576" s="7" t="s">
        <v>59</v>
      </c>
      <c r="G576" s="7" t="b">
        <v>0</v>
      </c>
      <c r="M576" s="9" t="str" cm="1">
        <f t="array" ref="M576">PAGE_NAME(B576)</f>
        <v>security</v>
      </c>
      <c r="N576" s="9" t="str" cm="1">
        <f t="array" ref="N576">SECTION_NAME(B576)</f>
        <v>patient-privacy-and-security</v>
      </c>
    </row>
    <row r="577" spans="1:24" ht="85" hidden="1" x14ac:dyDescent="0.2">
      <c r="A577" s="7">
        <v>576</v>
      </c>
      <c r="B577" s="52" t="s">
        <v>634</v>
      </c>
      <c r="C577" s="8" t="s">
        <v>905</v>
      </c>
      <c r="D577" s="7" t="s">
        <v>33</v>
      </c>
      <c r="E577" s="7" t="s">
        <v>31</v>
      </c>
      <c r="G577" s="7" t="b">
        <v>0</v>
      </c>
      <c r="M577" s="9" t="str" cm="1">
        <f t="array" ref="M577">PAGE_NAME(B577)</f>
        <v>security</v>
      </c>
      <c r="N577" s="9" t="str" cm="1">
        <f t="array" ref="N577">SECTION_NAME(B577)</f>
        <v>patient-privacy-and-security</v>
      </c>
    </row>
    <row r="578" spans="1:24" ht="85" hidden="1" x14ac:dyDescent="0.2">
      <c r="A578" s="7">
        <v>577</v>
      </c>
      <c r="B578" s="52" t="s">
        <v>634</v>
      </c>
      <c r="C578" s="8" t="s">
        <v>905</v>
      </c>
      <c r="D578" s="7" t="s">
        <v>33</v>
      </c>
      <c r="E578" s="7" t="s">
        <v>59</v>
      </c>
      <c r="G578" s="7" t="b">
        <v>0</v>
      </c>
      <c r="M578" s="9" t="str" cm="1">
        <f t="array" ref="M578">PAGE_NAME(B578)</f>
        <v>security</v>
      </c>
      <c r="N578" s="9" t="str" cm="1">
        <f t="array" ref="N578">SECTION_NAME(B578)</f>
        <v>patient-privacy-and-security</v>
      </c>
    </row>
    <row r="579" spans="1:24" ht="51" hidden="1" x14ac:dyDescent="0.2">
      <c r="A579" s="7">
        <v>578</v>
      </c>
      <c r="B579" s="52" t="s">
        <v>634</v>
      </c>
      <c r="C579" s="8" t="s">
        <v>574</v>
      </c>
      <c r="D579" s="7" t="s">
        <v>36</v>
      </c>
      <c r="E579" s="7" t="s">
        <v>31</v>
      </c>
      <c r="G579" s="7" t="b">
        <v>0</v>
      </c>
      <c r="M579" s="9" t="str" cm="1">
        <f t="array" ref="M579">PAGE_NAME(B579)</f>
        <v>security</v>
      </c>
      <c r="N579" s="9" t="str" cm="1">
        <f t="array" ref="N579">SECTION_NAME(B579)</f>
        <v>patient-privacy-and-security</v>
      </c>
    </row>
    <row r="580" spans="1:24" ht="51" hidden="1" x14ac:dyDescent="0.2">
      <c r="A580" s="7">
        <v>579</v>
      </c>
      <c r="B580" s="52" t="s">
        <v>634</v>
      </c>
      <c r="C580" s="8" t="s">
        <v>574</v>
      </c>
      <c r="D580" s="7" t="s">
        <v>36</v>
      </c>
      <c r="E580" s="7" t="s">
        <v>59</v>
      </c>
      <c r="G580" s="7" t="b">
        <v>0</v>
      </c>
      <c r="M580" s="9" t="str" cm="1">
        <f t="array" ref="M580">PAGE_NAME(B580)</f>
        <v>security</v>
      </c>
      <c r="N580" s="9" t="str" cm="1">
        <f t="array" ref="N580">SECTION_NAME(B580)</f>
        <v>patient-privacy-and-security</v>
      </c>
    </row>
    <row r="581" spans="1:24" ht="34" hidden="1" x14ac:dyDescent="0.2">
      <c r="A581" s="7">
        <v>580</v>
      </c>
      <c r="B581" s="52" t="s">
        <v>634</v>
      </c>
      <c r="C581" s="8" t="s">
        <v>575</v>
      </c>
      <c r="D581" s="7" t="s">
        <v>36</v>
      </c>
      <c r="E581" s="7" t="s">
        <v>31</v>
      </c>
      <c r="G581" s="7" t="b">
        <v>0</v>
      </c>
      <c r="M581" s="9" t="str" cm="1">
        <f t="array" ref="M581">PAGE_NAME(B581)</f>
        <v>security</v>
      </c>
      <c r="N581" s="9" t="str" cm="1">
        <f t="array" ref="N581">SECTION_NAME(B581)</f>
        <v>patient-privacy-and-security</v>
      </c>
    </row>
    <row r="582" spans="1:24" ht="34" hidden="1" x14ac:dyDescent="0.2">
      <c r="A582" s="7">
        <v>581</v>
      </c>
      <c r="B582" s="52" t="s">
        <v>634</v>
      </c>
      <c r="C582" s="8" t="s">
        <v>575</v>
      </c>
      <c r="D582" s="7" t="s">
        <v>36</v>
      </c>
      <c r="E582" s="7" t="s">
        <v>59</v>
      </c>
      <c r="G582" s="7" t="b">
        <v>0</v>
      </c>
      <c r="M582" s="9" t="str" cm="1">
        <f t="array" ref="M582">PAGE_NAME(B582)</f>
        <v>security</v>
      </c>
      <c r="N582" s="9" t="str" cm="1">
        <f t="array" ref="N582">SECTION_NAME(B582)</f>
        <v>patient-privacy-and-security</v>
      </c>
    </row>
    <row r="583" spans="1:24" ht="68" hidden="1" x14ac:dyDescent="0.2">
      <c r="A583" s="7">
        <v>582</v>
      </c>
      <c r="B583" s="52" t="s">
        <v>906</v>
      </c>
      <c r="C583" s="8" t="s">
        <v>576</v>
      </c>
      <c r="D583" s="7" t="s">
        <v>30</v>
      </c>
      <c r="E583" s="7" t="s">
        <v>59</v>
      </c>
      <c r="G583" s="7" t="b">
        <v>1</v>
      </c>
      <c r="H583" s="12" t="s">
        <v>577</v>
      </c>
      <c r="M583" s="9" t="str" cm="1">
        <f t="array" ref="M583">PAGE_NAME(B583)</f>
        <v>general-requirements</v>
      </c>
      <c r="N583" s="9" t="str" cm="1">
        <f t="array" ref="N583">SECTION_NAME(B583)</f>
        <v>current-binding-for-coded-elements</v>
      </c>
    </row>
    <row r="584" spans="1:24" ht="68" hidden="1" x14ac:dyDescent="0.2">
      <c r="A584" s="7">
        <v>583</v>
      </c>
      <c r="B584" s="52" t="s">
        <v>906</v>
      </c>
      <c r="C584" s="8" t="s">
        <v>576</v>
      </c>
      <c r="D584" s="7" t="s">
        <v>30</v>
      </c>
      <c r="E584" s="7" t="s">
        <v>31</v>
      </c>
      <c r="G584" s="7" t="b">
        <v>1</v>
      </c>
      <c r="H584" s="12" t="s">
        <v>577</v>
      </c>
      <c r="M584" s="9" t="str" cm="1">
        <f t="array" ref="M584">PAGE_NAME(B584)</f>
        <v>general-requirements</v>
      </c>
      <c r="N584" s="9" t="str" cm="1">
        <f t="array" ref="N584">SECTION_NAME(B584)</f>
        <v>current-binding-for-coded-elements</v>
      </c>
      <c r="W584" s="6" t="s">
        <v>1142</v>
      </c>
    </row>
    <row r="585" spans="1:24" ht="68" hidden="1" x14ac:dyDescent="0.2">
      <c r="A585" s="7">
        <v>584</v>
      </c>
      <c r="B585" s="59" t="s">
        <v>900</v>
      </c>
      <c r="C585" s="8" t="s">
        <v>578</v>
      </c>
      <c r="D585" s="7" t="s">
        <v>30</v>
      </c>
      <c r="E585" s="7" t="s">
        <v>31</v>
      </c>
      <c r="G585" s="7" t="b">
        <v>1</v>
      </c>
      <c r="H585" s="12" t="s">
        <v>531</v>
      </c>
      <c r="M585" s="9" t="str" cm="1">
        <f t="array" ref="M585">PAGE_NAME(B585)</f>
        <v>StructureDefinition-us-core-questionnaireresponse</v>
      </c>
      <c r="N585" s="9" t="str" cm="1">
        <f t="array" ref="N585">SECTION_NAME(B585)</f>
        <v>mandatory-and-must-support-data-elements</v>
      </c>
      <c r="O585" s="10" t="str">
        <f t="shared" ref="O585" si="25">IF(ISNUMBER(SEARCH("MAY", C585)), "MAY", IF(ISNUMBER(SEARCH("SHOULD", C585)), "SHOULD", IF(ISNUMBER(SEARCH("SHALL", C585)), "SHALL", IF(ISNUMBER(SEARCH("SHOULD NOT", C585)), "SHOULD NOT", IF(ISNUMBER(SEARCH("SHALL NOT", C585)), "SHALL NOT", "")))))</f>
        <v/>
      </c>
      <c r="P585" s="10" t="str">
        <f>IF(ISNUMBER(SEARCH("Server", C585)), "Server", IF(ISNUMBER(SEARCH("Server", C585)), "Server", IF(ISNUMBER(SEARCH("Client", C585)), "Client", IF(ISNUMBER(SEARCH("Client", C585)), "Client", IF(ISNUMBER(SEARCH("US Core Responder", C585)), "Server", IF(ISNUMBER(SEARCH("US Core Requestor", C585)), "Client", ""))))))</f>
        <v/>
      </c>
      <c r="W585" s="6" t="s">
        <v>1141</v>
      </c>
    </row>
    <row r="586" spans="1:24" ht="102" hidden="1" x14ac:dyDescent="0.2">
      <c r="A586" s="7">
        <v>800</v>
      </c>
      <c r="B586" s="7" t="s">
        <v>613</v>
      </c>
      <c r="C586" s="8" t="s">
        <v>648</v>
      </c>
      <c r="D586" s="7" t="s">
        <v>36</v>
      </c>
      <c r="E586" s="7" t="s">
        <v>59</v>
      </c>
      <c r="G586" s="7" t="b">
        <v>0</v>
      </c>
    </row>
    <row r="587" spans="1:24" ht="153" hidden="1" x14ac:dyDescent="0.2">
      <c r="A587" s="7">
        <v>801</v>
      </c>
      <c r="B587" s="7" t="s">
        <v>615</v>
      </c>
      <c r="C587" s="8" t="s">
        <v>654</v>
      </c>
      <c r="D587" s="7" t="s">
        <v>30</v>
      </c>
      <c r="E587" s="7" t="s">
        <v>31</v>
      </c>
      <c r="G587" s="7" t="b">
        <v>1</v>
      </c>
      <c r="H587" s="12" t="s">
        <v>1126</v>
      </c>
      <c r="V587" s="12" t="s">
        <v>406</v>
      </c>
      <c r="W587" s="6" t="s">
        <v>1141</v>
      </c>
      <c r="X587" s="6" t="s">
        <v>1157</v>
      </c>
    </row>
    <row r="588" spans="1:24" ht="102" hidden="1" x14ac:dyDescent="0.2">
      <c r="A588" s="7">
        <v>802</v>
      </c>
      <c r="B588" s="7" t="s">
        <v>616</v>
      </c>
      <c r="C588" s="8" t="s">
        <v>655</v>
      </c>
      <c r="D588" s="7" t="s">
        <v>30</v>
      </c>
      <c r="E588" s="7" t="s">
        <v>31</v>
      </c>
      <c r="G588" s="7" t="b">
        <v>1</v>
      </c>
      <c r="H588" s="12" t="s">
        <v>1125</v>
      </c>
      <c r="V588" s="12" t="s">
        <v>406</v>
      </c>
      <c r="W588" s="6" t="s">
        <v>1141</v>
      </c>
      <c r="X588" s="6" t="s">
        <v>1157</v>
      </c>
    </row>
    <row r="589" spans="1:24" ht="51" hidden="1" x14ac:dyDescent="0.2">
      <c r="A589" s="7">
        <v>803</v>
      </c>
      <c r="B589" s="7" t="s">
        <v>617</v>
      </c>
      <c r="C589" s="8" t="s">
        <v>656</v>
      </c>
      <c r="D589" s="7" t="s">
        <v>30</v>
      </c>
      <c r="E589" s="7" t="s">
        <v>31</v>
      </c>
      <c r="G589" s="7" t="b">
        <v>0</v>
      </c>
      <c r="V589" s="12" t="s">
        <v>406</v>
      </c>
      <c r="W589" s="6" t="s">
        <v>1141</v>
      </c>
      <c r="X589" s="6" t="s">
        <v>1157</v>
      </c>
    </row>
    <row r="590" spans="1:24" ht="68" hidden="1" x14ac:dyDescent="0.2">
      <c r="A590" s="7">
        <v>804</v>
      </c>
      <c r="B590" s="7" t="s">
        <v>617</v>
      </c>
      <c r="C590" s="8" t="s">
        <v>657</v>
      </c>
      <c r="D590" s="7" t="s">
        <v>30</v>
      </c>
      <c r="E590" s="7" t="s">
        <v>31</v>
      </c>
      <c r="G590" s="7" t="b">
        <v>1</v>
      </c>
      <c r="H590" s="12" t="s">
        <v>1124</v>
      </c>
      <c r="V590" s="12" t="s">
        <v>406</v>
      </c>
      <c r="W590" s="6" t="s">
        <v>1141</v>
      </c>
      <c r="X590" s="6" t="s">
        <v>1157</v>
      </c>
    </row>
    <row r="591" spans="1:24" ht="85" hidden="1" x14ac:dyDescent="0.2">
      <c r="A591" s="7">
        <v>805</v>
      </c>
      <c r="B591" s="54" t="s">
        <v>617</v>
      </c>
      <c r="C591" s="55" t="s">
        <v>659</v>
      </c>
      <c r="D591" s="56" t="s">
        <v>30</v>
      </c>
      <c r="E591" s="56" t="s">
        <v>31</v>
      </c>
      <c r="F591" s="55"/>
      <c r="G591" s="57" t="b">
        <v>0</v>
      </c>
      <c r="V591" s="12" t="s">
        <v>406</v>
      </c>
      <c r="W591" s="6" t="s">
        <v>1141</v>
      </c>
      <c r="X591" s="6" t="s">
        <v>1157</v>
      </c>
    </row>
    <row r="592" spans="1:24" ht="68" x14ac:dyDescent="0.2">
      <c r="A592" s="7">
        <v>808</v>
      </c>
      <c r="B592" s="7" t="s">
        <v>619</v>
      </c>
      <c r="C592" s="8" t="s">
        <v>669</v>
      </c>
      <c r="D592" s="7" t="s">
        <v>30</v>
      </c>
      <c r="E592" s="7" t="s">
        <v>31</v>
      </c>
      <c r="G592" s="7" t="b">
        <v>1</v>
      </c>
      <c r="H592" s="12" t="s">
        <v>1123</v>
      </c>
      <c r="W592" s="6" t="s">
        <v>1141</v>
      </c>
      <c r="X592" s="6" t="s">
        <v>1155</v>
      </c>
    </row>
    <row r="593" spans="1:24" ht="85" hidden="1" x14ac:dyDescent="0.2">
      <c r="A593" s="7">
        <v>809</v>
      </c>
      <c r="B593" s="7" t="s">
        <v>619</v>
      </c>
      <c r="C593" s="8" t="s">
        <v>670</v>
      </c>
      <c r="D593" s="7" t="s">
        <v>30</v>
      </c>
      <c r="E593" s="7" t="s">
        <v>31</v>
      </c>
      <c r="G593" s="7" t="b">
        <v>1</v>
      </c>
      <c r="H593" s="12" t="s">
        <v>1122</v>
      </c>
      <c r="V593" s="12" t="s">
        <v>406</v>
      </c>
      <c r="W593" s="6" t="s">
        <v>1141</v>
      </c>
      <c r="X593" s="6" t="s">
        <v>1157</v>
      </c>
    </row>
    <row r="594" spans="1:24" ht="68" x14ac:dyDescent="0.2">
      <c r="A594" s="7">
        <v>810</v>
      </c>
      <c r="B594" s="7" t="s">
        <v>619</v>
      </c>
      <c r="C594" s="8" t="s">
        <v>672</v>
      </c>
      <c r="D594" s="7" t="s">
        <v>30</v>
      </c>
      <c r="E594" s="7" t="s">
        <v>31</v>
      </c>
      <c r="G594" s="7" t="b">
        <v>1</v>
      </c>
      <c r="H594" s="12" t="s">
        <v>1121</v>
      </c>
      <c r="W594" s="6" t="s">
        <v>1141</v>
      </c>
      <c r="X594" s="6" t="s">
        <v>1155</v>
      </c>
    </row>
    <row r="595" spans="1:24" ht="119" hidden="1" x14ac:dyDescent="0.2">
      <c r="A595" s="7">
        <v>811</v>
      </c>
      <c r="B595" s="7" t="s">
        <v>619</v>
      </c>
      <c r="C595" s="8" t="s">
        <v>673</v>
      </c>
      <c r="D595" s="7" t="s">
        <v>30</v>
      </c>
      <c r="E595" s="7" t="s">
        <v>31</v>
      </c>
      <c r="G595" s="7" t="b">
        <v>1</v>
      </c>
      <c r="H595" s="12" t="s">
        <v>1120</v>
      </c>
      <c r="V595" s="12" t="s">
        <v>406</v>
      </c>
      <c r="W595" s="6" t="s">
        <v>1141</v>
      </c>
      <c r="X595" s="6" t="s">
        <v>1157</v>
      </c>
    </row>
    <row r="596" spans="1:24" ht="85" hidden="1" x14ac:dyDescent="0.2">
      <c r="A596" s="7">
        <v>812</v>
      </c>
      <c r="B596" s="7" t="s">
        <v>622</v>
      </c>
      <c r="C596" s="8" t="s">
        <v>1154</v>
      </c>
      <c r="D596" s="7" t="s">
        <v>30</v>
      </c>
      <c r="E596" s="7" t="s">
        <v>31</v>
      </c>
      <c r="G596" s="7" t="b">
        <v>1</v>
      </c>
      <c r="H596" s="12" t="s">
        <v>1119</v>
      </c>
      <c r="V596" s="12" t="s">
        <v>406</v>
      </c>
      <c r="W596" s="6" t="s">
        <v>1141</v>
      </c>
      <c r="X596" s="6" t="s">
        <v>1157</v>
      </c>
    </row>
    <row r="597" spans="1:24" ht="136" hidden="1" x14ac:dyDescent="0.2">
      <c r="A597" s="7">
        <v>813</v>
      </c>
      <c r="B597" s="7" t="s">
        <v>622</v>
      </c>
      <c r="C597" s="8" t="s">
        <v>1153</v>
      </c>
      <c r="D597" s="7" t="s">
        <v>36</v>
      </c>
      <c r="E597" s="7" t="s">
        <v>31</v>
      </c>
      <c r="G597" s="7" t="b">
        <v>1</v>
      </c>
      <c r="H597" s="12" t="s">
        <v>1118</v>
      </c>
      <c r="V597" s="12" t="s">
        <v>406</v>
      </c>
    </row>
    <row r="598" spans="1:24" ht="85" hidden="1" x14ac:dyDescent="0.2">
      <c r="A598" s="7">
        <v>814</v>
      </c>
      <c r="B598" s="7" t="s">
        <v>622</v>
      </c>
      <c r="C598" s="8" t="s">
        <v>1152</v>
      </c>
      <c r="D598" s="7" t="s">
        <v>30</v>
      </c>
      <c r="E598" s="7" t="s">
        <v>31</v>
      </c>
      <c r="G598" s="7" t="b">
        <v>1</v>
      </c>
      <c r="H598" s="12" t="s">
        <v>1117</v>
      </c>
      <c r="V598" s="12" t="s">
        <v>406</v>
      </c>
      <c r="W598" s="6" t="s">
        <v>1141</v>
      </c>
      <c r="X598" s="6" t="s">
        <v>1157</v>
      </c>
    </row>
    <row r="599" spans="1:24" ht="85" hidden="1" x14ac:dyDescent="0.2">
      <c r="A599" s="7">
        <v>815</v>
      </c>
      <c r="B599" s="7" t="s">
        <v>961</v>
      </c>
      <c r="C599" s="8" t="s">
        <v>1115</v>
      </c>
      <c r="D599" s="7" t="s">
        <v>33</v>
      </c>
      <c r="E599" s="7" t="s">
        <v>59</v>
      </c>
      <c r="G599" s="7" t="b">
        <v>1</v>
      </c>
      <c r="H599" s="12" t="s">
        <v>1116</v>
      </c>
    </row>
    <row r="600" spans="1:24" ht="51" hidden="1" x14ac:dyDescent="0.2">
      <c r="A600" s="7">
        <v>816</v>
      </c>
      <c r="B600" s="7" t="s">
        <v>961</v>
      </c>
      <c r="C600" s="8" t="s">
        <v>714</v>
      </c>
      <c r="D600" s="7" t="s">
        <v>33</v>
      </c>
      <c r="E600" s="7" t="s">
        <v>59</v>
      </c>
      <c r="G600" s="7" t="b">
        <v>1</v>
      </c>
      <c r="H600" s="12" t="s">
        <v>1114</v>
      </c>
    </row>
    <row r="601" spans="1:24" ht="119" hidden="1" x14ac:dyDescent="0.2">
      <c r="A601" s="7">
        <v>817</v>
      </c>
      <c r="B601" s="7" t="s">
        <v>961</v>
      </c>
      <c r="C601" s="8" t="s">
        <v>715</v>
      </c>
      <c r="D601" s="7" t="s">
        <v>77</v>
      </c>
      <c r="E601" s="7" t="s">
        <v>59</v>
      </c>
      <c r="G601" s="7" t="b">
        <v>1</v>
      </c>
      <c r="H601" s="12" t="s">
        <v>1113</v>
      </c>
    </row>
    <row r="602" spans="1:24" ht="68" hidden="1" x14ac:dyDescent="0.2">
      <c r="A602" s="7">
        <v>818</v>
      </c>
      <c r="B602" s="7" t="s">
        <v>628</v>
      </c>
      <c r="C602" s="8" t="s">
        <v>716</v>
      </c>
      <c r="D602" s="7" t="s">
        <v>30</v>
      </c>
      <c r="E602" s="7" t="s">
        <v>31</v>
      </c>
      <c r="G602" s="7" t="b">
        <v>0</v>
      </c>
      <c r="W602" s="6" t="s">
        <v>1141</v>
      </c>
      <c r="X602" s="6" t="s">
        <v>1141</v>
      </c>
    </row>
    <row r="603" spans="1:24" ht="68" hidden="1" x14ac:dyDescent="0.2">
      <c r="A603" s="7">
        <v>819</v>
      </c>
      <c r="B603" s="7" t="s">
        <v>628</v>
      </c>
      <c r="C603" s="8" t="s">
        <v>717</v>
      </c>
      <c r="D603" s="7" t="s">
        <v>30</v>
      </c>
      <c r="E603" s="7" t="s">
        <v>31</v>
      </c>
      <c r="G603" s="7" t="b">
        <v>0</v>
      </c>
      <c r="W603" s="6" t="s">
        <v>1141</v>
      </c>
      <c r="X603" s="6" t="s">
        <v>1141</v>
      </c>
    </row>
    <row r="604" spans="1:24" ht="68" x14ac:dyDescent="0.2">
      <c r="A604" s="7">
        <v>820</v>
      </c>
      <c r="B604" s="7" t="s">
        <v>632</v>
      </c>
      <c r="C604" s="8" t="s">
        <v>736</v>
      </c>
      <c r="D604" s="7" t="s">
        <v>30</v>
      </c>
      <c r="E604" s="7" t="s">
        <v>31</v>
      </c>
      <c r="G604" s="7" t="b">
        <v>1</v>
      </c>
      <c r="H604" s="12" t="s">
        <v>1112</v>
      </c>
      <c r="W604" s="6" t="s">
        <v>1141</v>
      </c>
      <c r="X604" s="6" t="s">
        <v>1155</v>
      </c>
    </row>
    <row r="605" spans="1:24" ht="68" hidden="1" x14ac:dyDescent="0.2">
      <c r="A605" s="7">
        <v>821</v>
      </c>
      <c r="B605" s="7" t="s">
        <v>632</v>
      </c>
      <c r="C605" s="8" t="s">
        <v>737</v>
      </c>
      <c r="D605" s="7" t="s">
        <v>33</v>
      </c>
      <c r="E605" s="7" t="s">
        <v>31</v>
      </c>
      <c r="G605" s="7" t="b">
        <v>1</v>
      </c>
      <c r="H605" s="12" t="s">
        <v>1112</v>
      </c>
    </row>
    <row r="606" spans="1:24" ht="68" hidden="1" x14ac:dyDescent="0.2">
      <c r="A606" s="7">
        <v>822</v>
      </c>
      <c r="B606" s="58" t="s">
        <v>633</v>
      </c>
      <c r="C606" s="8" t="s">
        <v>740</v>
      </c>
      <c r="D606" s="7" t="s">
        <v>30</v>
      </c>
      <c r="E606" s="7" t="s">
        <v>31</v>
      </c>
      <c r="G606" s="7" t="b">
        <v>0</v>
      </c>
      <c r="W606" s="6" t="s">
        <v>1141</v>
      </c>
      <c r="X606" s="6" t="s">
        <v>1141</v>
      </c>
    </row>
    <row r="607" spans="1:24" ht="68" hidden="1" x14ac:dyDescent="0.2">
      <c r="A607" s="7">
        <v>823</v>
      </c>
      <c r="B607" s="7" t="s">
        <v>633</v>
      </c>
      <c r="C607" s="8" t="s">
        <v>741</v>
      </c>
      <c r="D607" s="7" t="s">
        <v>30</v>
      </c>
      <c r="E607" s="7" t="s">
        <v>31</v>
      </c>
      <c r="G607" s="7" t="b">
        <v>0</v>
      </c>
      <c r="W607" s="6" t="s">
        <v>1141</v>
      </c>
      <c r="X607" s="6" t="s">
        <v>1141</v>
      </c>
    </row>
    <row r="608" spans="1:24" ht="34" hidden="1" x14ac:dyDescent="0.2">
      <c r="A608" s="7">
        <v>824</v>
      </c>
      <c r="B608" s="7" t="s">
        <v>633</v>
      </c>
      <c r="C608" s="8" t="s">
        <v>742</v>
      </c>
      <c r="D608" s="7" t="s">
        <v>30</v>
      </c>
      <c r="E608" s="7" t="s">
        <v>31</v>
      </c>
      <c r="G608" s="7" t="b">
        <v>0</v>
      </c>
      <c r="W608" s="6" t="s">
        <v>1141</v>
      </c>
      <c r="X608" s="6" t="s">
        <v>1141</v>
      </c>
    </row>
    <row r="609" spans="1:24" ht="68" hidden="1" x14ac:dyDescent="0.2">
      <c r="A609" s="7">
        <v>825</v>
      </c>
      <c r="B609" s="7" t="s">
        <v>633</v>
      </c>
      <c r="C609" s="8" t="s">
        <v>743</v>
      </c>
      <c r="D609" s="7" t="s">
        <v>33</v>
      </c>
      <c r="E609" s="7" t="s">
        <v>31</v>
      </c>
      <c r="G609" s="7" t="b">
        <v>0</v>
      </c>
    </row>
    <row r="610" spans="1:24" ht="68" hidden="1" x14ac:dyDescent="0.2">
      <c r="A610" s="7">
        <v>826</v>
      </c>
      <c r="B610" s="7" t="s">
        <v>633</v>
      </c>
      <c r="C610" s="8" t="s">
        <v>744</v>
      </c>
      <c r="D610" s="7" t="s">
        <v>33</v>
      </c>
      <c r="E610" s="7" t="s">
        <v>31</v>
      </c>
      <c r="G610" s="7" t="b">
        <v>0</v>
      </c>
    </row>
    <row r="611" spans="1:24" ht="238" hidden="1" x14ac:dyDescent="0.2">
      <c r="A611" s="7">
        <v>827</v>
      </c>
      <c r="B611" s="7" t="s">
        <v>1084</v>
      </c>
      <c r="C611" s="8" t="s">
        <v>748</v>
      </c>
      <c r="D611" s="7" t="s">
        <v>55</v>
      </c>
      <c r="E611" s="7" t="s">
        <v>31</v>
      </c>
      <c r="G611" s="7" t="b">
        <v>0</v>
      </c>
      <c r="W611" s="6" t="s">
        <v>1142</v>
      </c>
      <c r="X611" s="6" t="s">
        <v>1142</v>
      </c>
    </row>
    <row r="612" spans="1:24" ht="34" hidden="1" x14ac:dyDescent="0.2">
      <c r="A612" s="7">
        <v>828</v>
      </c>
      <c r="B612" s="7" t="s">
        <v>1084</v>
      </c>
      <c r="C612" s="8" t="s">
        <v>749</v>
      </c>
      <c r="D612" s="7" t="s">
        <v>33</v>
      </c>
      <c r="E612" s="7" t="s">
        <v>31</v>
      </c>
      <c r="G612" s="7" t="b">
        <v>0</v>
      </c>
    </row>
    <row r="613" spans="1:24" ht="238" hidden="1" x14ac:dyDescent="0.2">
      <c r="A613" s="7">
        <v>829</v>
      </c>
      <c r="B613" s="7" t="s">
        <v>1084</v>
      </c>
      <c r="C613" s="8" t="s">
        <v>747</v>
      </c>
      <c r="D613" s="7" t="s">
        <v>55</v>
      </c>
      <c r="E613" s="7" t="s">
        <v>59</v>
      </c>
      <c r="G613" s="7" t="b">
        <v>0</v>
      </c>
    </row>
    <row r="614" spans="1:24" ht="17" hidden="1" x14ac:dyDescent="0.2">
      <c r="A614" s="7">
        <v>830</v>
      </c>
      <c r="B614" s="7" t="s">
        <v>1084</v>
      </c>
      <c r="C614" s="8" t="s">
        <v>750</v>
      </c>
      <c r="D614" s="7" t="s">
        <v>33</v>
      </c>
      <c r="E614" s="7" t="s">
        <v>59</v>
      </c>
      <c r="G614" s="7" t="b">
        <v>0</v>
      </c>
    </row>
    <row r="615" spans="1:24" ht="34" hidden="1" x14ac:dyDescent="0.2">
      <c r="A615" s="7">
        <v>831</v>
      </c>
      <c r="B615" s="7" t="s">
        <v>639</v>
      </c>
      <c r="C615" s="8" t="s">
        <v>754</v>
      </c>
      <c r="D615" s="7" t="s">
        <v>30</v>
      </c>
      <c r="E615" s="7" t="s">
        <v>31</v>
      </c>
      <c r="G615" s="7" t="b">
        <v>0</v>
      </c>
      <c r="W615" s="6" t="s">
        <v>1141</v>
      </c>
      <c r="X615" s="6" t="s">
        <v>1141</v>
      </c>
    </row>
    <row r="616" spans="1:24" ht="34" hidden="1" x14ac:dyDescent="0.2">
      <c r="A616" s="7">
        <v>832</v>
      </c>
      <c r="B616" s="7" t="s">
        <v>639</v>
      </c>
      <c r="C616" s="8" t="s">
        <v>755</v>
      </c>
      <c r="D616" s="7" t="s">
        <v>30</v>
      </c>
      <c r="E616" s="7" t="s">
        <v>31</v>
      </c>
      <c r="G616" s="7" t="b">
        <v>0</v>
      </c>
      <c r="W616" s="6" t="s">
        <v>1141</v>
      </c>
      <c r="X616" s="6" t="s">
        <v>1141</v>
      </c>
    </row>
    <row r="617" spans="1:24" ht="34" hidden="1" x14ac:dyDescent="0.2">
      <c r="A617" s="7">
        <v>833</v>
      </c>
      <c r="B617" s="7" t="s">
        <v>639</v>
      </c>
      <c r="C617" s="8" t="s">
        <v>756</v>
      </c>
      <c r="D617" s="7" t="s">
        <v>30</v>
      </c>
      <c r="E617" s="7" t="s">
        <v>31</v>
      </c>
      <c r="G617" s="7" t="b">
        <v>1</v>
      </c>
      <c r="H617" s="12" t="s">
        <v>1156</v>
      </c>
      <c r="V617" s="12" t="s">
        <v>406</v>
      </c>
      <c r="W617" s="6" t="s">
        <v>1141</v>
      </c>
      <c r="X617" s="6" t="s">
        <v>1157</v>
      </c>
    </row>
    <row r="618" spans="1:24" ht="68" hidden="1" x14ac:dyDescent="0.2">
      <c r="A618" s="7">
        <v>834</v>
      </c>
      <c r="B618" s="7" t="s">
        <v>639</v>
      </c>
      <c r="C618" s="8" t="s">
        <v>757</v>
      </c>
      <c r="D618" s="7" t="s">
        <v>33</v>
      </c>
      <c r="E618" s="7" t="s">
        <v>31</v>
      </c>
      <c r="G618" s="7" t="b">
        <v>0</v>
      </c>
    </row>
    <row r="619" spans="1:24" ht="17" hidden="1" x14ac:dyDescent="0.2">
      <c r="A619" s="7">
        <v>835</v>
      </c>
      <c r="B619" s="7" t="s">
        <v>639</v>
      </c>
      <c r="C619" s="8" t="s">
        <v>758</v>
      </c>
      <c r="D619" s="7" t="s">
        <v>36</v>
      </c>
      <c r="E619" s="7" t="s">
        <v>31</v>
      </c>
      <c r="G619" s="7" t="b">
        <v>0</v>
      </c>
    </row>
    <row r="620" spans="1:24" ht="68" hidden="1" x14ac:dyDescent="0.2">
      <c r="A620" s="7">
        <v>836</v>
      </c>
      <c r="B620" s="7" t="s">
        <v>642</v>
      </c>
      <c r="C620" s="8" t="s">
        <v>761</v>
      </c>
      <c r="D620" s="7" t="s">
        <v>33</v>
      </c>
      <c r="E620" s="7" t="s">
        <v>31</v>
      </c>
      <c r="G620" s="7" t="b">
        <v>1</v>
      </c>
      <c r="H620" s="12" t="s">
        <v>1111</v>
      </c>
    </row>
    <row r="621" spans="1:24" ht="68" hidden="1" x14ac:dyDescent="0.2">
      <c r="A621" s="7">
        <v>837</v>
      </c>
      <c r="B621" s="7" t="s">
        <v>642</v>
      </c>
      <c r="C621" s="8" t="s">
        <v>762</v>
      </c>
      <c r="D621" s="7" t="s">
        <v>33</v>
      </c>
      <c r="E621" s="7" t="s">
        <v>31</v>
      </c>
      <c r="G621" s="7" t="b">
        <v>0</v>
      </c>
    </row>
    <row r="622" spans="1:24" ht="102" hidden="1" x14ac:dyDescent="0.2">
      <c r="A622" s="7">
        <v>838</v>
      </c>
      <c r="B622" s="7" t="s">
        <v>642</v>
      </c>
      <c r="C622" s="8" t="s">
        <v>763</v>
      </c>
      <c r="D622" s="7" t="s">
        <v>33</v>
      </c>
      <c r="E622" s="7" t="s">
        <v>31</v>
      </c>
      <c r="G622" s="7" t="b">
        <v>0</v>
      </c>
    </row>
    <row r="623" spans="1:24" ht="119" hidden="1" x14ac:dyDescent="0.2">
      <c r="A623" s="7">
        <v>839</v>
      </c>
      <c r="B623" s="7" t="s">
        <v>643</v>
      </c>
      <c r="C623" s="8" t="s">
        <v>1085</v>
      </c>
      <c r="D623" s="7" t="s">
        <v>33</v>
      </c>
      <c r="E623" s="7" t="s">
        <v>31</v>
      </c>
      <c r="G623" s="7" t="b">
        <v>1</v>
      </c>
      <c r="H623" s="12" t="s">
        <v>1110</v>
      </c>
    </row>
    <row r="624" spans="1:24" ht="85" hidden="1" x14ac:dyDescent="0.2">
      <c r="A624" s="7">
        <v>840</v>
      </c>
      <c r="B624" s="7" t="s">
        <v>766</v>
      </c>
      <c r="C624" s="8" t="s">
        <v>767</v>
      </c>
      <c r="D624" s="7" t="s">
        <v>30</v>
      </c>
      <c r="E624" s="7" t="s">
        <v>31</v>
      </c>
      <c r="G624" s="7" t="b">
        <v>1</v>
      </c>
      <c r="H624" s="12" t="s">
        <v>801</v>
      </c>
      <c r="V624" s="12" t="s">
        <v>406</v>
      </c>
      <c r="W624" s="6" t="s">
        <v>1141</v>
      </c>
      <c r="X624" s="6" t="s">
        <v>1157</v>
      </c>
    </row>
    <row r="625" spans="1:24" ht="119" hidden="1" x14ac:dyDescent="0.2">
      <c r="A625" s="7">
        <v>841</v>
      </c>
      <c r="B625" s="7" t="s">
        <v>774</v>
      </c>
      <c r="C625" s="8" t="s">
        <v>773</v>
      </c>
      <c r="D625" s="7" t="s">
        <v>36</v>
      </c>
      <c r="E625" s="7" t="s">
        <v>31</v>
      </c>
      <c r="G625" s="7" t="b">
        <v>0</v>
      </c>
    </row>
    <row r="626" spans="1:24" ht="68" x14ac:dyDescent="0.2">
      <c r="A626" s="7">
        <v>842</v>
      </c>
      <c r="B626" s="7" t="s">
        <v>776</v>
      </c>
      <c r="C626" s="8" t="s">
        <v>775</v>
      </c>
      <c r="D626" s="7" t="s">
        <v>30</v>
      </c>
      <c r="E626" s="7" t="s">
        <v>31</v>
      </c>
      <c r="G626" s="7" t="b">
        <v>0</v>
      </c>
      <c r="W626" s="6" t="s">
        <v>1141</v>
      </c>
      <c r="X626" s="6" t="s">
        <v>1155</v>
      </c>
    </row>
    <row r="627" spans="1:24" ht="102" hidden="1" x14ac:dyDescent="0.2">
      <c r="A627" s="7">
        <v>843</v>
      </c>
      <c r="B627" s="7" t="s">
        <v>779</v>
      </c>
      <c r="C627" s="8" t="s">
        <v>777</v>
      </c>
      <c r="D627" s="7" t="s">
        <v>33</v>
      </c>
      <c r="E627" s="7" t="s">
        <v>31</v>
      </c>
      <c r="G627" s="7" t="b">
        <v>1</v>
      </c>
      <c r="H627" s="12" t="s">
        <v>1109</v>
      </c>
    </row>
    <row r="628" spans="1:24" ht="51" hidden="1" x14ac:dyDescent="0.2">
      <c r="A628" s="7">
        <v>844</v>
      </c>
      <c r="B628" s="7" t="s">
        <v>779</v>
      </c>
      <c r="C628" s="8" t="s">
        <v>778</v>
      </c>
      <c r="D628" s="7" t="s">
        <v>33</v>
      </c>
      <c r="E628" s="7" t="s">
        <v>31</v>
      </c>
      <c r="G628" s="7" t="b">
        <v>0</v>
      </c>
    </row>
    <row r="629" spans="1:24" ht="34" hidden="1" x14ac:dyDescent="0.2">
      <c r="A629" s="7">
        <v>845</v>
      </c>
      <c r="B629" s="58" t="s">
        <v>784</v>
      </c>
      <c r="C629" s="8" t="s">
        <v>780</v>
      </c>
      <c r="D629" s="7" t="s">
        <v>30</v>
      </c>
      <c r="E629" s="7" t="s">
        <v>31</v>
      </c>
      <c r="G629" s="7" t="b">
        <v>0</v>
      </c>
      <c r="W629" s="6" t="s">
        <v>1141</v>
      </c>
      <c r="X629" s="6" t="s">
        <v>1141</v>
      </c>
    </row>
    <row r="630" spans="1:24" ht="85" hidden="1" x14ac:dyDescent="0.2">
      <c r="A630" s="7">
        <v>846</v>
      </c>
      <c r="B630" s="7" t="s">
        <v>784</v>
      </c>
      <c r="C630" s="8" t="s">
        <v>781</v>
      </c>
      <c r="D630" s="7" t="s">
        <v>30</v>
      </c>
      <c r="E630" s="7" t="s">
        <v>31</v>
      </c>
      <c r="G630" s="7" t="b">
        <v>1</v>
      </c>
      <c r="H630" s="12" t="s">
        <v>1156</v>
      </c>
      <c r="V630" s="12" t="s">
        <v>406</v>
      </c>
      <c r="W630" s="6" t="s">
        <v>1141</v>
      </c>
      <c r="X630" s="6" t="s">
        <v>1157</v>
      </c>
    </row>
    <row r="631" spans="1:24" ht="102" hidden="1" x14ac:dyDescent="0.2">
      <c r="A631" s="7">
        <v>847</v>
      </c>
      <c r="B631" s="7" t="s">
        <v>784</v>
      </c>
      <c r="C631" s="8" t="s">
        <v>782</v>
      </c>
      <c r="D631" s="7" t="s">
        <v>33</v>
      </c>
      <c r="E631" s="7" t="s">
        <v>31</v>
      </c>
      <c r="G631" s="7" t="b">
        <v>0</v>
      </c>
    </row>
    <row r="632" spans="1:24" ht="34" hidden="1" x14ac:dyDescent="0.2">
      <c r="A632" s="7">
        <v>848</v>
      </c>
      <c r="B632" s="7" t="s">
        <v>784</v>
      </c>
      <c r="C632" s="8" t="s">
        <v>783</v>
      </c>
      <c r="D632" s="7" t="s">
        <v>36</v>
      </c>
      <c r="E632" s="7" t="s">
        <v>31</v>
      </c>
      <c r="G632" s="7" t="b">
        <v>0</v>
      </c>
    </row>
    <row r="633" spans="1:24" ht="85" hidden="1" x14ac:dyDescent="0.2">
      <c r="A633" s="7">
        <v>849</v>
      </c>
      <c r="B633" s="7" t="s">
        <v>784</v>
      </c>
      <c r="C633" s="8" t="s">
        <v>786</v>
      </c>
      <c r="D633" s="7" t="s">
        <v>30</v>
      </c>
      <c r="E633" s="7" t="s">
        <v>59</v>
      </c>
      <c r="G633" s="7" t="b">
        <v>0</v>
      </c>
    </row>
    <row r="634" spans="1:24" ht="68" hidden="1" x14ac:dyDescent="0.2">
      <c r="A634" s="7">
        <v>850</v>
      </c>
      <c r="B634" s="7" t="s">
        <v>784</v>
      </c>
      <c r="C634" s="8" t="s">
        <v>787</v>
      </c>
      <c r="D634" s="7" t="s">
        <v>33</v>
      </c>
      <c r="E634" s="7" t="s">
        <v>31</v>
      </c>
      <c r="G634" s="7" t="b">
        <v>0</v>
      </c>
    </row>
    <row r="635" spans="1:24" ht="136" hidden="1" x14ac:dyDescent="0.2">
      <c r="A635" s="7">
        <v>851</v>
      </c>
      <c r="B635" s="7" t="s">
        <v>795</v>
      </c>
      <c r="C635" s="8" t="s">
        <v>797</v>
      </c>
      <c r="D635" s="7" t="s">
        <v>36</v>
      </c>
      <c r="E635" s="7" t="s">
        <v>31</v>
      </c>
      <c r="G635" s="7" t="b">
        <v>0</v>
      </c>
    </row>
    <row r="636" spans="1:24" ht="119" hidden="1" x14ac:dyDescent="0.2">
      <c r="A636" s="7">
        <v>852</v>
      </c>
      <c r="B636" s="7" t="s">
        <v>795</v>
      </c>
      <c r="C636" s="8" t="s">
        <v>796</v>
      </c>
      <c r="D636" s="7" t="s">
        <v>30</v>
      </c>
      <c r="E636" s="7" t="s">
        <v>31</v>
      </c>
      <c r="G636" s="7" t="b">
        <v>1</v>
      </c>
      <c r="H636" s="12" t="s">
        <v>801</v>
      </c>
      <c r="V636" s="12" t="s">
        <v>406</v>
      </c>
      <c r="W636" s="6" t="s">
        <v>1141</v>
      </c>
      <c r="X636" s="6" t="s">
        <v>1157</v>
      </c>
    </row>
    <row r="637" spans="1:24" ht="102" hidden="1" x14ac:dyDescent="0.2">
      <c r="A637" s="7">
        <v>853</v>
      </c>
      <c r="B637" s="7" t="s">
        <v>795</v>
      </c>
      <c r="C637" s="8" t="s">
        <v>798</v>
      </c>
      <c r="D637" s="7" t="s">
        <v>30</v>
      </c>
      <c r="E637" s="7" t="s">
        <v>59</v>
      </c>
      <c r="G637" s="7" t="b">
        <v>1</v>
      </c>
      <c r="H637" s="12" t="s">
        <v>800</v>
      </c>
    </row>
    <row r="638" spans="1:24" ht="102" hidden="1" x14ac:dyDescent="0.2">
      <c r="A638" s="7">
        <v>854</v>
      </c>
      <c r="B638" s="7" t="s">
        <v>795</v>
      </c>
      <c r="C638" s="8" t="s">
        <v>799</v>
      </c>
      <c r="D638" s="7" t="s">
        <v>30</v>
      </c>
      <c r="E638" s="7" t="s">
        <v>59</v>
      </c>
      <c r="G638" s="7" t="b">
        <v>1</v>
      </c>
      <c r="H638" s="12" t="s">
        <v>800</v>
      </c>
    </row>
    <row r="639" spans="1:24" ht="34" hidden="1" x14ac:dyDescent="0.2">
      <c r="A639" s="7">
        <v>855</v>
      </c>
      <c r="B639" s="7" t="s">
        <v>795</v>
      </c>
      <c r="C639" s="8" t="s">
        <v>802</v>
      </c>
      <c r="D639" s="7" t="s">
        <v>33</v>
      </c>
      <c r="E639" s="7" t="s">
        <v>31</v>
      </c>
      <c r="G639" s="7" t="b">
        <v>0</v>
      </c>
    </row>
    <row r="640" spans="1:24" ht="34" x14ac:dyDescent="0.2">
      <c r="A640" s="7">
        <v>856</v>
      </c>
      <c r="B640" s="7" t="s">
        <v>808</v>
      </c>
      <c r="C640" s="8" t="s">
        <v>807</v>
      </c>
      <c r="D640" s="7" t="s">
        <v>30</v>
      </c>
      <c r="E640" s="7" t="s">
        <v>31</v>
      </c>
      <c r="G640" s="7" t="b">
        <v>1</v>
      </c>
      <c r="H640" s="12" t="s">
        <v>809</v>
      </c>
      <c r="W640" s="6" t="s">
        <v>1141</v>
      </c>
      <c r="X640" s="6" t="s">
        <v>1155</v>
      </c>
    </row>
    <row r="641" spans="1:24" ht="153" hidden="1" x14ac:dyDescent="0.2">
      <c r="A641" s="7">
        <v>857</v>
      </c>
      <c r="B641" s="7" t="s">
        <v>816</v>
      </c>
      <c r="C641" s="8" t="s">
        <v>812</v>
      </c>
      <c r="D641" s="7" t="s">
        <v>33</v>
      </c>
      <c r="E641" s="7" t="s">
        <v>31</v>
      </c>
      <c r="G641" s="7" t="b">
        <v>0</v>
      </c>
    </row>
    <row r="642" spans="1:24" ht="289" hidden="1" x14ac:dyDescent="0.2">
      <c r="A642" s="7">
        <v>858</v>
      </c>
      <c r="B642" s="7" t="s">
        <v>816</v>
      </c>
      <c r="C642" s="8" t="s">
        <v>814</v>
      </c>
      <c r="D642" s="7" t="s">
        <v>33</v>
      </c>
      <c r="E642" s="7" t="s">
        <v>31</v>
      </c>
      <c r="G642" s="7" t="b">
        <v>0</v>
      </c>
    </row>
    <row r="643" spans="1:24" ht="153" hidden="1" x14ac:dyDescent="0.2">
      <c r="A643" s="7">
        <v>859</v>
      </c>
      <c r="B643" s="7" t="s">
        <v>816</v>
      </c>
      <c r="C643" s="8" t="s">
        <v>813</v>
      </c>
      <c r="D643" s="7" t="s">
        <v>33</v>
      </c>
      <c r="E643" s="7" t="s">
        <v>31</v>
      </c>
      <c r="G643" s="7" t="b">
        <v>0</v>
      </c>
    </row>
    <row r="644" spans="1:24" ht="289" hidden="1" x14ac:dyDescent="0.2">
      <c r="A644" s="7">
        <v>860</v>
      </c>
      <c r="B644" s="7" t="s">
        <v>816</v>
      </c>
      <c r="C644" s="8" t="s">
        <v>815</v>
      </c>
      <c r="D644" s="7" t="s">
        <v>33</v>
      </c>
      <c r="E644" s="7" t="s">
        <v>31</v>
      </c>
      <c r="G644" s="7" t="b">
        <v>0</v>
      </c>
    </row>
    <row r="645" spans="1:24" ht="153" hidden="1" x14ac:dyDescent="0.2">
      <c r="A645" s="7">
        <v>861</v>
      </c>
      <c r="B645" s="7" t="s">
        <v>880</v>
      </c>
      <c r="C645" s="8" t="s">
        <v>1128</v>
      </c>
      <c r="D645" s="7" t="s">
        <v>33</v>
      </c>
      <c r="E645" s="7" t="s">
        <v>31</v>
      </c>
      <c r="G645" s="7" t="b">
        <v>1</v>
      </c>
      <c r="H645" s="12" t="s">
        <v>1136</v>
      </c>
    </row>
    <row r="646" spans="1:24" ht="119" hidden="1" x14ac:dyDescent="0.2">
      <c r="A646" s="7">
        <v>862</v>
      </c>
      <c r="B646" s="7" t="s">
        <v>880</v>
      </c>
      <c r="C646" s="8" t="s">
        <v>1129</v>
      </c>
      <c r="D646" s="7" t="s">
        <v>30</v>
      </c>
      <c r="E646" s="7" t="s">
        <v>31</v>
      </c>
      <c r="G646" s="7" t="b">
        <v>1</v>
      </c>
      <c r="H646" s="12" t="s">
        <v>1136</v>
      </c>
      <c r="V646" s="12" t="s">
        <v>406</v>
      </c>
      <c r="W646" s="6" t="s">
        <v>1141</v>
      </c>
      <c r="X646" s="6" t="s">
        <v>1157</v>
      </c>
    </row>
    <row r="647" spans="1:24" ht="170" hidden="1" x14ac:dyDescent="0.2">
      <c r="A647" s="7">
        <v>863</v>
      </c>
      <c r="B647" s="7" t="s">
        <v>880</v>
      </c>
      <c r="C647" s="8" t="s">
        <v>1130</v>
      </c>
      <c r="D647" s="7" t="s">
        <v>36</v>
      </c>
      <c r="E647" s="7" t="s">
        <v>31</v>
      </c>
      <c r="G647" s="7" t="b">
        <v>1</v>
      </c>
      <c r="H647" s="12" t="s">
        <v>1136</v>
      </c>
    </row>
    <row r="648" spans="1:24" ht="68" x14ac:dyDescent="0.2">
      <c r="A648" s="7">
        <v>864</v>
      </c>
      <c r="B648" s="7" t="s">
        <v>880</v>
      </c>
      <c r="C648" s="8" t="s">
        <v>1127</v>
      </c>
      <c r="D648" s="7" t="s">
        <v>30</v>
      </c>
      <c r="E648" s="7" t="s">
        <v>31</v>
      </c>
      <c r="G648" s="7" t="b">
        <v>0</v>
      </c>
      <c r="K648" s="22" t="s">
        <v>46</v>
      </c>
      <c r="L648" s="22" t="s">
        <v>1160</v>
      </c>
      <c r="V648" s="12" t="s">
        <v>1159</v>
      </c>
      <c r="W648" s="6" t="s">
        <v>1141</v>
      </c>
      <c r="X648" s="6" t="s">
        <v>1155</v>
      </c>
    </row>
    <row r="649" spans="1:24" ht="51" hidden="1" x14ac:dyDescent="0.2">
      <c r="A649" s="7">
        <v>865</v>
      </c>
      <c r="B649" s="7" t="s">
        <v>880</v>
      </c>
      <c r="C649" s="8" t="s">
        <v>1132</v>
      </c>
      <c r="D649" s="7" t="s">
        <v>36</v>
      </c>
      <c r="E649" s="7" t="s">
        <v>31</v>
      </c>
      <c r="G649" s="7" t="b">
        <v>1</v>
      </c>
      <c r="H649" s="12" t="s">
        <v>1137</v>
      </c>
    </row>
    <row r="650" spans="1:24" ht="68" x14ac:dyDescent="0.2">
      <c r="A650" s="7">
        <v>866</v>
      </c>
      <c r="B650" s="7" t="s">
        <v>880</v>
      </c>
      <c r="C650" s="8" t="s">
        <v>1131</v>
      </c>
      <c r="D650" s="7" t="s">
        <v>30</v>
      </c>
      <c r="E650" s="7" t="s">
        <v>31</v>
      </c>
      <c r="G650" s="7" t="b">
        <v>0</v>
      </c>
      <c r="K650" s="22" t="s">
        <v>46</v>
      </c>
      <c r="L650" s="22" t="s">
        <v>1160</v>
      </c>
      <c r="V650" s="12" t="s">
        <v>1159</v>
      </c>
      <c r="W650" s="6" t="s">
        <v>1141</v>
      </c>
      <c r="X650" s="6" t="s">
        <v>1158</v>
      </c>
    </row>
    <row r="651" spans="1:24" ht="51" hidden="1" x14ac:dyDescent="0.2">
      <c r="A651" s="7">
        <v>867</v>
      </c>
      <c r="B651" s="7" t="s">
        <v>880</v>
      </c>
      <c r="C651" s="8" t="s">
        <v>1133</v>
      </c>
      <c r="D651" s="7" t="s">
        <v>36</v>
      </c>
      <c r="E651" s="7" t="s">
        <v>31</v>
      </c>
      <c r="G651" s="7" t="b">
        <v>1</v>
      </c>
      <c r="H651" s="12" t="s">
        <v>1138</v>
      </c>
    </row>
    <row r="652" spans="1:24" ht="119" hidden="1" x14ac:dyDescent="0.2">
      <c r="A652" s="7">
        <v>868</v>
      </c>
      <c r="B652" s="7" t="s">
        <v>880</v>
      </c>
      <c r="C652" s="8" t="s">
        <v>1134</v>
      </c>
      <c r="D652" s="7" t="s">
        <v>30</v>
      </c>
      <c r="E652" s="7" t="s">
        <v>31</v>
      </c>
      <c r="G652" s="7" t="b">
        <v>0</v>
      </c>
      <c r="W652" s="6" t="s">
        <v>1141</v>
      </c>
      <c r="X652" s="6" t="s">
        <v>1141</v>
      </c>
    </row>
    <row r="653" spans="1:24" ht="102" hidden="1" x14ac:dyDescent="0.2">
      <c r="A653" s="7">
        <v>869</v>
      </c>
      <c r="B653" s="7" t="s">
        <v>880</v>
      </c>
      <c r="C653" s="8" t="s">
        <v>1135</v>
      </c>
      <c r="D653" s="7" t="s">
        <v>30</v>
      </c>
      <c r="E653" s="7" t="s">
        <v>59</v>
      </c>
      <c r="G653" s="7" t="b">
        <v>0</v>
      </c>
    </row>
    <row r="654" spans="1:24" ht="68" hidden="1" x14ac:dyDescent="0.2">
      <c r="A654" s="7">
        <v>870</v>
      </c>
      <c r="B654" s="7" t="s">
        <v>622</v>
      </c>
      <c r="C654" s="8" t="s">
        <v>1146</v>
      </c>
      <c r="D654" s="7" t="s">
        <v>30</v>
      </c>
      <c r="E654" s="7" t="s">
        <v>31</v>
      </c>
      <c r="G654" s="7" t="b">
        <v>1</v>
      </c>
      <c r="H654" s="12" t="s">
        <v>1151</v>
      </c>
      <c r="W654" s="6" t="s">
        <v>1141</v>
      </c>
      <c r="X654" s="6" t="s">
        <v>1141</v>
      </c>
    </row>
    <row r="655" spans="1:24" ht="102" hidden="1" x14ac:dyDescent="0.2">
      <c r="A655" s="7">
        <v>871</v>
      </c>
      <c r="B655" s="7" t="s">
        <v>622</v>
      </c>
      <c r="C655" s="8" t="s">
        <v>1147</v>
      </c>
      <c r="D655" s="7" t="s">
        <v>36</v>
      </c>
      <c r="E655" s="7" t="s">
        <v>31</v>
      </c>
      <c r="G655" s="7" t="b">
        <v>1</v>
      </c>
      <c r="H655" s="12" t="s">
        <v>1149</v>
      </c>
    </row>
    <row r="656" spans="1:24" ht="68" hidden="1" x14ac:dyDescent="0.2">
      <c r="A656" s="7">
        <v>872</v>
      </c>
      <c r="B656" s="7" t="s">
        <v>622</v>
      </c>
      <c r="C656" s="8" t="s">
        <v>1148</v>
      </c>
      <c r="D656" s="7" t="s">
        <v>30</v>
      </c>
      <c r="E656" s="7" t="s">
        <v>31</v>
      </c>
      <c r="G656" s="7" t="b">
        <v>1</v>
      </c>
      <c r="H656" s="12" t="s">
        <v>1150</v>
      </c>
      <c r="W656" s="6" t="s">
        <v>1141</v>
      </c>
      <c r="X656" s="6" t="s">
        <v>1141</v>
      </c>
    </row>
  </sheetData>
  <autoFilter ref="A1:X656" xr:uid="{0272D98A-080C-3945-A7E0-CB54FB3A65A9}">
    <filterColumn colId="22">
      <filters>
        <filter val="y"/>
      </filters>
    </filterColumn>
    <filterColumn colId="23">
      <filters>
        <filter val="?"/>
        <filter val="validation?"/>
      </filters>
    </filterColumn>
  </autoFilter>
  <phoneticPr fontId="19" type="noConversion"/>
  <hyperlinks>
    <hyperlink ref="B169" r:id="rId1" location="additional-us-core-requirements" xr:uid="{1640FE42-DDC3-4648-AFAA-22D5D9D70232}"/>
    <hyperlink ref="B253" r:id="rId2" location="fetching-all-medications-active-medications-and-all-medications-for-an-encounter" xr:uid="{83F4F559-47A2-6C41-9E56-4606F73EA822}"/>
    <hyperlink ref="B277" r:id="rId3" location="category-codes" xr:uid="{CD9C6AC2-AF47-BC4B-AC7D-E2AB81C49CEB}"/>
    <hyperlink ref="B32" r:id="rId4" location="modifier-elements" xr:uid="{0310FCC6-3500-2442-84AC-62E3002F99FA}"/>
    <hyperlink ref="B67" r:id="rId5" location="search-for-Servers-requiring-status" xr:uid="{BA90A2E5-D7D4-C846-B8E4-65A4D8B1389B}"/>
    <hyperlink ref="B248" r:id="rId6" location="options-for-representing-medication" xr:uid="{50A27C25-DB15-D649-880B-4A67E25B79CF}"/>
    <hyperlink ref="B266" r:id="rId7" location="hie-transformation" xr:uid="{C58FE758-838C-C348-A689-DBD8D7694DDB}"/>
    <hyperlink ref="B304" r:id="rId8" location="mandatory-and-must-support-data-elements" xr:uid="{EC12D932-5369-3342-B957-A3CA33FAEA11}"/>
    <hyperlink ref="B510" r:id="rId9" location="mandatory-and-must-support-data-elements" xr:uid="{08DF7006-16A6-F44E-86E9-3263B32AD105}"/>
    <hyperlink ref="B512" r:id="rId10" location="mandatory-and-must-support-data-elements" xr:uid="{F7322B18-B8D9-804F-A812-42B788F45C4C}"/>
    <hyperlink ref="B585" r:id="rId11" location="mandatory-and-must-support-data-elements" xr:uid="{AE01349F-701A-AA4F-A4F8-1A4A910946B0}"/>
    <hyperlink ref="B606" r:id="rId12" location="category-codes" xr:uid="{D02A04B1-91C2-F841-AF4E-F242CCC69AE3}"/>
    <hyperlink ref="B629" r:id="rId13" location="mandatory-and-must-support-data-elements" xr:uid="{B8DB1B24-35F7-7B45-A1F4-06D7D9D7CB5A}"/>
  </hyperlink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3">
        <x14:dataValidation type="list" allowBlank="1" showInputMessage="1" showErrorMessage="1" xr:uid="{3CFA7B25-010E-E34A-859C-3E49F45E1500}">
          <x14:formula1>
            <xm:f>'Column Data'!$B$2:$B$3</xm:f>
          </x14:formula1>
          <xm:sqref>G1:G250 G252:G590 G592:G1048576</xm:sqref>
        </x14:dataValidation>
        <x14:dataValidation type="list" allowBlank="1" showInputMessage="1" showErrorMessage="1" xr:uid="{F4FB27A2-804E-CB49-B85C-BBEE0C688B4F}">
          <x14:formula1>
            <xm:f>'Column Data'!$D$2:$D$4</xm:f>
          </x14:formula1>
          <xm:sqref>K418:K459 K467:K469 K471 K473:K482 K490:K516 K2:K11 K14:K84 K86:K391 K393:K405 K408:K411 I657:I1048576 I2:I653 K524:K1048576</xm:sqref>
        </x14:dataValidation>
        <x14:dataValidation type="list" allowBlank="1" showInputMessage="1" showErrorMessage="1" xr:uid="{4866B9BF-5615-6646-965F-909D4D65F2A5}">
          <x14:formula1>
            <xm:f>'Column Data'!$A$2:$A$7</xm:f>
          </x14:formula1>
          <xm:sqref>D2:D590 D592:D1048576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4"/>
  <sheetViews>
    <sheetView workbookViewId="0">
      <selection activeCell="B15" sqref="B15"/>
    </sheetView>
  </sheetViews>
  <sheetFormatPr baseColWidth="10" defaultColWidth="11" defaultRowHeight="16" x14ac:dyDescent="0.2"/>
  <cols>
    <col min="1" max="1" width="17" customWidth="1"/>
    <col min="2" max="2" width="56.5" style="15" customWidth="1"/>
  </cols>
  <sheetData>
    <row r="1" spans="1:2" ht="409.25" customHeight="1" x14ac:dyDescent="0.2">
      <c r="A1" s="65" t="s">
        <v>579</v>
      </c>
      <c r="B1" s="66"/>
    </row>
    <row r="2" spans="1:2" ht="82.25" customHeight="1" x14ac:dyDescent="0.2">
      <c r="A2" s="66"/>
      <c r="B2" s="66"/>
    </row>
    <row r="3" spans="1:2" x14ac:dyDescent="0.2">
      <c r="A3" s="14" t="s">
        <v>580</v>
      </c>
      <c r="B3" t="s">
        <v>608</v>
      </c>
    </row>
    <row r="4" spans="1:2" x14ac:dyDescent="0.2">
      <c r="A4" s="14" t="s">
        <v>581</v>
      </c>
    </row>
    <row r="5" spans="1:2" x14ac:dyDescent="0.2">
      <c r="A5" s="14" t="s">
        <v>582</v>
      </c>
      <c r="B5" s="15" t="s">
        <v>583</v>
      </c>
    </row>
    <row r="6" spans="1:2" x14ac:dyDescent="0.2">
      <c r="A6" s="14" t="s">
        <v>584</v>
      </c>
      <c r="B6" s="15" t="s">
        <v>585</v>
      </c>
    </row>
    <row r="7" spans="1:2" x14ac:dyDescent="0.2">
      <c r="A7" s="14" t="s">
        <v>586</v>
      </c>
      <c r="B7" s="15" t="s">
        <v>587</v>
      </c>
    </row>
    <row r="8" spans="1:2" x14ac:dyDescent="0.2">
      <c r="A8" s="14" t="s">
        <v>588</v>
      </c>
      <c r="B8" s="15" t="s">
        <v>589</v>
      </c>
    </row>
    <row r="9" spans="1:2" x14ac:dyDescent="0.2">
      <c r="A9" s="14" t="s">
        <v>590</v>
      </c>
    </row>
    <row r="10" spans="1:2" x14ac:dyDescent="0.2">
      <c r="A10" s="14" t="s">
        <v>591</v>
      </c>
    </row>
    <row r="11" spans="1:2" ht="153" x14ac:dyDescent="0.2">
      <c r="A11" s="14" t="s">
        <v>592</v>
      </c>
      <c r="B11" s="29" t="s">
        <v>593</v>
      </c>
    </row>
    <row r="12" spans="1:2" x14ac:dyDescent="0.2">
      <c r="A12" s="14" t="s">
        <v>594</v>
      </c>
      <c r="B12" s="15" t="s">
        <v>610</v>
      </c>
    </row>
    <row r="13" spans="1:2" x14ac:dyDescent="0.2">
      <c r="A13" s="14" t="s">
        <v>595</v>
      </c>
      <c r="B13" s="30" t="s">
        <v>609</v>
      </c>
    </row>
    <row r="14" spans="1:2" ht="119" x14ac:dyDescent="0.2">
      <c r="A14" s="14" t="s">
        <v>1095</v>
      </c>
      <c r="B14" s="29" t="s">
        <v>1139</v>
      </c>
    </row>
  </sheetData>
  <mergeCells count="1">
    <mergeCell ref="A1:B2"/>
  </mergeCells>
  <hyperlinks>
    <hyperlink ref="B13" r:id="rId1" display="https://hl7.org/fhir/us/core/STU7/" xr:uid="{CB438912-F9FB-42EF-88D8-89E99D9AD6CB}"/>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election activeCell="D12" sqref="D12"/>
    </sheetView>
  </sheetViews>
  <sheetFormatPr baseColWidth="10" defaultColWidth="11" defaultRowHeight="16" x14ac:dyDescent="0.2"/>
  <cols>
    <col min="2" max="3" width="14.6640625" customWidth="1"/>
    <col min="4" max="4" width="29.5" customWidth="1"/>
  </cols>
  <sheetData>
    <row r="1" spans="1:5" x14ac:dyDescent="0.2">
      <c r="A1" s="14" t="s">
        <v>582</v>
      </c>
      <c r="B1" s="14" t="s">
        <v>596</v>
      </c>
      <c r="C1" s="14" t="s">
        <v>597</v>
      </c>
      <c r="D1" s="14" t="s">
        <v>598</v>
      </c>
      <c r="E1" s="14" t="s">
        <v>599</v>
      </c>
    </row>
    <row r="2" spans="1:5" x14ac:dyDescent="0.2">
      <c r="A2">
        <v>0.1</v>
      </c>
      <c r="B2" t="s">
        <v>600</v>
      </c>
      <c r="C2" s="42" t="s">
        <v>601</v>
      </c>
      <c r="D2" t="s">
        <v>602</v>
      </c>
      <c r="E2" s="43">
        <v>45618</v>
      </c>
    </row>
  </sheetData>
  <hyperlinks>
    <hyperlink ref="C2" r:id="rId1" xr:uid="{784888A6-CCDB-4464-8627-011F66CF97E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baseColWidth="10" defaultColWidth="11" defaultRowHeight="16" x14ac:dyDescent="0.2"/>
  <sheetData>
    <row r="1" spans="1:4" x14ac:dyDescent="0.2">
      <c r="A1" t="s">
        <v>603</v>
      </c>
      <c r="B1" t="s">
        <v>14</v>
      </c>
      <c r="C1" t="s">
        <v>604</v>
      </c>
      <c r="D1" t="s">
        <v>16</v>
      </c>
    </row>
    <row r="2" spans="1:4" x14ac:dyDescent="0.2">
      <c r="A2" t="s">
        <v>30</v>
      </c>
      <c r="B2" t="b">
        <v>1</v>
      </c>
      <c r="C2" t="s">
        <v>605</v>
      </c>
      <c r="D2" t="s">
        <v>46</v>
      </c>
    </row>
    <row r="3" spans="1:4" x14ac:dyDescent="0.2">
      <c r="A3" t="s">
        <v>33</v>
      </c>
      <c r="B3" t="b">
        <v>0</v>
      </c>
      <c r="C3" t="s">
        <v>606</v>
      </c>
      <c r="D3" t="s">
        <v>45</v>
      </c>
    </row>
    <row r="4" spans="1:4" x14ac:dyDescent="0.2">
      <c r="A4" t="s">
        <v>36</v>
      </c>
      <c r="C4" t="s">
        <v>607</v>
      </c>
    </row>
    <row r="5" spans="1:4" x14ac:dyDescent="0.2">
      <c r="A5" t="s">
        <v>77</v>
      </c>
    </row>
    <row r="6" spans="1:4" x14ac:dyDescent="0.2">
      <c r="A6" t="s">
        <v>55</v>
      </c>
    </row>
    <row r="7" spans="1:4" x14ac:dyDescent="0.2">
      <c r="A7" t="s">
        <v>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Props1.xml><?xml version="1.0" encoding="utf-8"?>
<ds:datastoreItem xmlns:ds="http://schemas.openxmlformats.org/officeDocument/2006/customXml" ds:itemID="{CA84097F-5807-4DCF-92C6-48C9EE26CFB8}">
  <ds:schemaRefs>
    <ds:schemaRef ds:uri="http://schemas.microsoft.com/sharepoint/v3/contenttype/forms"/>
  </ds:schemaRefs>
</ds:datastoreItem>
</file>

<file path=customXml/itemProps2.xml><?xml version="1.0" encoding="utf-8"?>
<ds:datastoreItem xmlns:ds="http://schemas.openxmlformats.org/officeDocument/2006/customXml" ds:itemID="{7C0B0A19-6928-4F0B-831A-5B9FDDD3F6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9B0E317-5E0E-4728-AB3F-40F2C2B957FB}">
  <ds:schemaRefs>
    <ds:schemaRef ds:uri="http://schemas.microsoft.com/office/2006/documentManagement/types"/>
    <ds:schemaRef ds:uri="http://schemas.microsoft.com/office/2006/metadata/properties"/>
    <ds:schemaRef ds:uri="http://purl.org/dc/elements/1.1/"/>
    <ds:schemaRef ds:uri="http://purl.org/dc/terms/"/>
    <ds:schemaRef ds:uri="http://schemas.openxmlformats.org/package/2006/metadata/core-properties"/>
    <ds:schemaRef ds:uri="b5a44311-ed64-4a72-909f-c9dc6973bde2"/>
    <ds:schemaRef ds:uri="http://www.w3.org/XML/1998/namespace"/>
    <ds:schemaRef ds:uri="b7009bbd-f938-489b-a530-f05273710fff"/>
    <ds:schemaRef ds:uri="http://purl.org/dc/dcmitype/"/>
    <ds:schemaRef ds:uri="http://schemas.microsoft.com/office/infopath/2007/PartnerControls"/>
    <ds:schemaRef ds:uri="eebd8b74-b9de-41b2-9247-c010c4973c2b"/>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Requirements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Lizzie Charbonneau</cp:lastModifiedBy>
  <cp:revision/>
  <dcterms:created xsi:type="dcterms:W3CDTF">2024-07-24T12:37:51Z</dcterms:created>
  <dcterms:modified xsi:type="dcterms:W3CDTF">2025-07-14T20:40:30Z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