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edeyoung/Documents/inferno/us-core-test-kit/lib/us_core_test_kit/requirements/"/>
    </mc:Choice>
  </mc:AlternateContent>
  <xr:revisionPtr revIDLastSave="0" documentId="13_ncr:1_{9938CB48-E2A5-3A4B-A7F0-7485136FD2D8}" xr6:coauthVersionLast="47" xr6:coauthVersionMax="47" xr10:uidLastSave="{00000000-0000-0000-0000-000000000000}"/>
  <bookViews>
    <workbookView xWindow="1780" yWindow="760" windowWidth="27360" windowHeight="18880" firstSheet="1" activeTab="1" xr2:uid="{D251129A-65BB-5042-909C-749E11B8C0B0}"/>
  </bookViews>
  <sheets>
    <sheet name="Info" sheetId="9" r:id="rId1"/>
    <sheet name="Requirements" sheetId="5" r:id="rId2"/>
    <sheet name="Metadata" sheetId="3" r:id="rId3"/>
    <sheet name="Change Log" sheetId="8" r:id="rId4"/>
    <sheet name="Column Data" sheetId="7" r:id="rId5"/>
  </sheets>
  <definedNames>
    <definedName name="_xlnm._FilterDatabase" localSheetId="1" hidden="1">Requirements!$A$1:$U$597</definedName>
    <definedName name="bottom" localSheetId="1">Requirements!$U$698</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rofile" localSheetId="1">Requirements!$U$588</definedName>
    <definedName name="root" localSheetId="1">Requirements!$U$551</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erviceRequest" localSheetId="1">Requirements!$U$601</definedName>
    <definedName name="ServiceRequest.authoredOn" localSheetId="1">Requirements!$U$616</definedName>
    <definedName name="ServiceRequest.category" localSheetId="1">Requirements!$U$604</definedName>
    <definedName name="ServiceRequest.code" localSheetId="1">Requirements!$U$609</definedName>
    <definedName name="ServiceRequest.intent" localSheetId="1">Requirements!$U$603</definedName>
    <definedName name="ServiceRequest.occurrence_x_" localSheetId="1">Requirements!$U$612</definedName>
    <definedName name="ServiceRequest.reasonCode" localSheetId="1">Requirements!$U$618</definedName>
    <definedName name="ServiceRequest.reasonReference" localSheetId="1">Requirements!$U$620</definedName>
    <definedName name="ServiceRequest.requester" localSheetId="1">Requirements!$U$617</definedName>
    <definedName name="ServiceRequest.status" localSheetId="1">Requirements!$U$602</definedName>
    <definedName name="ServiceRequest.subject" localSheetId="1">Requirements!$U$611</definedName>
    <definedName name="STRREV" localSheetId="0">_xlfn.LAMBDA(_xlpm.word, _xlfn.CONCAT(MID(_xlpm.word,_xlfn.SEQUENCE(LEN(_xlpm.word),,LEN(_xlpm.word),-1),1)))</definedName>
    <definedName name="STRREV">_xlfn.LAMBDA(_xlpm.word, _xlfn.CONCAT(MID(_xlpm.word,_xlfn.SEQUENCE(LEN(_xlpm.word),,LEN(_xlpm.word),-1),1)))</definedName>
    <definedName name="top" localSheetId="1">Requirements!$U$543</definedName>
    <definedName name="tx" localSheetId="1">Requirements!$U$622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592" i="5" l="1"/>
  <c r="N592" i="5" a="1"/>
  <c r="N592" i="5" s="1"/>
  <c r="M592" i="5" a="1"/>
  <c r="M592" i="5" s="1"/>
  <c r="N591" i="5" a="1"/>
  <c r="N591" i="5" s="1"/>
  <c r="M591" i="5" a="1"/>
  <c r="M591" i="5" s="1"/>
  <c r="N590" i="5" a="1"/>
  <c r="N590" i="5" s="1"/>
  <c r="M590" i="5" a="1"/>
  <c r="M590" i="5" s="1"/>
  <c r="O592" i="5" l="1"/>
  <c r="O589" i="5" l="1"/>
  <c r="P589" i="5"/>
  <c r="O593" i="5"/>
  <c r="P593" i="5"/>
  <c r="O594" i="5"/>
  <c r="P594" i="5"/>
  <c r="O595" i="5"/>
  <c r="P595" i="5"/>
  <c r="O596" i="5"/>
  <c r="P596" i="5"/>
  <c r="O597" i="5"/>
  <c r="P597" i="5"/>
  <c r="M594" i="5" a="1"/>
  <c r="M594" i="5" s="1"/>
  <c r="N594" i="5" a="1"/>
  <c r="N594" i="5" s="1"/>
  <c r="M595" i="5" a="1"/>
  <c r="M595" i="5" s="1"/>
  <c r="N595" i="5" a="1"/>
  <c r="N595" i="5" s="1"/>
  <c r="M596" i="5" a="1"/>
  <c r="M596" i="5" s="1"/>
  <c r="N596" i="5" a="1"/>
  <c r="N596" i="5" s="1"/>
  <c r="M586" i="5" a="1"/>
  <c r="M586" i="5" s="1"/>
  <c r="N586" i="5" a="1"/>
  <c r="N586" i="5" s="1"/>
  <c r="M587" i="5" a="1"/>
  <c r="M587" i="5" s="1"/>
  <c r="N587" i="5" a="1"/>
  <c r="N587" i="5" s="1"/>
  <c r="M588" i="5" a="1"/>
  <c r="M588" i="5" s="1"/>
  <c r="N588" i="5" a="1"/>
  <c r="N588" i="5" s="1"/>
  <c r="M589" i="5" a="1"/>
  <c r="M589" i="5" s="1"/>
  <c r="N589" i="5" a="1"/>
  <c r="N589" i="5" s="1"/>
  <c r="M593" i="5" a="1"/>
  <c r="M593" i="5" s="1"/>
  <c r="N593" i="5" a="1"/>
  <c r="N593" i="5" s="1"/>
  <c r="M572" i="5" a="1"/>
  <c r="M572" i="5" s="1"/>
  <c r="N572" i="5" a="1"/>
  <c r="N572" i="5" s="1"/>
  <c r="M573" i="5" a="1"/>
  <c r="M573" i="5" s="1"/>
  <c r="N573" i="5" a="1"/>
  <c r="N573" i="5" s="1"/>
  <c r="M574" i="5" a="1"/>
  <c r="M574" i="5" s="1"/>
  <c r="N574" i="5" a="1"/>
  <c r="N574" i="5" s="1"/>
  <c r="M575" i="5" a="1"/>
  <c r="M575" i="5" s="1"/>
  <c r="N575" i="5" a="1"/>
  <c r="N575" i="5" s="1"/>
  <c r="M576" i="5" a="1"/>
  <c r="M576" i="5" s="1"/>
  <c r="N576" i="5" a="1"/>
  <c r="N576" i="5" s="1"/>
  <c r="M577" i="5" a="1"/>
  <c r="M577" i="5" s="1"/>
  <c r="N577" i="5" a="1"/>
  <c r="N577" i="5" s="1"/>
  <c r="M578" i="5" a="1"/>
  <c r="M578" i="5" s="1"/>
  <c r="N578" i="5" a="1"/>
  <c r="N578" i="5" s="1"/>
  <c r="M579" i="5" a="1"/>
  <c r="M579" i="5" s="1"/>
  <c r="N579" i="5" a="1"/>
  <c r="N579" i="5" s="1"/>
  <c r="M580" i="5" a="1"/>
  <c r="M580" i="5" s="1"/>
  <c r="N580" i="5" a="1"/>
  <c r="N580" i="5" s="1"/>
  <c r="M581" i="5" a="1"/>
  <c r="M581" i="5" s="1"/>
  <c r="N581" i="5" a="1"/>
  <c r="N581" i="5" s="1"/>
  <c r="M582" i="5" a="1"/>
  <c r="M582" i="5" s="1"/>
  <c r="N582" i="5" a="1"/>
  <c r="N582" i="5" s="1"/>
  <c r="M583" i="5" a="1"/>
  <c r="M583" i="5" s="1"/>
  <c r="N583" i="5" a="1"/>
  <c r="N583" i="5" s="1"/>
  <c r="M584" i="5" a="1"/>
  <c r="M584" i="5" s="1"/>
  <c r="N584" i="5" a="1"/>
  <c r="N584" i="5" s="1"/>
  <c r="M585" i="5" a="1"/>
  <c r="M585" i="5" s="1"/>
  <c r="N585" i="5" a="1"/>
  <c r="N585" i="5" s="1"/>
  <c r="M571" i="5" a="1"/>
  <c r="M571" i="5" s="1"/>
  <c r="M568" i="5" a="1"/>
  <c r="M568" i="5" s="1"/>
  <c r="N568" i="5" a="1"/>
  <c r="N568" i="5" s="1"/>
  <c r="M569" i="5" a="1"/>
  <c r="M569" i="5" s="1"/>
  <c r="N569" i="5" a="1"/>
  <c r="N569" i="5" s="1"/>
  <c r="M570" i="5" a="1"/>
  <c r="M570" i="5" s="1"/>
  <c r="N570" i="5" a="1"/>
  <c r="N570" i="5" s="1"/>
  <c r="M560" i="5" a="1"/>
  <c r="M560" i="5" s="1"/>
  <c r="N560" i="5" a="1"/>
  <c r="N560" i="5" s="1"/>
  <c r="M561" i="5" a="1"/>
  <c r="M561" i="5" s="1"/>
  <c r="N561" i="5" a="1"/>
  <c r="N561" i="5" s="1"/>
  <c r="M562" i="5" a="1"/>
  <c r="M562" i="5" s="1"/>
  <c r="N562" i="5" a="1"/>
  <c r="N562" i="5" s="1"/>
  <c r="M563" i="5" a="1"/>
  <c r="M563" i="5" s="1"/>
  <c r="N563" i="5" a="1"/>
  <c r="N563" i="5" s="1"/>
  <c r="M564" i="5" a="1"/>
  <c r="M564" i="5" s="1"/>
  <c r="N564" i="5" a="1"/>
  <c r="N564" i="5" s="1"/>
  <c r="M565" i="5" a="1"/>
  <c r="M565" i="5" s="1"/>
  <c r="N565" i="5" a="1"/>
  <c r="N565" i="5" s="1"/>
  <c r="M566" i="5" a="1"/>
  <c r="M566" i="5" s="1"/>
  <c r="N566" i="5" a="1"/>
  <c r="N566" i="5" s="1"/>
  <c r="O542" i="5"/>
  <c r="P542" i="5"/>
  <c r="O543" i="5"/>
  <c r="P543" i="5"/>
  <c r="O544" i="5"/>
  <c r="P544" i="5"/>
  <c r="O545" i="5"/>
  <c r="P545" i="5"/>
  <c r="O546" i="5"/>
  <c r="P546" i="5"/>
  <c r="O547" i="5"/>
  <c r="P547" i="5"/>
  <c r="O548" i="5"/>
  <c r="P548" i="5"/>
  <c r="O549" i="5"/>
  <c r="P549" i="5"/>
  <c r="O550" i="5"/>
  <c r="P550" i="5"/>
  <c r="O551" i="5"/>
  <c r="P551" i="5"/>
  <c r="O552" i="5"/>
  <c r="P552" i="5"/>
  <c r="O553" i="5"/>
  <c r="P553" i="5"/>
  <c r="O554" i="5"/>
  <c r="P554" i="5"/>
  <c r="O555" i="5"/>
  <c r="P555" i="5"/>
  <c r="O556" i="5"/>
  <c r="P556" i="5"/>
  <c r="O557" i="5"/>
  <c r="P557" i="5"/>
  <c r="O558" i="5"/>
  <c r="P558" i="5"/>
  <c r="O559" i="5"/>
  <c r="P559" i="5"/>
  <c r="O560" i="5"/>
  <c r="P560" i="5"/>
  <c r="O561" i="5"/>
  <c r="P561" i="5"/>
  <c r="O562" i="5"/>
  <c r="P562" i="5"/>
  <c r="O563" i="5"/>
  <c r="P563" i="5"/>
  <c r="O564" i="5"/>
  <c r="P564" i="5"/>
  <c r="O565" i="5"/>
  <c r="P565" i="5"/>
  <c r="O566" i="5"/>
  <c r="P566" i="5"/>
  <c r="O567" i="5"/>
  <c r="P567" i="5"/>
  <c r="O568" i="5"/>
  <c r="P568" i="5"/>
  <c r="O569" i="5"/>
  <c r="P569" i="5"/>
  <c r="O570" i="5"/>
  <c r="P570" i="5"/>
  <c r="O571" i="5"/>
  <c r="P571" i="5"/>
  <c r="O572" i="5"/>
  <c r="P572" i="5"/>
  <c r="O573" i="5"/>
  <c r="P573" i="5"/>
  <c r="O574" i="5"/>
  <c r="P574" i="5"/>
  <c r="O575" i="5"/>
  <c r="P575" i="5"/>
  <c r="O576" i="5"/>
  <c r="P576" i="5"/>
  <c r="O577" i="5"/>
  <c r="P577" i="5"/>
  <c r="O578" i="5"/>
  <c r="P578" i="5"/>
  <c r="O579" i="5"/>
  <c r="P579" i="5"/>
  <c r="O580" i="5"/>
  <c r="P580" i="5"/>
  <c r="O581" i="5"/>
  <c r="P581" i="5"/>
  <c r="O582" i="5"/>
  <c r="P582" i="5"/>
  <c r="O583" i="5"/>
  <c r="P583" i="5"/>
  <c r="O584" i="5"/>
  <c r="P584" i="5"/>
  <c r="O585" i="5"/>
  <c r="P585" i="5"/>
  <c r="O586" i="5"/>
  <c r="P586" i="5"/>
  <c r="O587" i="5"/>
  <c r="P587" i="5"/>
  <c r="O588" i="5"/>
  <c r="P588" i="5"/>
  <c r="M542" i="5" a="1"/>
  <c r="M542" i="5" s="1"/>
  <c r="N542" i="5" a="1"/>
  <c r="N542" i="5" s="1"/>
  <c r="M543" i="5" a="1"/>
  <c r="M543" i="5" s="1"/>
  <c r="N543" i="5" a="1"/>
  <c r="N543" i="5" s="1"/>
  <c r="M544" i="5" a="1"/>
  <c r="M544" i="5" s="1"/>
  <c r="N544" i="5" a="1"/>
  <c r="N544" i="5" s="1"/>
  <c r="M545" i="5" a="1"/>
  <c r="M545" i="5" s="1"/>
  <c r="N545" i="5" a="1"/>
  <c r="N545" i="5" s="1"/>
  <c r="M546" i="5" a="1"/>
  <c r="M546" i="5" s="1"/>
  <c r="N546" i="5" a="1"/>
  <c r="N546" i="5" s="1"/>
  <c r="M547" i="5" a="1"/>
  <c r="M547" i="5" s="1"/>
  <c r="N547" i="5" a="1"/>
  <c r="N547" i="5" s="1"/>
  <c r="M548" i="5" a="1"/>
  <c r="M548" i="5" s="1"/>
  <c r="N548" i="5" a="1"/>
  <c r="N548" i="5" s="1"/>
  <c r="M549" i="5" a="1"/>
  <c r="M549" i="5" s="1"/>
  <c r="N549" i="5" a="1"/>
  <c r="N549" i="5" s="1"/>
  <c r="M550" i="5" a="1"/>
  <c r="M550" i="5" s="1"/>
  <c r="N550" i="5" a="1"/>
  <c r="N550" i="5" s="1"/>
  <c r="M551" i="5" a="1"/>
  <c r="M551" i="5" s="1"/>
  <c r="N551" i="5" a="1"/>
  <c r="N551" i="5" s="1"/>
  <c r="M552" i="5" a="1"/>
  <c r="M552" i="5" s="1"/>
  <c r="N552" i="5" a="1"/>
  <c r="N552" i="5" s="1"/>
  <c r="M553" i="5" a="1"/>
  <c r="M553" i="5" s="1"/>
  <c r="N553" i="5" a="1"/>
  <c r="N553" i="5" s="1"/>
  <c r="M554" i="5" a="1"/>
  <c r="M554" i="5" s="1"/>
  <c r="N554" i="5" a="1"/>
  <c r="N554" i="5" s="1"/>
  <c r="M555" i="5" a="1"/>
  <c r="M555" i="5" s="1"/>
  <c r="N555" i="5" a="1"/>
  <c r="N555" i="5" s="1"/>
  <c r="M556" i="5" a="1"/>
  <c r="M556" i="5" s="1"/>
  <c r="N556" i="5" a="1"/>
  <c r="N556" i="5" s="1"/>
  <c r="M557" i="5" a="1"/>
  <c r="M557" i="5" s="1"/>
  <c r="N557" i="5" a="1"/>
  <c r="N557" i="5" s="1"/>
  <c r="M558" i="5" a="1"/>
  <c r="M558" i="5" s="1"/>
  <c r="N558" i="5" a="1"/>
  <c r="N558" i="5" s="1"/>
  <c r="M540" i="5" a="1"/>
  <c r="M540" i="5" s="1"/>
  <c r="N540" i="5" a="1"/>
  <c r="N540" i="5" s="1"/>
  <c r="M541" i="5" a="1"/>
  <c r="M541" i="5" s="1"/>
  <c r="N541" i="5" a="1"/>
  <c r="N541" i="5" s="1"/>
  <c r="O86" i="5" l="1"/>
  <c r="P86" i="5"/>
  <c r="O87" i="5"/>
  <c r="P87" i="5"/>
  <c r="O88" i="5"/>
  <c r="P88" i="5"/>
  <c r="O89" i="5"/>
  <c r="P89" i="5"/>
  <c r="O90" i="5"/>
  <c r="P90" i="5"/>
  <c r="M86" i="5" a="1"/>
  <c r="M86" i="5" s="1"/>
  <c r="N86" i="5" a="1"/>
  <c r="N86" i="5" s="1"/>
  <c r="M87" i="5" a="1"/>
  <c r="M87" i="5" s="1"/>
  <c r="N87" i="5" a="1"/>
  <c r="N87" i="5" s="1"/>
  <c r="M88" i="5" a="1"/>
  <c r="M88" i="5" s="1"/>
  <c r="N88" i="5" a="1"/>
  <c r="N88" i="5" s="1"/>
  <c r="M89" i="5" a="1"/>
  <c r="M89" i="5" s="1"/>
  <c r="N89" i="5" a="1"/>
  <c r="N89" i="5" s="1"/>
  <c r="M90" i="5" a="1"/>
  <c r="M90" i="5" s="1"/>
  <c r="N90" i="5" a="1"/>
  <c r="N90" i="5" s="1"/>
  <c r="P30" i="5"/>
  <c r="P31" i="5"/>
  <c r="M30" i="5" a="1"/>
  <c r="M30" i="5" s="1"/>
  <c r="N30" i="5" a="1"/>
  <c r="N30" i="5" s="1"/>
  <c r="M31" i="5" a="1"/>
  <c r="M31" i="5" s="1"/>
  <c r="N31" i="5" a="1"/>
  <c r="N31" i="5" s="1"/>
  <c r="O31" i="5"/>
  <c r="O30" i="5"/>
  <c r="N571" i="5" a="1"/>
  <c r="N571" i="5" s="1"/>
  <c r="N567" i="5" a="1"/>
  <c r="N567" i="5" s="1"/>
  <c r="M567" i="5" a="1"/>
  <c r="M567" i="5" s="1"/>
  <c r="N559" i="5" a="1"/>
  <c r="N559" i="5" s="1"/>
  <c r="M559" i="5" a="1"/>
  <c r="M559" i="5" s="1"/>
  <c r="N331" i="5" a="1"/>
  <c r="N331" i="5" s="1"/>
  <c r="M331" i="5" a="1"/>
  <c r="M331" i="5" s="1"/>
  <c r="N330" i="5" a="1"/>
  <c r="N330" i="5" s="1"/>
  <c r="M330" i="5" a="1"/>
  <c r="M330" i="5" s="1"/>
  <c r="N329" i="5" a="1"/>
  <c r="N329" i="5" s="1"/>
  <c r="M329" i="5" a="1"/>
  <c r="M329" i="5" s="1"/>
  <c r="N328" i="5" a="1"/>
  <c r="N328" i="5" s="1"/>
  <c r="M328" i="5" a="1"/>
  <c r="M328" i="5" s="1"/>
  <c r="N327" i="5" a="1"/>
  <c r="N327" i="5" s="1"/>
  <c r="M327" i="5" a="1"/>
  <c r="M327" i="5" s="1"/>
  <c r="N326" i="5" a="1"/>
  <c r="N326" i="5" s="1"/>
  <c r="M326" i="5" a="1"/>
  <c r="M326" i="5" s="1"/>
  <c r="N325" i="5" a="1"/>
  <c r="N325" i="5" s="1"/>
  <c r="M325" i="5" a="1"/>
  <c r="M325" i="5" s="1"/>
  <c r="N324" i="5" a="1"/>
  <c r="N324" i="5" s="1"/>
  <c r="M324" i="5" a="1"/>
  <c r="M324" i="5" s="1"/>
  <c r="N323" i="5" a="1"/>
  <c r="N323" i="5" s="1"/>
  <c r="M323" i="5" a="1"/>
  <c r="M323" i="5" s="1"/>
  <c r="N322" i="5" a="1"/>
  <c r="N322" i="5" s="1"/>
  <c r="M322" i="5" a="1"/>
  <c r="M322" i="5" s="1"/>
  <c r="N321" i="5" a="1"/>
  <c r="N321" i="5" s="1"/>
  <c r="M321" i="5" a="1"/>
  <c r="M321" i="5" s="1"/>
  <c r="N320" i="5" a="1"/>
  <c r="N320" i="5" s="1"/>
  <c r="M320" i="5" a="1"/>
  <c r="M320" i="5" s="1"/>
  <c r="N319" i="5" a="1"/>
  <c r="N319" i="5" s="1"/>
  <c r="M319" i="5" a="1"/>
  <c r="M319" i="5" s="1"/>
  <c r="N318" i="5" a="1"/>
  <c r="N318" i="5" s="1"/>
  <c r="M318" i="5" a="1"/>
  <c r="M318" i="5" s="1"/>
  <c r="N317" i="5" a="1"/>
  <c r="N317" i="5" s="1"/>
  <c r="M317" i="5" a="1"/>
  <c r="M317" i="5" s="1"/>
  <c r="N316" i="5" a="1"/>
  <c r="N316" i="5" s="1"/>
  <c r="M316" i="5" a="1"/>
  <c r="M316" i="5" s="1"/>
  <c r="N315" i="5" a="1"/>
  <c r="N315" i="5" s="1"/>
  <c r="M315" i="5" a="1"/>
  <c r="M315" i="5" s="1"/>
  <c r="N314" i="5" a="1"/>
  <c r="N314" i="5" s="1"/>
  <c r="M314" i="5" a="1"/>
  <c r="M314" i="5" s="1"/>
  <c r="N313" i="5" a="1"/>
  <c r="N313" i="5" s="1"/>
  <c r="M313" i="5" a="1"/>
  <c r="M313" i="5" s="1"/>
  <c r="N312" i="5" a="1"/>
  <c r="N312" i="5" s="1"/>
  <c r="M312" i="5" a="1"/>
  <c r="M312" i="5" s="1"/>
  <c r="N311" i="5" a="1"/>
  <c r="N311" i="5" s="1"/>
  <c r="M311" i="5" a="1"/>
  <c r="M311" i="5" s="1"/>
  <c r="N310" i="5" a="1"/>
  <c r="N310" i="5" s="1"/>
  <c r="M310" i="5" a="1"/>
  <c r="M310" i="5" s="1"/>
  <c r="N309" i="5" a="1"/>
  <c r="N309" i="5" s="1"/>
  <c r="M309" i="5" a="1"/>
  <c r="M309" i="5" s="1"/>
  <c r="N308" i="5" a="1"/>
  <c r="N308" i="5" s="1"/>
  <c r="M308" i="5" a="1"/>
  <c r="M308" i="5" s="1"/>
  <c r="N307" i="5" a="1"/>
  <c r="N307" i="5" s="1"/>
  <c r="M307" i="5" a="1"/>
  <c r="M307" i="5" s="1"/>
  <c r="N306" i="5" a="1"/>
  <c r="N306" i="5" s="1"/>
  <c r="M306" i="5" a="1"/>
  <c r="M306" i="5" s="1"/>
  <c r="N305" i="5" a="1"/>
  <c r="N305" i="5" s="1"/>
  <c r="M305" i="5" a="1"/>
  <c r="M305" i="5" s="1"/>
  <c r="N304" i="5" a="1"/>
  <c r="N304" i="5" s="1"/>
  <c r="M304" i="5" a="1"/>
  <c r="M304" i="5" s="1"/>
  <c r="N303" i="5" a="1"/>
  <c r="N303" i="5" s="1"/>
  <c r="M303" i="5" a="1"/>
  <c r="M303" i="5" s="1"/>
  <c r="N302" i="5" a="1"/>
  <c r="N302" i="5" s="1"/>
  <c r="M302" i="5" a="1"/>
  <c r="M302" i="5" s="1"/>
  <c r="N301" i="5" a="1"/>
  <c r="N301" i="5" s="1"/>
  <c r="M301" i="5" a="1"/>
  <c r="M301" i="5" s="1"/>
  <c r="N300" i="5" a="1"/>
  <c r="N300" i="5" s="1"/>
  <c r="M300" i="5" a="1"/>
  <c r="M300" i="5" s="1"/>
  <c r="N299" i="5" a="1"/>
  <c r="N299" i="5" s="1"/>
  <c r="M299" i="5" a="1"/>
  <c r="M299" i="5" s="1"/>
  <c r="N298" i="5" a="1"/>
  <c r="N298" i="5" s="1"/>
  <c r="M298" i="5" a="1"/>
  <c r="M298" i="5" s="1"/>
  <c r="N297" i="5" a="1"/>
  <c r="N297" i="5" s="1"/>
  <c r="M297" i="5" a="1"/>
  <c r="M297" i="5" s="1"/>
  <c r="N296" i="5" a="1"/>
  <c r="N296" i="5" s="1"/>
  <c r="M296" i="5" a="1"/>
  <c r="M296" i="5" s="1"/>
  <c r="N295" i="5" a="1"/>
  <c r="N295" i="5" s="1"/>
  <c r="M295" i="5" a="1"/>
  <c r="M295" i="5" s="1"/>
  <c r="N294" i="5" a="1"/>
  <c r="N294" i="5" s="1"/>
  <c r="M294" i="5" a="1"/>
  <c r="M294" i="5" s="1"/>
  <c r="N293" i="5" a="1"/>
  <c r="N293" i="5" s="1"/>
  <c r="M293" i="5" a="1"/>
  <c r="M293" i="5" s="1"/>
  <c r="N292" i="5" a="1"/>
  <c r="N292" i="5" s="1"/>
  <c r="M292" i="5" a="1"/>
  <c r="M292" i="5" s="1"/>
  <c r="N291" i="5" a="1"/>
  <c r="N291" i="5" s="1"/>
  <c r="M291" i="5" a="1"/>
  <c r="M291" i="5" s="1"/>
  <c r="N290" i="5" a="1"/>
  <c r="N290" i="5" s="1"/>
  <c r="M290" i="5" a="1"/>
  <c r="M290" i="5" s="1"/>
  <c r="N289" i="5" a="1"/>
  <c r="N289" i="5" s="1"/>
  <c r="M289" i="5" a="1"/>
  <c r="M289" i="5" s="1"/>
  <c r="N288" i="5" a="1"/>
  <c r="N288" i="5" s="1"/>
  <c r="M288" i="5" a="1"/>
  <c r="M288" i="5" s="1"/>
  <c r="N287" i="5" a="1"/>
  <c r="N287" i="5" s="1"/>
  <c r="M287" i="5" a="1"/>
  <c r="M287" i="5" s="1"/>
  <c r="N286" i="5" a="1"/>
  <c r="N286" i="5" s="1"/>
  <c r="M286" i="5" a="1"/>
  <c r="M286" i="5" s="1"/>
  <c r="N285" i="5" a="1"/>
  <c r="N285" i="5" s="1"/>
  <c r="M285" i="5" a="1"/>
  <c r="M285" i="5" s="1"/>
  <c r="N284" i="5" a="1"/>
  <c r="N284" i="5" s="1"/>
  <c r="M284" i="5" a="1"/>
  <c r="M284" i="5" s="1"/>
  <c r="N283" i="5" a="1"/>
  <c r="N283" i="5" s="1"/>
  <c r="M283" i="5" a="1"/>
  <c r="M283" i="5" s="1"/>
  <c r="N282" i="5" a="1"/>
  <c r="N282" i="5" s="1"/>
  <c r="M282" i="5" a="1"/>
  <c r="M282" i="5" s="1"/>
  <c r="N281" i="5" a="1"/>
  <c r="N281" i="5" s="1"/>
  <c r="M281" i="5" a="1"/>
  <c r="M281" i="5" s="1"/>
  <c r="N280" i="5" a="1"/>
  <c r="N280" i="5" s="1"/>
  <c r="M280" i="5" a="1"/>
  <c r="M280" i="5" s="1"/>
  <c r="N279" i="5" a="1"/>
  <c r="N279" i="5" s="1"/>
  <c r="M279" i="5" a="1"/>
  <c r="M279" i="5" s="1"/>
  <c r="N278" i="5" a="1"/>
  <c r="N278" i="5" s="1"/>
  <c r="M278" i="5" a="1"/>
  <c r="M278" i="5" s="1"/>
  <c r="N277" i="5" a="1"/>
  <c r="N277" i="5" s="1"/>
  <c r="M277" i="5" a="1"/>
  <c r="M277" i="5" s="1"/>
  <c r="N276" i="5" a="1"/>
  <c r="N276" i="5" s="1"/>
  <c r="M276" i="5" a="1"/>
  <c r="M276" i="5" s="1"/>
  <c r="N275" i="5" a="1"/>
  <c r="N275" i="5" s="1"/>
  <c r="M275" i="5" a="1"/>
  <c r="M275" i="5" s="1"/>
  <c r="N274" i="5" a="1"/>
  <c r="N274" i="5" s="1"/>
  <c r="M274" i="5" a="1"/>
  <c r="M274" i="5" s="1"/>
  <c r="N273" i="5" a="1"/>
  <c r="N273" i="5" s="1"/>
  <c r="M273" i="5" a="1"/>
  <c r="M273" i="5" s="1"/>
  <c r="N272" i="5" a="1"/>
  <c r="N272" i="5" s="1"/>
  <c r="M272" i="5" a="1"/>
  <c r="M272" i="5" s="1"/>
  <c r="N271" i="5" a="1"/>
  <c r="N271" i="5" s="1"/>
  <c r="M271" i="5" a="1"/>
  <c r="M271" i="5" s="1"/>
  <c r="N270" i="5" a="1"/>
  <c r="N270" i="5" s="1"/>
  <c r="M270" i="5" a="1"/>
  <c r="M270" i="5" s="1"/>
  <c r="N269" i="5" a="1"/>
  <c r="N269" i="5" s="1"/>
  <c r="M269" i="5" a="1"/>
  <c r="M269" i="5" s="1"/>
  <c r="N268" i="5" a="1"/>
  <c r="N268" i="5" s="1"/>
  <c r="M268" i="5" a="1"/>
  <c r="M268" i="5" s="1"/>
  <c r="N267" i="5" a="1"/>
  <c r="N267" i="5" s="1"/>
  <c r="M267" i="5" a="1"/>
  <c r="M267" i="5" s="1"/>
  <c r="N266" i="5" a="1"/>
  <c r="N266" i="5" s="1"/>
  <c r="M266" i="5" a="1"/>
  <c r="M266" i="5" s="1"/>
  <c r="N265" i="5" a="1"/>
  <c r="N265" i="5" s="1"/>
  <c r="M265" i="5" a="1"/>
  <c r="M265" i="5" s="1"/>
  <c r="N264" i="5" a="1"/>
  <c r="N264" i="5" s="1"/>
  <c r="M264" i="5" a="1"/>
  <c r="M264" i="5" s="1"/>
  <c r="N263" i="5" a="1"/>
  <c r="N263" i="5" s="1"/>
  <c r="M263" i="5" a="1"/>
  <c r="M263" i="5" s="1"/>
  <c r="N262" i="5" a="1"/>
  <c r="N262" i="5" s="1"/>
  <c r="M262" i="5" a="1"/>
  <c r="M262" i="5" s="1"/>
  <c r="N261" i="5" a="1"/>
  <c r="N261" i="5" s="1"/>
  <c r="M261" i="5" a="1"/>
  <c r="M261" i="5" s="1"/>
  <c r="N260" i="5" a="1"/>
  <c r="N260" i="5" s="1"/>
  <c r="M260" i="5" a="1"/>
  <c r="M260" i="5" s="1"/>
  <c r="N259" i="5" a="1"/>
  <c r="N259" i="5" s="1"/>
  <c r="M259" i="5" a="1"/>
  <c r="M259" i="5" s="1"/>
  <c r="N258" i="5" a="1"/>
  <c r="N258" i="5" s="1"/>
  <c r="M258" i="5" a="1"/>
  <c r="M258" i="5" s="1"/>
  <c r="N257" i="5" a="1"/>
  <c r="N257" i="5" s="1"/>
  <c r="M257" i="5" a="1"/>
  <c r="M257" i="5" s="1"/>
  <c r="N256" i="5" a="1"/>
  <c r="N256" i="5" s="1"/>
  <c r="M256" i="5" a="1"/>
  <c r="M256" i="5" s="1"/>
  <c r="N255" i="5" a="1"/>
  <c r="N255" i="5" s="1"/>
  <c r="M255" i="5" a="1"/>
  <c r="M255" i="5" s="1"/>
  <c r="N254" i="5" a="1"/>
  <c r="N254" i="5" s="1"/>
  <c r="M254" i="5" a="1"/>
  <c r="M254" i="5" s="1"/>
  <c r="N253" i="5" a="1"/>
  <c r="N253" i="5" s="1"/>
  <c r="M253" i="5" a="1"/>
  <c r="M253" i="5" s="1"/>
  <c r="N252" i="5" a="1"/>
  <c r="N252" i="5" s="1"/>
  <c r="M252" i="5" a="1"/>
  <c r="M252" i="5" s="1"/>
  <c r="N251" i="5" a="1"/>
  <c r="N251" i="5" s="1"/>
  <c r="M251" i="5" a="1"/>
  <c r="M251" i="5" s="1"/>
  <c r="N250" i="5" a="1"/>
  <c r="N250" i="5" s="1"/>
  <c r="M250" i="5" a="1"/>
  <c r="M250" i="5" s="1"/>
  <c r="N249" i="5" a="1"/>
  <c r="N249" i="5" s="1"/>
  <c r="M249" i="5" a="1"/>
  <c r="M249" i="5" s="1"/>
  <c r="N248" i="5" a="1"/>
  <c r="N248" i="5" s="1"/>
  <c r="M248" i="5" a="1"/>
  <c r="M248" i="5" s="1"/>
  <c r="N247" i="5" a="1"/>
  <c r="N247" i="5" s="1"/>
  <c r="M247" i="5" a="1"/>
  <c r="M247" i="5" s="1"/>
  <c r="N246" i="5" a="1"/>
  <c r="N246" i="5" s="1"/>
  <c r="M246" i="5" a="1"/>
  <c r="M246" i="5" s="1"/>
  <c r="N245" i="5" a="1"/>
  <c r="N245" i="5" s="1"/>
  <c r="M245" i="5" a="1"/>
  <c r="M245" i="5" s="1"/>
  <c r="N244" i="5" a="1"/>
  <c r="N244" i="5" s="1"/>
  <c r="M244" i="5" a="1"/>
  <c r="M244" i="5" s="1"/>
  <c r="N243" i="5" a="1"/>
  <c r="N243" i="5" s="1"/>
  <c r="M243" i="5" a="1"/>
  <c r="M243" i="5" s="1"/>
  <c r="N242" i="5" a="1"/>
  <c r="N242" i="5" s="1"/>
  <c r="M242" i="5" a="1"/>
  <c r="M242" i="5" s="1"/>
  <c r="N241" i="5" a="1"/>
  <c r="N241" i="5" s="1"/>
  <c r="M241" i="5" a="1"/>
  <c r="M241" i="5" s="1"/>
  <c r="N240" i="5" a="1"/>
  <c r="N240" i="5" s="1"/>
  <c r="M240" i="5" a="1"/>
  <c r="M240" i="5" s="1"/>
  <c r="N239" i="5" a="1"/>
  <c r="N239" i="5" s="1"/>
  <c r="M239" i="5" a="1"/>
  <c r="M239" i="5" s="1"/>
  <c r="N238" i="5" a="1"/>
  <c r="N238" i="5" s="1"/>
  <c r="M238" i="5" a="1"/>
  <c r="M238" i="5" s="1"/>
  <c r="N237" i="5" a="1"/>
  <c r="N237" i="5" s="1"/>
  <c r="M237" i="5" a="1"/>
  <c r="M237" i="5" s="1"/>
  <c r="N236" i="5" a="1"/>
  <c r="N236" i="5" s="1"/>
  <c r="M236" i="5" a="1"/>
  <c r="M236" i="5" s="1"/>
  <c r="O314" i="5"/>
  <c r="P314" i="5"/>
  <c r="O244" i="5"/>
  <c r="P244" i="5"/>
  <c r="O245" i="5"/>
  <c r="P245" i="5"/>
  <c r="O242" i="5"/>
  <c r="P242" i="5"/>
  <c r="O243" i="5"/>
  <c r="P243" i="5"/>
  <c r="P541" i="5"/>
  <c r="O541" i="5"/>
  <c r="P540" i="5"/>
  <c r="O540" i="5"/>
  <c r="N473" i="5" a="1"/>
  <c r="N473" i="5" s="1"/>
  <c r="M473" i="5" a="1"/>
  <c r="M473" i="5" s="1"/>
  <c r="N539" i="5" a="1"/>
  <c r="N539" i="5" s="1"/>
  <c r="M539" i="5" a="1"/>
  <c r="M539" i="5" s="1"/>
  <c r="N538" i="5" a="1"/>
  <c r="N538" i="5" s="1"/>
  <c r="M538" i="5" a="1"/>
  <c r="M538" i="5" s="1"/>
  <c r="N537" i="5" a="1"/>
  <c r="N537" i="5" s="1"/>
  <c r="M537" i="5" a="1"/>
  <c r="M537" i="5" s="1"/>
  <c r="N536" i="5" a="1"/>
  <c r="N536" i="5" s="1"/>
  <c r="M536" i="5" a="1"/>
  <c r="M536" i="5" s="1"/>
  <c r="N535" i="5" a="1"/>
  <c r="N535" i="5" s="1"/>
  <c r="M535" i="5" a="1"/>
  <c r="M535" i="5" s="1"/>
  <c r="N534" i="5" a="1"/>
  <c r="N534" i="5" s="1"/>
  <c r="M534" i="5" a="1"/>
  <c r="M534" i="5" s="1"/>
  <c r="N533" i="5" a="1"/>
  <c r="N533" i="5" s="1"/>
  <c r="M533" i="5" a="1"/>
  <c r="M533" i="5" s="1"/>
  <c r="N532" i="5" a="1"/>
  <c r="N532" i="5" s="1"/>
  <c r="M532" i="5" a="1"/>
  <c r="M532" i="5" s="1"/>
  <c r="N531" i="5" a="1"/>
  <c r="N531" i="5" s="1"/>
  <c r="M531" i="5" a="1"/>
  <c r="M531" i="5" s="1"/>
  <c r="N530" i="5" a="1"/>
  <c r="N530" i="5" s="1"/>
  <c r="M530" i="5" a="1"/>
  <c r="M530" i="5" s="1"/>
  <c r="N529" i="5" a="1"/>
  <c r="N529" i="5" s="1"/>
  <c r="M529" i="5" a="1"/>
  <c r="M529" i="5" s="1"/>
  <c r="N528" i="5" a="1"/>
  <c r="N528" i="5" s="1"/>
  <c r="M528" i="5" a="1"/>
  <c r="M528" i="5" s="1"/>
  <c r="N527" i="5" a="1"/>
  <c r="N527" i="5" s="1"/>
  <c r="M527" i="5" a="1"/>
  <c r="M527" i="5" s="1"/>
  <c r="N526" i="5" a="1"/>
  <c r="N526" i="5" s="1"/>
  <c r="M526" i="5" a="1"/>
  <c r="M526" i="5" s="1"/>
  <c r="N525" i="5" a="1"/>
  <c r="N525" i="5" s="1"/>
  <c r="M525" i="5" a="1"/>
  <c r="M525" i="5" s="1"/>
  <c r="N524" i="5" a="1"/>
  <c r="N524" i="5" s="1"/>
  <c r="M524" i="5" a="1"/>
  <c r="M524" i="5" s="1"/>
  <c r="N523" i="5" a="1"/>
  <c r="N523" i="5" s="1"/>
  <c r="M523" i="5" a="1"/>
  <c r="M523" i="5" s="1"/>
  <c r="N522" i="5" a="1"/>
  <c r="N522" i="5" s="1"/>
  <c r="M522" i="5" a="1"/>
  <c r="M522" i="5" s="1"/>
  <c r="N521" i="5" a="1"/>
  <c r="N521" i="5" s="1"/>
  <c r="M521" i="5" a="1"/>
  <c r="M521" i="5" s="1"/>
  <c r="N520" i="5" a="1"/>
  <c r="N520" i="5" s="1"/>
  <c r="M520" i="5" a="1"/>
  <c r="M520" i="5" s="1"/>
  <c r="N519" i="5" a="1"/>
  <c r="N519" i="5" s="1"/>
  <c r="M519" i="5" a="1"/>
  <c r="M519" i="5" s="1"/>
  <c r="N518" i="5" a="1"/>
  <c r="N518" i="5" s="1"/>
  <c r="M518" i="5" a="1"/>
  <c r="M518" i="5" s="1"/>
  <c r="N517" i="5" a="1"/>
  <c r="N517" i="5" s="1"/>
  <c r="M517" i="5" a="1"/>
  <c r="M517" i="5" s="1"/>
  <c r="N516" i="5" a="1"/>
  <c r="N516" i="5" s="1"/>
  <c r="M516" i="5" a="1"/>
  <c r="M516" i="5" s="1"/>
  <c r="N515" i="5" a="1"/>
  <c r="N515" i="5" s="1"/>
  <c r="M515" i="5" a="1"/>
  <c r="M515" i="5" s="1"/>
  <c r="N514" i="5" a="1"/>
  <c r="N514" i="5" s="1"/>
  <c r="M514" i="5" a="1"/>
  <c r="M514" i="5" s="1"/>
  <c r="N513" i="5" a="1"/>
  <c r="N513" i="5" s="1"/>
  <c r="M513" i="5" a="1"/>
  <c r="M513" i="5" s="1"/>
  <c r="N512" i="5" a="1"/>
  <c r="N512" i="5" s="1"/>
  <c r="M512" i="5" a="1"/>
  <c r="M512" i="5" s="1"/>
  <c r="N511" i="5" a="1"/>
  <c r="N511" i="5" s="1"/>
  <c r="M511" i="5" a="1"/>
  <c r="M511" i="5" s="1"/>
  <c r="N510" i="5" a="1"/>
  <c r="N510" i="5" s="1"/>
  <c r="M510" i="5" a="1"/>
  <c r="M510" i="5" s="1"/>
  <c r="N509" i="5" a="1"/>
  <c r="N509" i="5" s="1"/>
  <c r="M509" i="5" a="1"/>
  <c r="M509" i="5" s="1"/>
  <c r="N508" i="5" a="1"/>
  <c r="N508" i="5" s="1"/>
  <c r="M508" i="5" a="1"/>
  <c r="M508" i="5" s="1"/>
  <c r="N507" i="5" a="1"/>
  <c r="N507" i="5" s="1"/>
  <c r="M507" i="5" a="1"/>
  <c r="M507" i="5" s="1"/>
  <c r="N506" i="5" a="1"/>
  <c r="N506" i="5" s="1"/>
  <c r="M506" i="5" a="1"/>
  <c r="M506" i="5" s="1"/>
  <c r="N505" i="5" a="1"/>
  <c r="N505" i="5" s="1"/>
  <c r="M505" i="5" a="1"/>
  <c r="M505" i="5" s="1"/>
  <c r="N504" i="5" a="1"/>
  <c r="N504" i="5" s="1"/>
  <c r="M504" i="5" a="1"/>
  <c r="M504" i="5" s="1"/>
  <c r="N503" i="5" a="1"/>
  <c r="N503" i="5" s="1"/>
  <c r="M503" i="5" a="1"/>
  <c r="M503" i="5" s="1"/>
  <c r="N502" i="5" a="1"/>
  <c r="N502" i="5" s="1"/>
  <c r="M502" i="5" a="1"/>
  <c r="M502" i="5" s="1"/>
  <c r="N501" i="5" a="1"/>
  <c r="N501" i="5" s="1"/>
  <c r="M501" i="5" a="1"/>
  <c r="M501" i="5" s="1"/>
  <c r="N500" i="5" a="1"/>
  <c r="N500" i="5" s="1"/>
  <c r="M500" i="5" a="1"/>
  <c r="M500" i="5" s="1"/>
  <c r="N499" i="5" a="1"/>
  <c r="N499" i="5" s="1"/>
  <c r="M499" i="5" a="1"/>
  <c r="M499" i="5" s="1"/>
  <c r="N498" i="5" a="1"/>
  <c r="N498" i="5" s="1"/>
  <c r="M498" i="5" a="1"/>
  <c r="M498" i="5" s="1"/>
  <c r="N497" i="5" a="1"/>
  <c r="N497" i="5" s="1"/>
  <c r="M497" i="5" a="1"/>
  <c r="M497" i="5" s="1"/>
  <c r="N496" i="5" a="1"/>
  <c r="N496" i="5" s="1"/>
  <c r="M496" i="5" a="1"/>
  <c r="M496" i="5" s="1"/>
  <c r="N495" i="5" a="1"/>
  <c r="N495" i="5" s="1"/>
  <c r="M495" i="5" a="1"/>
  <c r="M495" i="5" s="1"/>
  <c r="N494" i="5" a="1"/>
  <c r="N494" i="5" s="1"/>
  <c r="M494" i="5" a="1"/>
  <c r="M494" i="5" s="1"/>
  <c r="N493" i="5" a="1"/>
  <c r="N493" i="5" s="1"/>
  <c r="M493" i="5" a="1"/>
  <c r="M493" i="5" s="1"/>
  <c r="N492" i="5" a="1"/>
  <c r="N492" i="5" s="1"/>
  <c r="M492" i="5" a="1"/>
  <c r="M492" i="5" s="1"/>
  <c r="N491" i="5" a="1"/>
  <c r="N491" i="5" s="1"/>
  <c r="M491" i="5" a="1"/>
  <c r="M491" i="5" s="1"/>
  <c r="N490" i="5" a="1"/>
  <c r="N490" i="5" s="1"/>
  <c r="M490" i="5" a="1"/>
  <c r="M490" i="5" s="1"/>
  <c r="N489" i="5" a="1"/>
  <c r="N489" i="5" s="1"/>
  <c r="M489" i="5" a="1"/>
  <c r="M489" i="5" s="1"/>
  <c r="N488" i="5" a="1"/>
  <c r="N488" i="5" s="1"/>
  <c r="M488" i="5" a="1"/>
  <c r="M488" i="5" s="1"/>
  <c r="N487" i="5" a="1"/>
  <c r="N487" i="5" s="1"/>
  <c r="M487" i="5" a="1"/>
  <c r="M487" i="5" s="1"/>
  <c r="N486" i="5" a="1"/>
  <c r="N486" i="5" s="1"/>
  <c r="M486" i="5" a="1"/>
  <c r="M486" i="5" s="1"/>
  <c r="N485" i="5" a="1"/>
  <c r="N485" i="5" s="1"/>
  <c r="M485" i="5" a="1"/>
  <c r="M485" i="5" s="1"/>
  <c r="N484" i="5" a="1"/>
  <c r="N484" i="5" s="1"/>
  <c r="M484" i="5" a="1"/>
  <c r="M484" i="5" s="1"/>
  <c r="N483" i="5" a="1"/>
  <c r="N483" i="5" s="1"/>
  <c r="M483" i="5" a="1"/>
  <c r="M483" i="5" s="1"/>
  <c r="N482" i="5" a="1"/>
  <c r="N482" i="5" s="1"/>
  <c r="M482" i="5" a="1"/>
  <c r="M482" i="5" s="1"/>
  <c r="N481" i="5" a="1"/>
  <c r="N481" i="5" s="1"/>
  <c r="M481" i="5" a="1"/>
  <c r="M481" i="5" s="1"/>
  <c r="N480" i="5" a="1"/>
  <c r="N480" i="5" s="1"/>
  <c r="M480" i="5" a="1"/>
  <c r="M480" i="5" s="1"/>
  <c r="N479" i="5" a="1"/>
  <c r="N479" i="5" s="1"/>
  <c r="M479" i="5" a="1"/>
  <c r="M479" i="5" s="1"/>
  <c r="N478" i="5" a="1"/>
  <c r="N478" i="5" s="1"/>
  <c r="M478" i="5" a="1"/>
  <c r="M478" i="5" s="1"/>
  <c r="N477" i="5" a="1"/>
  <c r="N477" i="5" s="1"/>
  <c r="M477" i="5" a="1"/>
  <c r="M477" i="5" s="1"/>
  <c r="N476" i="5" a="1"/>
  <c r="N476" i="5" s="1"/>
  <c r="M476" i="5" a="1"/>
  <c r="M476" i="5" s="1"/>
  <c r="N475" i="5" a="1"/>
  <c r="N475" i="5" s="1"/>
  <c r="M475" i="5" a="1"/>
  <c r="M475" i="5" s="1"/>
  <c r="N472" i="5" a="1"/>
  <c r="N472" i="5" s="1"/>
  <c r="M472" i="5" a="1"/>
  <c r="M472" i="5" s="1"/>
  <c r="N471" i="5" a="1"/>
  <c r="N471" i="5" s="1"/>
  <c r="M471" i="5" a="1"/>
  <c r="M471" i="5" s="1"/>
  <c r="N470" i="5" a="1"/>
  <c r="N470" i="5" s="1"/>
  <c r="M470" i="5" a="1"/>
  <c r="M470" i="5" s="1"/>
  <c r="N469" i="5" a="1"/>
  <c r="N469" i="5" s="1"/>
  <c r="M469" i="5" a="1"/>
  <c r="M469" i="5" s="1"/>
  <c r="N468" i="5" a="1"/>
  <c r="N468" i="5" s="1"/>
  <c r="M468" i="5" a="1"/>
  <c r="M468" i="5" s="1"/>
  <c r="N467" i="5" a="1"/>
  <c r="N467" i="5" s="1"/>
  <c r="M467" i="5" a="1"/>
  <c r="M467" i="5" s="1"/>
  <c r="N466" i="5" a="1"/>
  <c r="N466" i="5" s="1"/>
  <c r="M466" i="5" a="1"/>
  <c r="M466" i="5" s="1"/>
  <c r="N465" i="5" a="1"/>
  <c r="N465" i="5" s="1"/>
  <c r="M465" i="5" a="1"/>
  <c r="M465" i="5" s="1"/>
  <c r="N464" i="5" a="1"/>
  <c r="N464" i="5" s="1"/>
  <c r="M464" i="5" a="1"/>
  <c r="M464" i="5" s="1"/>
  <c r="N463" i="5" a="1"/>
  <c r="N463" i="5" s="1"/>
  <c r="M463" i="5" a="1"/>
  <c r="M463" i="5" s="1"/>
  <c r="N462" i="5" a="1"/>
  <c r="N462" i="5" s="1"/>
  <c r="M462" i="5" a="1"/>
  <c r="M462" i="5" s="1"/>
  <c r="N461" i="5" a="1"/>
  <c r="N461" i="5" s="1"/>
  <c r="M461" i="5" a="1"/>
  <c r="M461" i="5" s="1"/>
  <c r="N460" i="5" a="1"/>
  <c r="N460" i="5" s="1"/>
  <c r="M460" i="5" a="1"/>
  <c r="M460" i="5" s="1"/>
  <c r="N459" i="5" a="1"/>
  <c r="N459" i="5" s="1"/>
  <c r="M459" i="5" a="1"/>
  <c r="M459" i="5" s="1"/>
  <c r="N458" i="5" a="1"/>
  <c r="N458" i="5" s="1"/>
  <c r="M458" i="5" a="1"/>
  <c r="M458" i="5" s="1"/>
  <c r="N457" i="5" a="1"/>
  <c r="N457" i="5" s="1"/>
  <c r="M457" i="5" a="1"/>
  <c r="M457" i="5" s="1"/>
  <c r="N456" i="5" a="1"/>
  <c r="N456" i="5" s="1"/>
  <c r="M456" i="5" a="1"/>
  <c r="M456" i="5" s="1"/>
  <c r="N455" i="5" a="1"/>
  <c r="N455" i="5" s="1"/>
  <c r="M455" i="5" a="1"/>
  <c r="M455" i="5" s="1"/>
  <c r="N454" i="5" a="1"/>
  <c r="N454" i="5" s="1"/>
  <c r="M454" i="5" a="1"/>
  <c r="M454" i="5" s="1"/>
  <c r="N453" i="5" a="1"/>
  <c r="N453" i="5" s="1"/>
  <c r="M453" i="5" a="1"/>
  <c r="M453" i="5" s="1"/>
  <c r="N452" i="5" a="1"/>
  <c r="N452" i="5" s="1"/>
  <c r="M452" i="5" a="1"/>
  <c r="M452" i="5" s="1"/>
  <c r="N451" i="5" a="1"/>
  <c r="N451" i="5" s="1"/>
  <c r="M451" i="5" a="1"/>
  <c r="M451" i="5" s="1"/>
  <c r="N450" i="5" a="1"/>
  <c r="N450" i="5" s="1"/>
  <c r="M450" i="5" a="1"/>
  <c r="M450" i="5" s="1"/>
  <c r="N449" i="5" a="1"/>
  <c r="N449" i="5" s="1"/>
  <c r="M449" i="5" a="1"/>
  <c r="M449" i="5" s="1"/>
  <c r="N448" i="5" a="1"/>
  <c r="N448" i="5" s="1"/>
  <c r="M448" i="5" a="1"/>
  <c r="M448" i="5" s="1"/>
  <c r="N447" i="5" a="1"/>
  <c r="N447" i="5" s="1"/>
  <c r="M447" i="5" a="1"/>
  <c r="M447" i="5" s="1"/>
  <c r="N446" i="5" a="1"/>
  <c r="N446" i="5" s="1"/>
  <c r="M446" i="5" a="1"/>
  <c r="M446" i="5" s="1"/>
  <c r="N445" i="5" a="1"/>
  <c r="N445" i="5" s="1"/>
  <c r="M445" i="5" a="1"/>
  <c r="M445" i="5" s="1"/>
  <c r="N444" i="5" a="1"/>
  <c r="N444" i="5" s="1"/>
  <c r="M444" i="5" a="1"/>
  <c r="M444" i="5" s="1"/>
  <c r="N443" i="5" a="1"/>
  <c r="N443" i="5" s="1"/>
  <c r="M443" i="5" a="1"/>
  <c r="M443" i="5" s="1"/>
  <c r="N442" i="5" a="1"/>
  <c r="N442" i="5" s="1"/>
  <c r="M442" i="5" a="1"/>
  <c r="M442" i="5" s="1"/>
  <c r="N441" i="5" a="1"/>
  <c r="N441" i="5" s="1"/>
  <c r="M441" i="5" a="1"/>
  <c r="M441" i="5" s="1"/>
  <c r="N440" i="5" a="1"/>
  <c r="N440" i="5" s="1"/>
  <c r="M440" i="5" a="1"/>
  <c r="M440" i="5" s="1"/>
  <c r="N439" i="5" a="1"/>
  <c r="N439" i="5" s="1"/>
  <c r="M439" i="5" a="1"/>
  <c r="M439" i="5" s="1"/>
  <c r="N438" i="5" a="1"/>
  <c r="N438" i="5" s="1"/>
  <c r="M438" i="5" a="1"/>
  <c r="M438" i="5" s="1"/>
  <c r="N437" i="5" a="1"/>
  <c r="N437" i="5" s="1"/>
  <c r="M437" i="5" a="1"/>
  <c r="M437" i="5" s="1"/>
  <c r="N436" i="5" a="1"/>
  <c r="N436" i="5" s="1"/>
  <c r="M436" i="5" a="1"/>
  <c r="M436" i="5" s="1"/>
  <c r="N435" i="5" a="1"/>
  <c r="N435" i="5" s="1"/>
  <c r="M435" i="5" a="1"/>
  <c r="M435" i="5" s="1"/>
  <c r="N434" i="5" a="1"/>
  <c r="N434" i="5" s="1"/>
  <c r="M434" i="5" a="1"/>
  <c r="M434" i="5" s="1"/>
  <c r="N433" i="5" a="1"/>
  <c r="N433" i="5" s="1"/>
  <c r="M433" i="5" a="1"/>
  <c r="M433" i="5" s="1"/>
  <c r="N432" i="5" a="1"/>
  <c r="N432" i="5" s="1"/>
  <c r="M432" i="5" a="1"/>
  <c r="M432" i="5" s="1"/>
  <c r="N431" i="5" a="1"/>
  <c r="N431" i="5" s="1"/>
  <c r="M431" i="5" a="1"/>
  <c r="M431" i="5" s="1"/>
  <c r="N430" i="5" a="1"/>
  <c r="N430" i="5" s="1"/>
  <c r="M430" i="5" a="1"/>
  <c r="M430" i="5" s="1"/>
  <c r="N429" i="5" a="1"/>
  <c r="N429" i="5" s="1"/>
  <c r="M429" i="5" a="1"/>
  <c r="M429" i="5" s="1"/>
  <c r="N428" i="5" a="1"/>
  <c r="N428" i="5" s="1"/>
  <c r="M428" i="5" a="1"/>
  <c r="M428" i="5" s="1"/>
  <c r="N427" i="5" a="1"/>
  <c r="N427" i="5" s="1"/>
  <c r="M427" i="5" a="1"/>
  <c r="M427" i="5" s="1"/>
  <c r="N426" i="5" a="1"/>
  <c r="N426" i="5" s="1"/>
  <c r="M426" i="5" a="1"/>
  <c r="M426" i="5" s="1"/>
  <c r="N425" i="5" a="1"/>
  <c r="N425" i="5" s="1"/>
  <c r="M425" i="5" a="1"/>
  <c r="M425" i="5" s="1"/>
  <c r="N424" i="5" a="1"/>
  <c r="N424" i="5" s="1"/>
  <c r="M424" i="5" a="1"/>
  <c r="M424" i="5" s="1"/>
  <c r="N423" i="5" a="1"/>
  <c r="N423" i="5" s="1"/>
  <c r="M423" i="5" a="1"/>
  <c r="M423" i="5" s="1"/>
  <c r="N422" i="5" a="1"/>
  <c r="N422" i="5" s="1"/>
  <c r="M422" i="5" a="1"/>
  <c r="M422" i="5" s="1"/>
  <c r="N421" i="5" a="1"/>
  <c r="N421" i="5" s="1"/>
  <c r="M421" i="5" a="1"/>
  <c r="M421" i="5" s="1"/>
  <c r="N420" i="5" a="1"/>
  <c r="N420" i="5" s="1"/>
  <c r="M420" i="5" a="1"/>
  <c r="M420" i="5" s="1"/>
  <c r="N419" i="5" a="1"/>
  <c r="N419" i="5" s="1"/>
  <c r="M419" i="5" a="1"/>
  <c r="M419" i="5" s="1"/>
  <c r="N418" i="5" a="1"/>
  <c r="N418" i="5" s="1"/>
  <c r="M418" i="5" a="1"/>
  <c r="M418" i="5" s="1"/>
  <c r="N417" i="5" a="1"/>
  <c r="N417" i="5" s="1"/>
  <c r="M417" i="5" a="1"/>
  <c r="M417" i="5" s="1"/>
  <c r="N416" i="5" a="1"/>
  <c r="N416" i="5" s="1"/>
  <c r="M416" i="5" a="1"/>
  <c r="M416" i="5" s="1"/>
  <c r="N415" i="5" a="1"/>
  <c r="N415" i="5" s="1"/>
  <c r="M415" i="5" a="1"/>
  <c r="M415" i="5" s="1"/>
  <c r="N414" i="5" a="1"/>
  <c r="N414" i="5" s="1"/>
  <c r="M414" i="5" a="1"/>
  <c r="M414" i="5" s="1"/>
  <c r="N413" i="5" a="1"/>
  <c r="N413" i="5" s="1"/>
  <c r="M413" i="5" a="1"/>
  <c r="M413" i="5" s="1"/>
  <c r="N412" i="5" a="1"/>
  <c r="N412" i="5" s="1"/>
  <c r="M412" i="5" a="1"/>
  <c r="M412" i="5" s="1"/>
  <c r="N411" i="5" a="1"/>
  <c r="N411" i="5" s="1"/>
  <c r="M411" i="5" a="1"/>
  <c r="M411" i="5" s="1"/>
  <c r="N410" i="5" a="1"/>
  <c r="N410" i="5" s="1"/>
  <c r="M410" i="5" a="1"/>
  <c r="M410" i="5" s="1"/>
  <c r="N409" i="5" a="1"/>
  <c r="N409" i="5" s="1"/>
  <c r="M409" i="5" a="1"/>
  <c r="M409" i="5" s="1"/>
  <c r="N408" i="5" a="1"/>
  <c r="N408" i="5" s="1"/>
  <c r="M408" i="5" a="1"/>
  <c r="M408" i="5" s="1"/>
  <c r="N407" i="5" a="1"/>
  <c r="N407" i="5" s="1"/>
  <c r="M407" i="5" a="1"/>
  <c r="M407" i="5" s="1"/>
  <c r="N406" i="5" a="1"/>
  <c r="N406" i="5" s="1"/>
  <c r="M406" i="5" a="1"/>
  <c r="M406" i="5" s="1"/>
  <c r="N405" i="5" a="1"/>
  <c r="N405" i="5" s="1"/>
  <c r="M405" i="5" a="1"/>
  <c r="M405" i="5" s="1"/>
  <c r="N404" i="5" a="1"/>
  <c r="N404" i="5" s="1"/>
  <c r="M404" i="5" a="1"/>
  <c r="M404" i="5" s="1"/>
  <c r="N403" i="5" a="1"/>
  <c r="N403" i="5" s="1"/>
  <c r="M403" i="5" a="1"/>
  <c r="M403" i="5" s="1"/>
  <c r="N402" i="5" a="1"/>
  <c r="N402" i="5" s="1"/>
  <c r="M402" i="5" a="1"/>
  <c r="M402" i="5" s="1"/>
  <c r="N401" i="5" a="1"/>
  <c r="N401" i="5" s="1"/>
  <c r="M401" i="5" a="1"/>
  <c r="M401" i="5" s="1"/>
  <c r="N400" i="5" a="1"/>
  <c r="N400" i="5" s="1"/>
  <c r="M400" i="5" a="1"/>
  <c r="M400" i="5" s="1"/>
  <c r="N399" i="5" a="1"/>
  <c r="N399" i="5" s="1"/>
  <c r="M399" i="5" a="1"/>
  <c r="M399" i="5" s="1"/>
  <c r="N398" i="5" a="1"/>
  <c r="N398" i="5" s="1"/>
  <c r="M398" i="5" a="1"/>
  <c r="M398" i="5" s="1"/>
  <c r="N397" i="5" a="1"/>
  <c r="N397" i="5" s="1"/>
  <c r="M397" i="5" a="1"/>
  <c r="M397" i="5" s="1"/>
  <c r="N396" i="5" a="1"/>
  <c r="N396" i="5" s="1"/>
  <c r="M396" i="5" a="1"/>
  <c r="M396" i="5" s="1"/>
  <c r="N395" i="5" a="1"/>
  <c r="N395" i="5" s="1"/>
  <c r="M395" i="5" a="1"/>
  <c r="M395" i="5" s="1"/>
  <c r="N394" i="5" a="1"/>
  <c r="N394" i="5" s="1"/>
  <c r="M394" i="5" a="1"/>
  <c r="M394" i="5" s="1"/>
  <c r="N393" i="5" a="1"/>
  <c r="N393" i="5" s="1"/>
  <c r="M393" i="5" a="1"/>
  <c r="M393" i="5" s="1"/>
  <c r="N392" i="5" a="1"/>
  <c r="N392" i="5" s="1"/>
  <c r="M392" i="5" a="1"/>
  <c r="M392" i="5" s="1"/>
  <c r="N391" i="5" a="1"/>
  <c r="N391" i="5" s="1"/>
  <c r="M391" i="5" a="1"/>
  <c r="M391" i="5" s="1"/>
  <c r="N390" i="5" a="1"/>
  <c r="N390" i="5" s="1"/>
  <c r="M390" i="5" a="1"/>
  <c r="M390" i="5" s="1"/>
  <c r="N389" i="5" a="1"/>
  <c r="N389" i="5" s="1"/>
  <c r="M389" i="5" a="1"/>
  <c r="M389" i="5" s="1"/>
  <c r="N388" i="5" a="1"/>
  <c r="N388" i="5" s="1"/>
  <c r="M388" i="5" a="1"/>
  <c r="M388" i="5" s="1"/>
  <c r="N387" i="5" a="1"/>
  <c r="N387" i="5" s="1"/>
  <c r="M387" i="5" a="1"/>
  <c r="M387" i="5" s="1"/>
  <c r="N386" i="5" a="1"/>
  <c r="N386" i="5" s="1"/>
  <c r="M386" i="5" a="1"/>
  <c r="M386" i="5" s="1"/>
  <c r="N385" i="5" a="1"/>
  <c r="N385" i="5" s="1"/>
  <c r="M385" i="5" a="1"/>
  <c r="M385" i="5" s="1"/>
  <c r="N384" i="5" a="1"/>
  <c r="N384" i="5" s="1"/>
  <c r="M384" i="5" a="1"/>
  <c r="M384" i="5" s="1"/>
  <c r="N383" i="5" a="1"/>
  <c r="N383" i="5" s="1"/>
  <c r="M383" i="5" a="1"/>
  <c r="M383" i="5" s="1"/>
  <c r="N382" i="5" a="1"/>
  <c r="N382" i="5" s="1"/>
  <c r="M382" i="5" a="1"/>
  <c r="M382" i="5" s="1"/>
  <c r="N381" i="5" a="1"/>
  <c r="N381" i="5" s="1"/>
  <c r="M381" i="5" a="1"/>
  <c r="M381" i="5" s="1"/>
  <c r="N380" i="5" a="1"/>
  <c r="N380" i="5" s="1"/>
  <c r="M380" i="5" a="1"/>
  <c r="M380" i="5" s="1"/>
  <c r="N379" i="5" a="1"/>
  <c r="N379" i="5" s="1"/>
  <c r="M379" i="5" a="1"/>
  <c r="M379" i="5" s="1"/>
  <c r="N378" i="5" a="1"/>
  <c r="N378" i="5" s="1"/>
  <c r="M378" i="5" a="1"/>
  <c r="M378" i="5" s="1"/>
  <c r="N377" i="5" a="1"/>
  <c r="N377" i="5" s="1"/>
  <c r="M377" i="5" a="1"/>
  <c r="M377" i="5" s="1"/>
  <c r="N376" i="5" a="1"/>
  <c r="N376" i="5" s="1"/>
  <c r="M376" i="5" a="1"/>
  <c r="M376" i="5" s="1"/>
  <c r="N375" i="5" a="1"/>
  <c r="N375" i="5" s="1"/>
  <c r="M375" i="5" a="1"/>
  <c r="M375" i="5" s="1"/>
  <c r="N374" i="5" a="1"/>
  <c r="N374" i="5" s="1"/>
  <c r="M374" i="5" a="1"/>
  <c r="M374" i="5" s="1"/>
  <c r="N373" i="5" a="1"/>
  <c r="N373" i="5" s="1"/>
  <c r="M373" i="5" a="1"/>
  <c r="M373" i="5" s="1"/>
  <c r="N372" i="5" a="1"/>
  <c r="N372" i="5" s="1"/>
  <c r="M372" i="5" a="1"/>
  <c r="M372" i="5" s="1"/>
  <c r="N371" i="5" a="1"/>
  <c r="N371" i="5" s="1"/>
  <c r="M371" i="5" a="1"/>
  <c r="M371" i="5" s="1"/>
  <c r="N370" i="5" a="1"/>
  <c r="N370" i="5" s="1"/>
  <c r="M370" i="5" a="1"/>
  <c r="M370" i="5" s="1"/>
  <c r="N369" i="5" a="1"/>
  <c r="N369" i="5" s="1"/>
  <c r="M369" i="5" a="1"/>
  <c r="M369" i="5" s="1"/>
  <c r="N368" i="5" a="1"/>
  <c r="N368" i="5" s="1"/>
  <c r="M368" i="5" a="1"/>
  <c r="M368" i="5" s="1"/>
  <c r="N367" i="5" a="1"/>
  <c r="N367" i="5" s="1"/>
  <c r="M367" i="5" a="1"/>
  <c r="M367" i="5" s="1"/>
  <c r="N366" i="5" a="1"/>
  <c r="N366" i="5" s="1"/>
  <c r="M366" i="5" a="1"/>
  <c r="M366" i="5" s="1"/>
  <c r="N365" i="5" a="1"/>
  <c r="N365" i="5" s="1"/>
  <c r="M365" i="5" a="1"/>
  <c r="M365" i="5" s="1"/>
  <c r="N364" i="5" a="1"/>
  <c r="N364" i="5" s="1"/>
  <c r="M364" i="5" a="1"/>
  <c r="M364" i="5" s="1"/>
  <c r="N363" i="5" a="1"/>
  <c r="N363" i="5" s="1"/>
  <c r="M363" i="5" a="1"/>
  <c r="M363" i="5" s="1"/>
  <c r="N362" i="5" a="1"/>
  <c r="N362" i="5" s="1"/>
  <c r="M362" i="5" a="1"/>
  <c r="M362" i="5" s="1"/>
  <c r="N361" i="5" a="1"/>
  <c r="N361" i="5" s="1"/>
  <c r="M361" i="5" a="1"/>
  <c r="M361" i="5" s="1"/>
  <c r="N360" i="5" a="1"/>
  <c r="N360" i="5" s="1"/>
  <c r="M360" i="5" a="1"/>
  <c r="M360" i="5" s="1"/>
  <c r="N359" i="5" a="1"/>
  <c r="N359" i="5" s="1"/>
  <c r="M359" i="5" a="1"/>
  <c r="M359" i="5" s="1"/>
  <c r="N358" i="5" a="1"/>
  <c r="N358" i="5" s="1"/>
  <c r="M358" i="5" a="1"/>
  <c r="M358" i="5" s="1"/>
  <c r="N357" i="5" a="1"/>
  <c r="N357" i="5" s="1"/>
  <c r="M357" i="5" a="1"/>
  <c r="M357" i="5" s="1"/>
  <c r="N356" i="5" a="1"/>
  <c r="N356" i="5" s="1"/>
  <c r="M356" i="5" a="1"/>
  <c r="M356" i="5" s="1"/>
  <c r="N355" i="5" a="1"/>
  <c r="N355" i="5" s="1"/>
  <c r="M355" i="5" a="1"/>
  <c r="M355" i="5" s="1"/>
  <c r="N354" i="5" a="1"/>
  <c r="N354" i="5" s="1"/>
  <c r="M354" i="5" a="1"/>
  <c r="M354" i="5" s="1"/>
  <c r="N353" i="5" a="1"/>
  <c r="N353" i="5" s="1"/>
  <c r="M353" i="5" a="1"/>
  <c r="M353" i="5" s="1"/>
  <c r="N352" i="5" a="1"/>
  <c r="N352" i="5" s="1"/>
  <c r="M352" i="5" a="1"/>
  <c r="M352" i="5" s="1"/>
  <c r="N351" i="5" a="1"/>
  <c r="N351" i="5" s="1"/>
  <c r="M351" i="5" a="1"/>
  <c r="M351" i="5" s="1"/>
  <c r="N350" i="5" a="1"/>
  <c r="N350" i="5" s="1"/>
  <c r="M350" i="5" a="1"/>
  <c r="M350" i="5" s="1"/>
  <c r="N349" i="5" a="1"/>
  <c r="N349" i="5" s="1"/>
  <c r="M349" i="5" a="1"/>
  <c r="M349" i="5" s="1"/>
  <c r="N348" i="5" a="1"/>
  <c r="N348" i="5" s="1"/>
  <c r="M348" i="5" a="1"/>
  <c r="M348" i="5" s="1"/>
  <c r="N347" i="5" a="1"/>
  <c r="N347" i="5" s="1"/>
  <c r="M347" i="5" a="1"/>
  <c r="M347" i="5" s="1"/>
  <c r="N346" i="5" a="1"/>
  <c r="N346" i="5" s="1"/>
  <c r="M346" i="5" a="1"/>
  <c r="M346" i="5" s="1"/>
  <c r="N345" i="5" a="1"/>
  <c r="N345" i="5" s="1"/>
  <c r="M345" i="5" a="1"/>
  <c r="M345" i="5" s="1"/>
  <c r="N344" i="5" a="1"/>
  <c r="N344" i="5" s="1"/>
  <c r="M344" i="5" a="1"/>
  <c r="M344" i="5" s="1"/>
  <c r="N343" i="5" a="1"/>
  <c r="N343" i="5" s="1"/>
  <c r="M343" i="5" a="1"/>
  <c r="M343" i="5" s="1"/>
  <c r="N342" i="5" a="1"/>
  <c r="N342" i="5" s="1"/>
  <c r="M342" i="5" a="1"/>
  <c r="M342" i="5" s="1"/>
  <c r="N341" i="5" a="1"/>
  <c r="N341" i="5" s="1"/>
  <c r="M341" i="5" a="1"/>
  <c r="M341" i="5" s="1"/>
  <c r="N340" i="5" a="1"/>
  <c r="N340" i="5" s="1"/>
  <c r="M340" i="5" a="1"/>
  <c r="M340" i="5" s="1"/>
  <c r="N339" i="5" a="1"/>
  <c r="N339" i="5" s="1"/>
  <c r="M339" i="5" a="1"/>
  <c r="M339" i="5" s="1"/>
  <c r="N338" i="5" a="1"/>
  <c r="N338" i="5" s="1"/>
  <c r="M338" i="5" a="1"/>
  <c r="M338" i="5" s="1"/>
  <c r="N337" i="5" a="1"/>
  <c r="N337" i="5" s="1"/>
  <c r="M337" i="5" a="1"/>
  <c r="M337" i="5" s="1"/>
  <c r="N336" i="5" a="1"/>
  <c r="N336" i="5" s="1"/>
  <c r="M336" i="5" a="1"/>
  <c r="M336" i="5" s="1"/>
  <c r="N335" i="5" a="1"/>
  <c r="N335" i="5" s="1"/>
  <c r="M335" i="5" a="1"/>
  <c r="M335" i="5" s="1"/>
  <c r="N334" i="5" a="1"/>
  <c r="N334" i="5" s="1"/>
  <c r="M334" i="5" a="1"/>
  <c r="M334" i="5" s="1"/>
  <c r="N333" i="5" a="1"/>
  <c r="N333" i="5" s="1"/>
  <c r="M333" i="5" a="1"/>
  <c r="M333" i="5" s="1"/>
  <c r="N332" i="5" a="1"/>
  <c r="N332" i="5" s="1"/>
  <c r="M332" i="5" a="1"/>
  <c r="M332" i="5" s="1"/>
  <c r="N235" i="5" a="1"/>
  <c r="N235" i="5" s="1"/>
  <c r="M235" i="5" a="1"/>
  <c r="M235" i="5" s="1"/>
  <c r="N234" i="5" a="1"/>
  <c r="N234" i="5" s="1"/>
  <c r="M234" i="5" a="1"/>
  <c r="M234" i="5" s="1"/>
  <c r="N233" i="5" a="1"/>
  <c r="N233" i="5" s="1"/>
  <c r="M233" i="5" a="1"/>
  <c r="M233" i="5" s="1"/>
  <c r="N232" i="5" a="1"/>
  <c r="N232" i="5" s="1"/>
  <c r="M232" i="5" a="1"/>
  <c r="M232" i="5" s="1"/>
  <c r="N231" i="5" a="1"/>
  <c r="N231" i="5" s="1"/>
  <c r="M231" i="5" a="1"/>
  <c r="M231" i="5" s="1"/>
  <c r="N230" i="5" a="1"/>
  <c r="N230" i="5" s="1"/>
  <c r="M230" i="5" a="1"/>
  <c r="M230" i="5" s="1"/>
  <c r="N229" i="5" a="1"/>
  <c r="N229" i="5" s="1"/>
  <c r="M229" i="5" a="1"/>
  <c r="M229" i="5" s="1"/>
  <c r="N228" i="5" a="1"/>
  <c r="N228" i="5" s="1"/>
  <c r="M228" i="5" a="1"/>
  <c r="M228" i="5" s="1"/>
  <c r="N227" i="5" a="1"/>
  <c r="N227" i="5" s="1"/>
  <c r="M227" i="5" a="1"/>
  <c r="M227" i="5" s="1"/>
  <c r="N226" i="5" a="1"/>
  <c r="N226" i="5" s="1"/>
  <c r="M226" i="5" a="1"/>
  <c r="M226" i="5" s="1"/>
  <c r="N225" i="5" a="1"/>
  <c r="N225" i="5" s="1"/>
  <c r="M225" i="5" a="1"/>
  <c r="M225" i="5" s="1"/>
  <c r="N224" i="5" a="1"/>
  <c r="N224" i="5" s="1"/>
  <c r="M224" i="5" a="1"/>
  <c r="M224" i="5" s="1"/>
  <c r="N223" i="5" a="1"/>
  <c r="N223" i="5" s="1"/>
  <c r="M223" i="5" a="1"/>
  <c r="M223" i="5" s="1"/>
  <c r="N222" i="5" a="1"/>
  <c r="N222" i="5" s="1"/>
  <c r="M222" i="5" a="1"/>
  <c r="M222" i="5" s="1"/>
  <c r="N221" i="5" a="1"/>
  <c r="N221" i="5" s="1"/>
  <c r="M221" i="5" a="1"/>
  <c r="M221" i="5" s="1"/>
  <c r="N220" i="5" a="1"/>
  <c r="N220" i="5" s="1"/>
  <c r="M220" i="5" a="1"/>
  <c r="M220" i="5" s="1"/>
  <c r="N219" i="5" a="1"/>
  <c r="N219" i="5" s="1"/>
  <c r="M219" i="5" a="1"/>
  <c r="M219" i="5" s="1"/>
  <c r="N218" i="5" a="1"/>
  <c r="N218" i="5" s="1"/>
  <c r="M218" i="5" a="1"/>
  <c r="M218" i="5" s="1"/>
  <c r="N217" i="5" a="1"/>
  <c r="N217" i="5" s="1"/>
  <c r="M217" i="5" a="1"/>
  <c r="M217" i="5" s="1"/>
  <c r="N216" i="5" a="1"/>
  <c r="N216" i="5" s="1"/>
  <c r="M216" i="5" a="1"/>
  <c r="M216" i="5" s="1"/>
  <c r="N215" i="5" a="1"/>
  <c r="N215" i="5" s="1"/>
  <c r="M215" i="5" a="1"/>
  <c r="M215" i="5" s="1"/>
  <c r="N214" i="5" a="1"/>
  <c r="N214" i="5" s="1"/>
  <c r="M214" i="5" a="1"/>
  <c r="M214" i="5" s="1"/>
  <c r="N213" i="5" a="1"/>
  <c r="N213" i="5" s="1"/>
  <c r="M213" i="5" a="1"/>
  <c r="M213" i="5" s="1"/>
  <c r="N212" i="5" a="1"/>
  <c r="N212" i="5" s="1"/>
  <c r="M212" i="5" a="1"/>
  <c r="M212" i="5" s="1"/>
  <c r="N211" i="5" a="1"/>
  <c r="N211" i="5" s="1"/>
  <c r="M211" i="5" a="1"/>
  <c r="M211" i="5" s="1"/>
  <c r="N210" i="5" a="1"/>
  <c r="N210" i="5" s="1"/>
  <c r="M210" i="5" a="1"/>
  <c r="M210" i="5" s="1"/>
  <c r="N209" i="5" a="1"/>
  <c r="N209" i="5" s="1"/>
  <c r="M209" i="5" a="1"/>
  <c r="M209" i="5" s="1"/>
  <c r="N208" i="5" a="1"/>
  <c r="N208" i="5" s="1"/>
  <c r="M208" i="5" a="1"/>
  <c r="M208" i="5" s="1"/>
  <c r="N207" i="5" a="1"/>
  <c r="N207" i="5" s="1"/>
  <c r="M207" i="5" a="1"/>
  <c r="M207" i="5" s="1"/>
  <c r="N206" i="5" a="1"/>
  <c r="N206" i="5" s="1"/>
  <c r="M206" i="5" a="1"/>
  <c r="M206" i="5" s="1"/>
  <c r="N205" i="5" a="1"/>
  <c r="N205" i="5" s="1"/>
  <c r="M205" i="5" a="1"/>
  <c r="M205" i="5" s="1"/>
  <c r="N204" i="5" a="1"/>
  <c r="N204" i="5" s="1"/>
  <c r="M204" i="5" a="1"/>
  <c r="M204" i="5" s="1"/>
  <c r="N203" i="5" a="1"/>
  <c r="N203" i="5" s="1"/>
  <c r="M203" i="5" a="1"/>
  <c r="M203" i="5" s="1"/>
  <c r="N202" i="5" a="1"/>
  <c r="N202" i="5" s="1"/>
  <c r="M202" i="5" a="1"/>
  <c r="M202" i="5" s="1"/>
  <c r="N201" i="5" a="1"/>
  <c r="N201" i="5" s="1"/>
  <c r="M201" i="5" a="1"/>
  <c r="M201" i="5" s="1"/>
  <c r="N200" i="5" a="1"/>
  <c r="N200" i="5" s="1"/>
  <c r="M200" i="5" a="1"/>
  <c r="M200" i="5" s="1"/>
  <c r="N199" i="5" a="1"/>
  <c r="N199" i="5" s="1"/>
  <c r="M199" i="5" a="1"/>
  <c r="M199" i="5" s="1"/>
  <c r="N198" i="5" a="1"/>
  <c r="N198" i="5" s="1"/>
  <c r="M198" i="5" a="1"/>
  <c r="M198" i="5" s="1"/>
  <c r="N197" i="5" a="1"/>
  <c r="N197" i="5" s="1"/>
  <c r="M197" i="5" a="1"/>
  <c r="M197" i="5" s="1"/>
  <c r="N196" i="5" a="1"/>
  <c r="N196" i="5" s="1"/>
  <c r="M196" i="5" a="1"/>
  <c r="M196" i="5" s="1"/>
  <c r="N195" i="5" a="1"/>
  <c r="N195" i="5" s="1"/>
  <c r="M195" i="5" a="1"/>
  <c r="M195" i="5" s="1"/>
  <c r="N194" i="5" a="1"/>
  <c r="N194" i="5" s="1"/>
  <c r="M194" i="5" a="1"/>
  <c r="M194" i="5" s="1"/>
  <c r="N193" i="5" a="1"/>
  <c r="N193" i="5" s="1"/>
  <c r="M193" i="5" a="1"/>
  <c r="M193" i="5" s="1"/>
  <c r="N192" i="5" a="1"/>
  <c r="N192" i="5" s="1"/>
  <c r="M192" i="5" a="1"/>
  <c r="M192" i="5" s="1"/>
  <c r="N191" i="5" a="1"/>
  <c r="N191" i="5" s="1"/>
  <c r="M191" i="5" a="1"/>
  <c r="M191" i="5" s="1"/>
  <c r="N189" i="5" a="1"/>
  <c r="N189" i="5" s="1"/>
  <c r="M189" i="5" a="1"/>
  <c r="M189" i="5" s="1"/>
  <c r="N188" i="5" a="1"/>
  <c r="N188" i="5" s="1"/>
  <c r="M188" i="5" a="1"/>
  <c r="M188" i="5" s="1"/>
  <c r="N187" i="5" a="1"/>
  <c r="N187" i="5" s="1"/>
  <c r="M187" i="5" a="1"/>
  <c r="M187" i="5" s="1"/>
  <c r="N186" i="5" a="1"/>
  <c r="N186" i="5" s="1"/>
  <c r="M186" i="5" a="1"/>
  <c r="M186" i="5" s="1"/>
  <c r="N185" i="5" a="1"/>
  <c r="N185" i="5" s="1"/>
  <c r="M185" i="5" a="1"/>
  <c r="M185" i="5" s="1"/>
  <c r="N184" i="5" a="1"/>
  <c r="N184" i="5" s="1"/>
  <c r="M184" i="5" a="1"/>
  <c r="M184" i="5" s="1"/>
  <c r="N183" i="5" a="1"/>
  <c r="N183" i="5" s="1"/>
  <c r="M183" i="5" a="1"/>
  <c r="M183" i="5" s="1"/>
  <c r="N182" i="5" a="1"/>
  <c r="N182" i="5" s="1"/>
  <c r="M182" i="5" a="1"/>
  <c r="M182" i="5" s="1"/>
  <c r="N181" i="5" a="1"/>
  <c r="N181" i="5" s="1"/>
  <c r="M181" i="5" a="1"/>
  <c r="M181" i="5" s="1"/>
  <c r="N180" i="5" a="1"/>
  <c r="N180" i="5" s="1"/>
  <c r="M180" i="5" a="1"/>
  <c r="M180" i="5" s="1"/>
  <c r="N179" i="5" a="1"/>
  <c r="N179" i="5" s="1"/>
  <c r="M179" i="5" a="1"/>
  <c r="M179" i="5" s="1"/>
  <c r="N178" i="5" a="1"/>
  <c r="N178" i="5" s="1"/>
  <c r="M178" i="5" a="1"/>
  <c r="M178" i="5" s="1"/>
  <c r="N177" i="5" a="1"/>
  <c r="N177" i="5" s="1"/>
  <c r="M177" i="5" a="1"/>
  <c r="M177" i="5" s="1"/>
  <c r="N176" i="5" a="1"/>
  <c r="N176" i="5" s="1"/>
  <c r="M176" i="5" a="1"/>
  <c r="M176" i="5" s="1"/>
  <c r="N175" i="5" a="1"/>
  <c r="N175" i="5" s="1"/>
  <c r="M175" i="5" a="1"/>
  <c r="M175" i="5" s="1"/>
  <c r="N174" i="5" a="1"/>
  <c r="N174" i="5" s="1"/>
  <c r="M174" i="5" a="1"/>
  <c r="M174" i="5" s="1"/>
  <c r="N173" i="5" a="1"/>
  <c r="N173" i="5" s="1"/>
  <c r="M173" i="5" a="1"/>
  <c r="M173" i="5" s="1"/>
  <c r="N172" i="5" a="1"/>
  <c r="N172" i="5" s="1"/>
  <c r="M172" i="5" a="1"/>
  <c r="M172" i="5" s="1"/>
  <c r="N171" i="5" a="1"/>
  <c r="N171" i="5" s="1"/>
  <c r="M171" i="5" a="1"/>
  <c r="M171" i="5" s="1"/>
  <c r="N170" i="5" a="1"/>
  <c r="N170" i="5" s="1"/>
  <c r="M170" i="5" a="1"/>
  <c r="M170" i="5" s="1"/>
  <c r="N169" i="5" a="1"/>
  <c r="N169" i="5" s="1"/>
  <c r="M169" i="5" a="1"/>
  <c r="M169" i="5" s="1"/>
  <c r="N168" i="5" a="1"/>
  <c r="N168" i="5" s="1"/>
  <c r="M168" i="5" a="1"/>
  <c r="M168" i="5" s="1"/>
  <c r="N167" i="5" a="1"/>
  <c r="N167" i="5" s="1"/>
  <c r="M167" i="5" a="1"/>
  <c r="M167" i="5" s="1"/>
  <c r="N166" i="5" a="1"/>
  <c r="N166" i="5" s="1"/>
  <c r="M166" i="5" a="1"/>
  <c r="M166" i="5" s="1"/>
  <c r="N165" i="5" a="1"/>
  <c r="N165" i="5" s="1"/>
  <c r="M165" i="5" a="1"/>
  <c r="M165" i="5" s="1"/>
  <c r="N164" i="5" a="1"/>
  <c r="N164" i="5" s="1"/>
  <c r="M164" i="5" a="1"/>
  <c r="M164" i="5" s="1"/>
  <c r="N163" i="5" a="1"/>
  <c r="N163" i="5" s="1"/>
  <c r="M163" i="5" a="1"/>
  <c r="M163" i="5" s="1"/>
  <c r="N162" i="5" a="1"/>
  <c r="N162" i="5" s="1"/>
  <c r="M162" i="5" a="1"/>
  <c r="M162" i="5" s="1"/>
  <c r="N161" i="5" a="1"/>
  <c r="N161" i="5" s="1"/>
  <c r="M161" i="5" a="1"/>
  <c r="M161" i="5" s="1"/>
  <c r="N160" i="5" a="1"/>
  <c r="N160" i="5" s="1"/>
  <c r="M160" i="5" a="1"/>
  <c r="M160" i="5" s="1"/>
  <c r="N159" i="5" a="1"/>
  <c r="N159" i="5" s="1"/>
  <c r="M159" i="5" a="1"/>
  <c r="M159" i="5" s="1"/>
  <c r="N158" i="5" a="1"/>
  <c r="N158" i="5" s="1"/>
  <c r="M158" i="5" a="1"/>
  <c r="M158" i="5" s="1"/>
  <c r="N157" i="5" a="1"/>
  <c r="N157" i="5" s="1"/>
  <c r="M157" i="5" a="1"/>
  <c r="M157" i="5" s="1"/>
  <c r="N156" i="5" a="1"/>
  <c r="N156" i="5" s="1"/>
  <c r="M156" i="5" a="1"/>
  <c r="M156" i="5" s="1"/>
  <c r="N155" i="5" a="1"/>
  <c r="N155" i="5" s="1"/>
  <c r="M155" i="5" a="1"/>
  <c r="M155" i="5" s="1"/>
  <c r="N154" i="5" a="1"/>
  <c r="N154" i="5" s="1"/>
  <c r="M154" i="5" a="1"/>
  <c r="M154" i="5" s="1"/>
  <c r="N153" i="5" a="1"/>
  <c r="N153" i="5" s="1"/>
  <c r="M153" i="5" a="1"/>
  <c r="M153" i="5" s="1"/>
  <c r="N152" i="5" a="1"/>
  <c r="N152" i="5" s="1"/>
  <c r="M152" i="5" a="1"/>
  <c r="M152" i="5" s="1"/>
  <c r="N151" i="5" a="1"/>
  <c r="N151" i="5" s="1"/>
  <c r="M151" i="5" a="1"/>
  <c r="M151" i="5" s="1"/>
  <c r="N150" i="5" a="1"/>
  <c r="N150" i="5" s="1"/>
  <c r="M150" i="5" a="1"/>
  <c r="M150" i="5" s="1"/>
  <c r="N149" i="5" a="1"/>
  <c r="N149" i="5" s="1"/>
  <c r="M149" i="5" a="1"/>
  <c r="M149" i="5" s="1"/>
  <c r="N148" i="5" a="1"/>
  <c r="N148" i="5" s="1"/>
  <c r="M148" i="5" a="1"/>
  <c r="M148" i="5" s="1"/>
  <c r="N147" i="5" a="1"/>
  <c r="N147" i="5" s="1"/>
  <c r="M147" i="5" a="1"/>
  <c r="M147" i="5" s="1"/>
  <c r="N146" i="5" a="1"/>
  <c r="N146" i="5" s="1"/>
  <c r="M146" i="5" a="1"/>
  <c r="M146" i="5" s="1"/>
  <c r="N145" i="5" a="1"/>
  <c r="N145" i="5" s="1"/>
  <c r="M145" i="5" a="1"/>
  <c r="M145" i="5" s="1"/>
  <c r="N144" i="5" a="1"/>
  <c r="N144" i="5" s="1"/>
  <c r="M144" i="5" a="1"/>
  <c r="M144" i="5" s="1"/>
  <c r="N143" i="5" a="1"/>
  <c r="N143" i="5" s="1"/>
  <c r="M143" i="5" a="1"/>
  <c r="M143" i="5" s="1"/>
  <c r="N142" i="5" a="1"/>
  <c r="N142" i="5" s="1"/>
  <c r="M142" i="5" a="1"/>
  <c r="M142" i="5" s="1"/>
  <c r="N141" i="5" a="1"/>
  <c r="N141" i="5" s="1"/>
  <c r="M141" i="5" a="1"/>
  <c r="M141" i="5" s="1"/>
  <c r="N140" i="5" a="1"/>
  <c r="N140" i="5" s="1"/>
  <c r="M140" i="5" a="1"/>
  <c r="M140" i="5" s="1"/>
  <c r="N139" i="5" a="1"/>
  <c r="N139" i="5" s="1"/>
  <c r="M139" i="5" a="1"/>
  <c r="M139" i="5" s="1"/>
  <c r="N138" i="5" a="1"/>
  <c r="N138" i="5" s="1"/>
  <c r="M138" i="5" a="1"/>
  <c r="M138" i="5" s="1"/>
  <c r="N137" i="5" a="1"/>
  <c r="N137" i="5" s="1"/>
  <c r="M137" i="5" a="1"/>
  <c r="M137" i="5" s="1"/>
  <c r="N136" i="5" a="1"/>
  <c r="N136" i="5" s="1"/>
  <c r="M136" i="5" a="1"/>
  <c r="M136" i="5" s="1"/>
  <c r="N135" i="5" a="1"/>
  <c r="N135" i="5" s="1"/>
  <c r="M135" i="5" a="1"/>
  <c r="M135" i="5" s="1"/>
  <c r="N134" i="5" a="1"/>
  <c r="N134" i="5" s="1"/>
  <c r="M134" i="5" a="1"/>
  <c r="M134" i="5" s="1"/>
  <c r="N133" i="5" a="1"/>
  <c r="N133" i="5" s="1"/>
  <c r="M133" i="5" a="1"/>
  <c r="M133" i="5" s="1"/>
  <c r="N132" i="5" a="1"/>
  <c r="N132" i="5" s="1"/>
  <c r="M132" i="5" a="1"/>
  <c r="M132" i="5" s="1"/>
  <c r="N131" i="5" a="1"/>
  <c r="N131" i="5" s="1"/>
  <c r="M131" i="5" a="1"/>
  <c r="M131" i="5" s="1"/>
  <c r="N130" i="5" a="1"/>
  <c r="N130" i="5" s="1"/>
  <c r="M130" i="5" a="1"/>
  <c r="M130" i="5" s="1"/>
  <c r="N129" i="5" a="1"/>
  <c r="N129" i="5" s="1"/>
  <c r="M129" i="5" a="1"/>
  <c r="M129" i="5" s="1"/>
  <c r="N128" i="5" a="1"/>
  <c r="N128" i="5" s="1"/>
  <c r="M128" i="5" a="1"/>
  <c r="M128" i="5" s="1"/>
  <c r="N127" i="5" a="1"/>
  <c r="N127" i="5" s="1"/>
  <c r="M127" i="5" a="1"/>
  <c r="M127" i="5" s="1"/>
  <c r="N126" i="5" a="1"/>
  <c r="N126" i="5" s="1"/>
  <c r="M126" i="5" a="1"/>
  <c r="M126" i="5" s="1"/>
  <c r="N125" i="5" a="1"/>
  <c r="N125" i="5" s="1"/>
  <c r="M125" i="5" a="1"/>
  <c r="M125" i="5" s="1"/>
  <c r="N124" i="5" a="1"/>
  <c r="N124" i="5" s="1"/>
  <c r="M124" i="5" a="1"/>
  <c r="M124" i="5" s="1"/>
  <c r="N123" i="5" a="1"/>
  <c r="N123" i="5" s="1"/>
  <c r="M123" i="5" a="1"/>
  <c r="M123" i="5" s="1"/>
  <c r="N122" i="5" a="1"/>
  <c r="N122" i="5" s="1"/>
  <c r="M122" i="5" a="1"/>
  <c r="M122" i="5" s="1"/>
  <c r="N121" i="5" a="1"/>
  <c r="N121" i="5" s="1"/>
  <c r="M121" i="5" a="1"/>
  <c r="M121" i="5" s="1"/>
  <c r="N120" i="5" a="1"/>
  <c r="N120" i="5" s="1"/>
  <c r="M120" i="5" a="1"/>
  <c r="M120" i="5" s="1"/>
  <c r="N119" i="5" a="1"/>
  <c r="N119" i="5" s="1"/>
  <c r="M119" i="5" a="1"/>
  <c r="M119" i="5" s="1"/>
  <c r="N118" i="5" a="1"/>
  <c r="N118" i="5" s="1"/>
  <c r="M118" i="5" a="1"/>
  <c r="M118" i="5" s="1"/>
  <c r="N117" i="5" a="1"/>
  <c r="N117" i="5" s="1"/>
  <c r="M117" i="5" a="1"/>
  <c r="M117" i="5" s="1"/>
  <c r="N116" i="5" a="1"/>
  <c r="N116" i="5" s="1"/>
  <c r="M116" i="5" a="1"/>
  <c r="M116" i="5" s="1"/>
  <c r="N115" i="5" a="1"/>
  <c r="N115" i="5" s="1"/>
  <c r="M115" i="5" a="1"/>
  <c r="M115" i="5" s="1"/>
  <c r="N114" i="5" a="1"/>
  <c r="N114" i="5" s="1"/>
  <c r="M114" i="5" a="1"/>
  <c r="M114" i="5" s="1"/>
  <c r="N113" i="5" a="1"/>
  <c r="N113" i="5" s="1"/>
  <c r="M113" i="5" a="1"/>
  <c r="M113" i="5" s="1"/>
  <c r="N112" i="5" a="1"/>
  <c r="N112" i="5" s="1"/>
  <c r="M112" i="5" a="1"/>
  <c r="M112" i="5" s="1"/>
  <c r="N111" i="5" a="1"/>
  <c r="N111" i="5" s="1"/>
  <c r="M111" i="5" a="1"/>
  <c r="M111" i="5" s="1"/>
  <c r="N110" i="5" a="1"/>
  <c r="N110" i="5" s="1"/>
  <c r="M110" i="5" a="1"/>
  <c r="M110" i="5" s="1"/>
  <c r="N109" i="5" a="1"/>
  <c r="N109" i="5" s="1"/>
  <c r="M109" i="5" a="1"/>
  <c r="M109" i="5" s="1"/>
  <c r="N108" i="5" a="1"/>
  <c r="N108" i="5" s="1"/>
  <c r="M108" i="5" a="1"/>
  <c r="M108" i="5" s="1"/>
  <c r="N107" i="5" a="1"/>
  <c r="N107" i="5" s="1"/>
  <c r="M107" i="5" a="1"/>
  <c r="M107" i="5" s="1"/>
  <c r="N106" i="5" a="1"/>
  <c r="N106" i="5" s="1"/>
  <c r="M106" i="5" a="1"/>
  <c r="M106" i="5" s="1"/>
  <c r="N105" i="5" a="1"/>
  <c r="N105" i="5" s="1"/>
  <c r="M105" i="5" a="1"/>
  <c r="M105" i="5" s="1"/>
  <c r="N104" i="5" a="1"/>
  <c r="N104" i="5" s="1"/>
  <c r="M104" i="5" a="1"/>
  <c r="M104" i="5" s="1"/>
  <c r="N103" i="5" a="1"/>
  <c r="N103" i="5" s="1"/>
  <c r="M103" i="5" a="1"/>
  <c r="M103" i="5" s="1"/>
  <c r="N102" i="5" a="1"/>
  <c r="N102" i="5" s="1"/>
  <c r="M102" i="5" a="1"/>
  <c r="M102" i="5" s="1"/>
  <c r="N101" i="5" a="1"/>
  <c r="N101" i="5" s="1"/>
  <c r="M101" i="5" a="1"/>
  <c r="M101" i="5" s="1"/>
  <c r="N100" i="5" a="1"/>
  <c r="N100" i="5" s="1"/>
  <c r="M100" i="5" a="1"/>
  <c r="M100" i="5" s="1"/>
  <c r="N99" i="5" a="1"/>
  <c r="N99" i="5" s="1"/>
  <c r="M99" i="5" a="1"/>
  <c r="M99" i="5" s="1"/>
  <c r="N98" i="5" a="1"/>
  <c r="N98" i="5" s="1"/>
  <c r="M98" i="5" a="1"/>
  <c r="M98" i="5" s="1"/>
  <c r="N97" i="5" a="1"/>
  <c r="N97" i="5" s="1"/>
  <c r="M97" i="5" a="1"/>
  <c r="M97" i="5" s="1"/>
  <c r="N96" i="5" a="1"/>
  <c r="N96" i="5" s="1"/>
  <c r="M96" i="5" a="1"/>
  <c r="M96" i="5" s="1"/>
  <c r="N95" i="5" a="1"/>
  <c r="N95" i="5" s="1"/>
  <c r="M95" i="5" a="1"/>
  <c r="M95" i="5" s="1"/>
  <c r="N94" i="5" a="1"/>
  <c r="N94" i="5" s="1"/>
  <c r="M94" i="5" a="1"/>
  <c r="M94" i="5" s="1"/>
  <c r="N93" i="5" a="1"/>
  <c r="N93" i="5" s="1"/>
  <c r="M93" i="5" a="1"/>
  <c r="M93" i="5" s="1"/>
  <c r="N92" i="5" a="1"/>
  <c r="N92" i="5" s="1"/>
  <c r="M92" i="5" a="1"/>
  <c r="M92" i="5" s="1"/>
  <c r="N91" i="5" a="1"/>
  <c r="N91" i="5" s="1"/>
  <c r="M91" i="5" a="1"/>
  <c r="M91" i="5" s="1"/>
  <c r="N85" i="5" a="1"/>
  <c r="N85" i="5" s="1"/>
  <c r="M85" i="5" a="1"/>
  <c r="M85" i="5" s="1"/>
  <c r="N84" i="5" a="1"/>
  <c r="N84" i="5" s="1"/>
  <c r="M84" i="5" a="1"/>
  <c r="M84" i="5" s="1"/>
  <c r="N83" i="5" a="1"/>
  <c r="N83" i="5" s="1"/>
  <c r="M83" i="5" a="1"/>
  <c r="M83" i="5" s="1"/>
  <c r="N82" i="5" a="1"/>
  <c r="N82" i="5" s="1"/>
  <c r="M82" i="5" a="1"/>
  <c r="M82" i="5" s="1"/>
  <c r="N81" i="5" a="1"/>
  <c r="N81" i="5" s="1"/>
  <c r="M81" i="5" a="1"/>
  <c r="M81" i="5" s="1"/>
  <c r="N80" i="5" a="1"/>
  <c r="N80" i="5" s="1"/>
  <c r="M80" i="5" a="1"/>
  <c r="M80" i="5" s="1"/>
  <c r="N79" i="5" a="1"/>
  <c r="N79" i="5" s="1"/>
  <c r="M79" i="5" a="1"/>
  <c r="M79" i="5" s="1"/>
  <c r="N78" i="5" a="1"/>
  <c r="N78" i="5" s="1"/>
  <c r="M78" i="5" a="1"/>
  <c r="M78" i="5" s="1"/>
  <c r="N77" i="5" a="1"/>
  <c r="N77" i="5" s="1"/>
  <c r="M77" i="5" a="1"/>
  <c r="M77" i="5" s="1"/>
  <c r="N76" i="5" a="1"/>
  <c r="N76" i="5" s="1"/>
  <c r="M76" i="5" a="1"/>
  <c r="M76" i="5" s="1"/>
  <c r="N75" i="5" a="1"/>
  <c r="N75" i="5" s="1"/>
  <c r="M75" i="5" a="1"/>
  <c r="M75" i="5" s="1"/>
  <c r="N74" i="5" a="1"/>
  <c r="N74" i="5" s="1"/>
  <c r="M74" i="5" a="1"/>
  <c r="M74" i="5" s="1"/>
  <c r="N73" i="5" a="1"/>
  <c r="N73" i="5" s="1"/>
  <c r="M73" i="5" a="1"/>
  <c r="M73" i="5" s="1"/>
  <c r="N72" i="5" a="1"/>
  <c r="N72" i="5" s="1"/>
  <c r="M72" i="5" a="1"/>
  <c r="M72" i="5" s="1"/>
  <c r="N71" i="5" a="1"/>
  <c r="N71" i="5" s="1"/>
  <c r="M71" i="5" a="1"/>
  <c r="M71" i="5" s="1"/>
  <c r="N70" i="5" a="1"/>
  <c r="N70" i="5" s="1"/>
  <c r="M70" i="5" a="1"/>
  <c r="M70" i="5" s="1"/>
  <c r="N69" i="5" a="1"/>
  <c r="N69" i="5" s="1"/>
  <c r="M69" i="5" a="1"/>
  <c r="M69" i="5" s="1"/>
  <c r="N68" i="5" a="1"/>
  <c r="N68" i="5" s="1"/>
  <c r="M68" i="5" a="1"/>
  <c r="M68" i="5" s="1"/>
  <c r="N67" i="5" a="1"/>
  <c r="N67" i="5" s="1"/>
  <c r="M67" i="5" a="1"/>
  <c r="M67" i="5" s="1"/>
  <c r="N66" i="5" a="1"/>
  <c r="N66" i="5" s="1"/>
  <c r="M66" i="5" a="1"/>
  <c r="M66" i="5" s="1"/>
  <c r="N65" i="5" a="1"/>
  <c r="N65" i="5" s="1"/>
  <c r="M65" i="5" a="1"/>
  <c r="M65" i="5" s="1"/>
  <c r="N64" i="5" a="1"/>
  <c r="N64" i="5" s="1"/>
  <c r="M64" i="5" a="1"/>
  <c r="M64" i="5" s="1"/>
  <c r="N63" i="5" a="1"/>
  <c r="N63" i="5" s="1"/>
  <c r="M63" i="5" a="1"/>
  <c r="M63" i="5" s="1"/>
  <c r="N62" i="5" a="1"/>
  <c r="N62" i="5" s="1"/>
  <c r="M62" i="5" a="1"/>
  <c r="M62" i="5" s="1"/>
  <c r="N61" i="5" a="1"/>
  <c r="N61" i="5" s="1"/>
  <c r="M61" i="5" a="1"/>
  <c r="M61" i="5" s="1"/>
  <c r="N60" i="5" a="1"/>
  <c r="N60" i="5" s="1"/>
  <c r="M60" i="5" a="1"/>
  <c r="M60" i="5" s="1"/>
  <c r="N59" i="5" a="1"/>
  <c r="N59" i="5" s="1"/>
  <c r="M59" i="5" a="1"/>
  <c r="M59" i="5" s="1"/>
  <c r="N58" i="5" a="1"/>
  <c r="N58" i="5" s="1"/>
  <c r="M58" i="5" a="1"/>
  <c r="M58" i="5" s="1"/>
  <c r="N57" i="5" a="1"/>
  <c r="N57" i="5" s="1"/>
  <c r="M57" i="5" a="1"/>
  <c r="M57" i="5" s="1"/>
  <c r="N56" i="5" a="1"/>
  <c r="N56" i="5" s="1"/>
  <c r="M56" i="5" a="1"/>
  <c r="M56" i="5" s="1"/>
  <c r="N55" i="5" a="1"/>
  <c r="N55" i="5" s="1"/>
  <c r="M55" i="5" a="1"/>
  <c r="M55" i="5" s="1"/>
  <c r="N54" i="5" a="1"/>
  <c r="N54" i="5" s="1"/>
  <c r="M54" i="5" a="1"/>
  <c r="M54" i="5" s="1"/>
  <c r="N53" i="5" a="1"/>
  <c r="N53" i="5" s="1"/>
  <c r="M53" i="5" a="1"/>
  <c r="M53" i="5" s="1"/>
  <c r="N52" i="5" a="1"/>
  <c r="N52" i="5" s="1"/>
  <c r="M52" i="5" a="1"/>
  <c r="M52" i="5" s="1"/>
  <c r="N51" i="5" a="1"/>
  <c r="N51" i="5" s="1"/>
  <c r="M51" i="5" a="1"/>
  <c r="M51" i="5" s="1"/>
  <c r="N50" i="5" a="1"/>
  <c r="N50" i="5" s="1"/>
  <c r="M50" i="5" a="1"/>
  <c r="M50" i="5" s="1"/>
  <c r="N49" i="5" a="1"/>
  <c r="N49" i="5" s="1"/>
  <c r="M49" i="5" a="1"/>
  <c r="M49" i="5" s="1"/>
  <c r="N48" i="5" a="1"/>
  <c r="N48" i="5" s="1"/>
  <c r="M48" i="5" a="1"/>
  <c r="M48" i="5" s="1"/>
  <c r="N47" i="5" a="1"/>
  <c r="N47" i="5" s="1"/>
  <c r="M47" i="5" a="1"/>
  <c r="M47" i="5" s="1"/>
  <c r="N46" i="5" a="1"/>
  <c r="N46" i="5" s="1"/>
  <c r="M46" i="5" a="1"/>
  <c r="M46" i="5" s="1"/>
  <c r="N45" i="5" a="1"/>
  <c r="N45" i="5" s="1"/>
  <c r="M45" i="5" a="1"/>
  <c r="M45" i="5" s="1"/>
  <c r="N44" i="5" a="1"/>
  <c r="N44" i="5" s="1"/>
  <c r="M44" i="5" a="1"/>
  <c r="M44" i="5" s="1"/>
  <c r="N43" i="5" a="1"/>
  <c r="N43" i="5" s="1"/>
  <c r="M43" i="5" a="1"/>
  <c r="M43" i="5" s="1"/>
  <c r="N42" i="5" a="1"/>
  <c r="N42" i="5" s="1"/>
  <c r="M42" i="5" a="1"/>
  <c r="M42" i="5" s="1"/>
  <c r="N41" i="5" a="1"/>
  <c r="N41" i="5" s="1"/>
  <c r="M41" i="5" a="1"/>
  <c r="M41" i="5" s="1"/>
  <c r="N40" i="5" a="1"/>
  <c r="N40" i="5" s="1"/>
  <c r="M40" i="5" a="1"/>
  <c r="M40" i="5" s="1"/>
  <c r="N39" i="5" a="1"/>
  <c r="N39" i="5" s="1"/>
  <c r="M39" i="5" a="1"/>
  <c r="M39" i="5" s="1"/>
  <c r="N38" i="5" a="1"/>
  <c r="N38" i="5" s="1"/>
  <c r="M38" i="5" a="1"/>
  <c r="M38" i="5" s="1"/>
  <c r="O38" i="5"/>
  <c r="P38" i="5"/>
  <c r="O39" i="5"/>
  <c r="P39" i="5"/>
  <c r="O40" i="5"/>
  <c r="P40" i="5"/>
  <c r="O41" i="5"/>
  <c r="P41" i="5"/>
  <c r="O42" i="5"/>
  <c r="P42" i="5"/>
  <c r="O43" i="5"/>
  <c r="P43" i="5"/>
  <c r="O44" i="5"/>
  <c r="P44" i="5"/>
  <c r="O45" i="5"/>
  <c r="P45" i="5"/>
  <c r="O46" i="5"/>
  <c r="P46" i="5"/>
  <c r="O47" i="5"/>
  <c r="P47" i="5"/>
  <c r="O48" i="5"/>
  <c r="P48" i="5"/>
  <c r="O49" i="5"/>
  <c r="P49" i="5"/>
  <c r="O50" i="5"/>
  <c r="P50" i="5"/>
  <c r="O51" i="5"/>
  <c r="P51" i="5"/>
  <c r="O52" i="5"/>
  <c r="P52" i="5"/>
  <c r="O53" i="5"/>
  <c r="P53" i="5"/>
  <c r="O54" i="5"/>
  <c r="P54" i="5"/>
  <c r="O55" i="5"/>
  <c r="P55" i="5"/>
  <c r="O56" i="5"/>
  <c r="P56" i="5"/>
  <c r="O57" i="5"/>
  <c r="P57" i="5"/>
  <c r="O58" i="5"/>
  <c r="P58" i="5"/>
  <c r="O59" i="5"/>
  <c r="P59" i="5"/>
  <c r="O60" i="5"/>
  <c r="P60" i="5"/>
  <c r="O61" i="5"/>
  <c r="P61" i="5"/>
  <c r="O62" i="5"/>
  <c r="P62" i="5"/>
  <c r="O63" i="5"/>
  <c r="P63" i="5"/>
  <c r="O64" i="5"/>
  <c r="P64" i="5"/>
  <c r="O65" i="5"/>
  <c r="P65" i="5"/>
  <c r="O66" i="5"/>
  <c r="P66" i="5"/>
  <c r="O67" i="5"/>
  <c r="P67" i="5"/>
  <c r="O68" i="5"/>
  <c r="P68" i="5"/>
  <c r="O69" i="5"/>
  <c r="P69" i="5"/>
  <c r="O70" i="5"/>
  <c r="P70" i="5"/>
  <c r="O71" i="5"/>
  <c r="P71" i="5"/>
  <c r="O72" i="5"/>
  <c r="P72" i="5"/>
  <c r="O73" i="5"/>
  <c r="P73" i="5"/>
  <c r="O74" i="5"/>
  <c r="P74" i="5"/>
  <c r="O75" i="5"/>
  <c r="P75" i="5"/>
  <c r="O76" i="5"/>
  <c r="P76" i="5"/>
  <c r="O77" i="5"/>
  <c r="P77" i="5"/>
  <c r="O78" i="5"/>
  <c r="P78" i="5"/>
  <c r="O79" i="5"/>
  <c r="P79" i="5"/>
  <c r="O80" i="5"/>
  <c r="P80" i="5"/>
  <c r="O81" i="5"/>
  <c r="P81" i="5"/>
  <c r="O82" i="5"/>
  <c r="P82" i="5"/>
  <c r="O83" i="5"/>
  <c r="P83" i="5"/>
  <c r="O84" i="5"/>
  <c r="P84" i="5"/>
  <c r="O85" i="5"/>
  <c r="P85" i="5"/>
  <c r="O91" i="5"/>
  <c r="P91" i="5"/>
  <c r="O92" i="5"/>
  <c r="P92" i="5"/>
  <c r="O93" i="5"/>
  <c r="P93" i="5"/>
  <c r="O94" i="5"/>
  <c r="P94" i="5"/>
  <c r="O95" i="5"/>
  <c r="P95" i="5"/>
  <c r="O96" i="5"/>
  <c r="P96" i="5"/>
  <c r="O97" i="5"/>
  <c r="P97" i="5"/>
  <c r="O98" i="5"/>
  <c r="P98" i="5"/>
  <c r="O99" i="5"/>
  <c r="P99" i="5"/>
  <c r="O100" i="5"/>
  <c r="P100" i="5"/>
  <c r="O101" i="5"/>
  <c r="P101" i="5"/>
  <c r="O102" i="5"/>
  <c r="P102" i="5"/>
  <c r="O103" i="5"/>
  <c r="P103" i="5"/>
  <c r="O104" i="5"/>
  <c r="P104" i="5"/>
  <c r="O105" i="5"/>
  <c r="P105" i="5"/>
  <c r="O106" i="5"/>
  <c r="P106" i="5"/>
  <c r="O107" i="5"/>
  <c r="P107" i="5"/>
  <c r="O108" i="5"/>
  <c r="P108" i="5"/>
  <c r="O109" i="5"/>
  <c r="P109" i="5"/>
  <c r="O110" i="5"/>
  <c r="P110" i="5"/>
  <c r="O111" i="5"/>
  <c r="P111" i="5"/>
  <c r="O112" i="5"/>
  <c r="P112" i="5"/>
  <c r="O113" i="5"/>
  <c r="P113" i="5"/>
  <c r="O114" i="5"/>
  <c r="P114" i="5"/>
  <c r="O115" i="5"/>
  <c r="P115" i="5"/>
  <c r="O116" i="5"/>
  <c r="P116" i="5"/>
  <c r="O117" i="5"/>
  <c r="P117" i="5"/>
  <c r="O118" i="5"/>
  <c r="P118" i="5"/>
  <c r="O119" i="5"/>
  <c r="P119" i="5"/>
  <c r="O120" i="5"/>
  <c r="P120" i="5"/>
  <c r="O121" i="5"/>
  <c r="P121" i="5"/>
  <c r="O122" i="5"/>
  <c r="P122" i="5"/>
  <c r="O123" i="5"/>
  <c r="P123" i="5"/>
  <c r="O124" i="5"/>
  <c r="P124" i="5"/>
  <c r="O125" i="5"/>
  <c r="P125" i="5"/>
  <c r="O126" i="5"/>
  <c r="P126" i="5"/>
  <c r="O127" i="5"/>
  <c r="P127" i="5"/>
  <c r="O128" i="5"/>
  <c r="P128" i="5"/>
  <c r="O129" i="5"/>
  <c r="P129" i="5"/>
  <c r="O130" i="5"/>
  <c r="P130" i="5"/>
  <c r="O131" i="5"/>
  <c r="P131" i="5"/>
  <c r="O132" i="5"/>
  <c r="P132" i="5"/>
  <c r="O133" i="5"/>
  <c r="P133" i="5"/>
  <c r="O134" i="5"/>
  <c r="P134" i="5"/>
  <c r="O135" i="5"/>
  <c r="P135" i="5"/>
  <c r="O136" i="5"/>
  <c r="P136" i="5"/>
  <c r="O137" i="5"/>
  <c r="P137" i="5"/>
  <c r="O138" i="5"/>
  <c r="P138" i="5"/>
  <c r="O139" i="5"/>
  <c r="P139" i="5"/>
  <c r="O140" i="5"/>
  <c r="P140" i="5"/>
  <c r="O141" i="5"/>
  <c r="P141" i="5"/>
  <c r="O142" i="5"/>
  <c r="P142" i="5"/>
  <c r="O143" i="5"/>
  <c r="P143" i="5"/>
  <c r="O144" i="5"/>
  <c r="P144" i="5"/>
  <c r="O145" i="5"/>
  <c r="P145" i="5"/>
  <c r="O146" i="5"/>
  <c r="P146" i="5"/>
  <c r="O147" i="5"/>
  <c r="P147" i="5"/>
  <c r="O148" i="5"/>
  <c r="P148" i="5"/>
  <c r="O149" i="5"/>
  <c r="P149" i="5"/>
  <c r="O150" i="5"/>
  <c r="P150" i="5"/>
  <c r="O151" i="5"/>
  <c r="P151" i="5"/>
  <c r="O152" i="5"/>
  <c r="P152" i="5"/>
  <c r="O153" i="5"/>
  <c r="P153" i="5"/>
  <c r="O154" i="5"/>
  <c r="P154" i="5"/>
  <c r="O155" i="5"/>
  <c r="P155" i="5"/>
  <c r="O156" i="5"/>
  <c r="P156" i="5"/>
  <c r="O157" i="5"/>
  <c r="P157" i="5"/>
  <c r="O158" i="5"/>
  <c r="P158" i="5"/>
  <c r="O159" i="5"/>
  <c r="P159" i="5"/>
  <c r="O160" i="5"/>
  <c r="P160" i="5"/>
  <c r="O161" i="5"/>
  <c r="P161" i="5"/>
  <c r="O162" i="5"/>
  <c r="P162" i="5"/>
  <c r="O163" i="5"/>
  <c r="P163" i="5"/>
  <c r="O164" i="5"/>
  <c r="P164" i="5"/>
  <c r="O165" i="5"/>
  <c r="P165" i="5"/>
  <c r="O166" i="5"/>
  <c r="P166" i="5"/>
  <c r="O167" i="5"/>
  <c r="P167" i="5"/>
  <c r="O168" i="5"/>
  <c r="P168" i="5"/>
  <c r="O169" i="5"/>
  <c r="P169" i="5"/>
  <c r="O170" i="5"/>
  <c r="P170" i="5"/>
  <c r="O171" i="5"/>
  <c r="P171" i="5"/>
  <c r="O172" i="5"/>
  <c r="P172" i="5"/>
  <c r="O173" i="5"/>
  <c r="P173" i="5"/>
  <c r="O174" i="5"/>
  <c r="P174" i="5"/>
  <c r="O175" i="5"/>
  <c r="P175" i="5"/>
  <c r="O176" i="5"/>
  <c r="P176" i="5"/>
  <c r="O177" i="5"/>
  <c r="P177" i="5"/>
  <c r="O178" i="5"/>
  <c r="P178" i="5"/>
  <c r="O179" i="5"/>
  <c r="P179" i="5"/>
  <c r="O180" i="5"/>
  <c r="P180" i="5"/>
  <c r="O181" i="5"/>
  <c r="P181" i="5"/>
  <c r="O182" i="5"/>
  <c r="P182" i="5"/>
  <c r="O183" i="5"/>
  <c r="P183" i="5"/>
  <c r="O184" i="5"/>
  <c r="P184" i="5"/>
  <c r="O185" i="5"/>
  <c r="P185" i="5"/>
  <c r="O186" i="5"/>
  <c r="P186" i="5"/>
  <c r="O187" i="5"/>
  <c r="P187" i="5"/>
  <c r="O188" i="5"/>
  <c r="P188" i="5"/>
  <c r="O189" i="5"/>
  <c r="P189" i="5"/>
  <c r="O191" i="5"/>
  <c r="P191" i="5"/>
  <c r="O192" i="5"/>
  <c r="P192" i="5"/>
  <c r="O193" i="5"/>
  <c r="P193" i="5"/>
  <c r="O194" i="5"/>
  <c r="P194" i="5"/>
  <c r="O195" i="5"/>
  <c r="P195" i="5"/>
  <c r="O196" i="5"/>
  <c r="P196" i="5"/>
  <c r="O197" i="5"/>
  <c r="P197" i="5"/>
  <c r="O198" i="5"/>
  <c r="P198" i="5"/>
  <c r="O199" i="5"/>
  <c r="P199" i="5"/>
  <c r="O200" i="5"/>
  <c r="P200" i="5"/>
  <c r="O201" i="5"/>
  <c r="P201" i="5"/>
  <c r="O202" i="5"/>
  <c r="P202" i="5"/>
  <c r="O203" i="5"/>
  <c r="P203" i="5"/>
  <c r="O204" i="5"/>
  <c r="P204" i="5"/>
  <c r="O205" i="5"/>
  <c r="P205" i="5"/>
  <c r="O206" i="5"/>
  <c r="P206" i="5"/>
  <c r="O207" i="5"/>
  <c r="P207" i="5"/>
  <c r="O208" i="5"/>
  <c r="P208" i="5"/>
  <c r="O209" i="5"/>
  <c r="P209" i="5"/>
  <c r="O210" i="5"/>
  <c r="P210" i="5"/>
  <c r="O211" i="5"/>
  <c r="P211" i="5"/>
  <c r="O212" i="5"/>
  <c r="P212" i="5"/>
  <c r="O213" i="5"/>
  <c r="P213" i="5"/>
  <c r="O214" i="5"/>
  <c r="P214" i="5"/>
  <c r="O215" i="5"/>
  <c r="P215" i="5"/>
  <c r="O216" i="5"/>
  <c r="P216" i="5"/>
  <c r="O217" i="5"/>
  <c r="P217" i="5"/>
  <c r="O218" i="5"/>
  <c r="P218" i="5"/>
  <c r="O219" i="5"/>
  <c r="P219" i="5"/>
  <c r="O220" i="5"/>
  <c r="P220" i="5"/>
  <c r="O221" i="5"/>
  <c r="P221" i="5"/>
  <c r="O222" i="5"/>
  <c r="P222" i="5"/>
  <c r="O223" i="5"/>
  <c r="P223" i="5"/>
  <c r="O224" i="5"/>
  <c r="P224" i="5"/>
  <c r="O225" i="5"/>
  <c r="P225" i="5"/>
  <c r="O226" i="5"/>
  <c r="P226" i="5"/>
  <c r="O227" i="5"/>
  <c r="P227" i="5"/>
  <c r="O228" i="5"/>
  <c r="P228" i="5"/>
  <c r="O229" i="5"/>
  <c r="P229" i="5"/>
  <c r="O230" i="5"/>
  <c r="P230" i="5"/>
  <c r="O231" i="5"/>
  <c r="P231" i="5"/>
  <c r="O232" i="5"/>
  <c r="P232" i="5"/>
  <c r="O233" i="5"/>
  <c r="P233" i="5"/>
  <c r="O234" i="5"/>
  <c r="P234" i="5"/>
  <c r="O235" i="5"/>
  <c r="P235" i="5"/>
  <c r="O239" i="5"/>
  <c r="P239" i="5"/>
  <c r="O240" i="5"/>
  <c r="P240" i="5"/>
  <c r="O241" i="5"/>
  <c r="P241" i="5"/>
  <c r="O254" i="5"/>
  <c r="P254" i="5"/>
  <c r="O255" i="5"/>
  <c r="P255" i="5"/>
  <c r="O256" i="5"/>
  <c r="P256" i="5"/>
  <c r="O257" i="5"/>
  <c r="P257" i="5"/>
  <c r="O258" i="5"/>
  <c r="P258" i="5"/>
  <c r="O259" i="5"/>
  <c r="P259" i="5"/>
  <c r="O260" i="5"/>
  <c r="P260" i="5"/>
  <c r="O261" i="5"/>
  <c r="P261" i="5"/>
  <c r="O262" i="5"/>
  <c r="P262" i="5"/>
  <c r="O263" i="5"/>
  <c r="P263" i="5"/>
  <c r="O264" i="5"/>
  <c r="P264" i="5"/>
  <c r="O265" i="5"/>
  <c r="P265" i="5"/>
  <c r="O266" i="5"/>
  <c r="P266" i="5"/>
  <c r="O267" i="5"/>
  <c r="P267" i="5"/>
  <c r="O268" i="5"/>
  <c r="P268" i="5"/>
  <c r="O269" i="5"/>
  <c r="P269" i="5"/>
  <c r="O270" i="5"/>
  <c r="P270" i="5"/>
  <c r="O271" i="5"/>
  <c r="P271" i="5"/>
  <c r="O272" i="5"/>
  <c r="P272" i="5"/>
  <c r="O273" i="5"/>
  <c r="P273" i="5"/>
  <c r="O274" i="5"/>
  <c r="P274" i="5"/>
  <c r="O275" i="5"/>
  <c r="P275" i="5"/>
  <c r="O276" i="5"/>
  <c r="P276" i="5"/>
  <c r="O277" i="5"/>
  <c r="P277" i="5"/>
  <c r="O278" i="5"/>
  <c r="P278" i="5"/>
  <c r="O279" i="5"/>
  <c r="P279" i="5"/>
  <c r="O280" i="5"/>
  <c r="P280" i="5"/>
  <c r="O281" i="5"/>
  <c r="P281" i="5"/>
  <c r="O282" i="5"/>
  <c r="P282" i="5"/>
  <c r="O283" i="5"/>
  <c r="P283" i="5"/>
  <c r="O284" i="5"/>
  <c r="P284" i="5"/>
  <c r="O285" i="5"/>
  <c r="P285" i="5"/>
  <c r="O286" i="5"/>
  <c r="P286" i="5"/>
  <c r="O287" i="5"/>
  <c r="P287" i="5"/>
  <c r="O288" i="5"/>
  <c r="P288" i="5"/>
  <c r="O289" i="5"/>
  <c r="P289" i="5"/>
  <c r="O290" i="5"/>
  <c r="P290" i="5"/>
  <c r="O291" i="5"/>
  <c r="P291" i="5"/>
  <c r="O292" i="5"/>
  <c r="P292" i="5"/>
  <c r="O293" i="5"/>
  <c r="P293" i="5"/>
  <c r="O294" i="5"/>
  <c r="P294" i="5"/>
  <c r="O295" i="5"/>
  <c r="P295" i="5"/>
  <c r="O296" i="5"/>
  <c r="P296" i="5"/>
  <c r="O297" i="5"/>
  <c r="P297" i="5"/>
  <c r="O298" i="5"/>
  <c r="P298" i="5"/>
  <c r="O299" i="5"/>
  <c r="P299" i="5"/>
  <c r="O300" i="5"/>
  <c r="P300" i="5"/>
  <c r="O301" i="5"/>
  <c r="P301" i="5"/>
  <c r="O302" i="5"/>
  <c r="P302" i="5"/>
  <c r="O303" i="5"/>
  <c r="P303" i="5"/>
  <c r="O304" i="5"/>
  <c r="P304" i="5"/>
  <c r="O305" i="5"/>
  <c r="P305" i="5"/>
  <c r="O306" i="5"/>
  <c r="P306" i="5"/>
  <c r="O307" i="5"/>
  <c r="P307" i="5"/>
  <c r="O308" i="5"/>
  <c r="P308" i="5"/>
  <c r="O309" i="5"/>
  <c r="P309" i="5"/>
  <c r="O310" i="5"/>
  <c r="P310" i="5"/>
  <c r="O311" i="5"/>
  <c r="P311" i="5"/>
  <c r="O312" i="5"/>
  <c r="P312" i="5"/>
  <c r="O313" i="5"/>
  <c r="P313" i="5"/>
  <c r="O315" i="5"/>
  <c r="P315" i="5"/>
  <c r="O316" i="5"/>
  <c r="P316" i="5"/>
  <c r="O317" i="5"/>
  <c r="P317" i="5"/>
  <c r="O318" i="5"/>
  <c r="P318" i="5"/>
  <c r="O319" i="5"/>
  <c r="P319" i="5"/>
  <c r="O320" i="5"/>
  <c r="P320" i="5"/>
  <c r="O321" i="5"/>
  <c r="P321" i="5"/>
  <c r="O322" i="5"/>
  <c r="P322" i="5"/>
  <c r="O323" i="5"/>
  <c r="P323" i="5"/>
  <c r="O324" i="5"/>
  <c r="P324" i="5"/>
  <c r="O325" i="5"/>
  <c r="P325" i="5"/>
  <c r="O326" i="5"/>
  <c r="P326" i="5"/>
  <c r="O327" i="5"/>
  <c r="P327" i="5"/>
  <c r="O328" i="5"/>
  <c r="P328" i="5"/>
  <c r="O329" i="5"/>
  <c r="P329" i="5"/>
  <c r="O330" i="5"/>
  <c r="P330" i="5"/>
  <c r="O331" i="5"/>
  <c r="P331" i="5"/>
  <c r="O332" i="5"/>
  <c r="P332" i="5"/>
  <c r="O333" i="5"/>
  <c r="P333" i="5"/>
  <c r="O334" i="5"/>
  <c r="P334" i="5"/>
  <c r="O335" i="5"/>
  <c r="P335" i="5"/>
  <c r="O336" i="5"/>
  <c r="P336" i="5"/>
  <c r="O337" i="5"/>
  <c r="P337" i="5"/>
  <c r="O338" i="5"/>
  <c r="P338" i="5"/>
  <c r="O339" i="5"/>
  <c r="P339" i="5"/>
  <c r="O340" i="5"/>
  <c r="P340" i="5"/>
  <c r="O341" i="5"/>
  <c r="P341" i="5"/>
  <c r="O342" i="5"/>
  <c r="P342" i="5"/>
  <c r="O343" i="5"/>
  <c r="P343" i="5"/>
  <c r="O344" i="5"/>
  <c r="P344" i="5"/>
  <c r="O345" i="5"/>
  <c r="P345" i="5"/>
  <c r="O346" i="5"/>
  <c r="P346" i="5"/>
  <c r="O347" i="5"/>
  <c r="P347" i="5"/>
  <c r="O348" i="5"/>
  <c r="P348" i="5"/>
  <c r="O349" i="5"/>
  <c r="P349" i="5"/>
  <c r="O350" i="5"/>
  <c r="P350" i="5"/>
  <c r="O351" i="5"/>
  <c r="P351" i="5"/>
  <c r="O352" i="5"/>
  <c r="P352" i="5"/>
  <c r="O353" i="5"/>
  <c r="P353" i="5"/>
  <c r="O354" i="5"/>
  <c r="P354" i="5"/>
  <c r="O355" i="5"/>
  <c r="P355" i="5"/>
  <c r="O356" i="5"/>
  <c r="P356" i="5"/>
  <c r="O357" i="5"/>
  <c r="P357" i="5"/>
  <c r="O358" i="5"/>
  <c r="P358" i="5"/>
  <c r="O359" i="5"/>
  <c r="P359" i="5"/>
  <c r="O360" i="5"/>
  <c r="P360" i="5"/>
  <c r="O361" i="5"/>
  <c r="P361" i="5"/>
  <c r="O362" i="5"/>
  <c r="P362" i="5"/>
  <c r="O363" i="5"/>
  <c r="P363" i="5"/>
  <c r="O364" i="5"/>
  <c r="P364" i="5"/>
  <c r="O365" i="5"/>
  <c r="P365" i="5"/>
  <c r="O366" i="5"/>
  <c r="P366" i="5"/>
  <c r="O367" i="5"/>
  <c r="P367" i="5"/>
  <c r="O368" i="5"/>
  <c r="P368" i="5"/>
  <c r="O369" i="5"/>
  <c r="P369" i="5"/>
  <c r="O370" i="5"/>
  <c r="P370" i="5"/>
  <c r="O371" i="5"/>
  <c r="P371" i="5"/>
  <c r="O372" i="5"/>
  <c r="P372" i="5"/>
  <c r="O373" i="5"/>
  <c r="P373" i="5"/>
  <c r="O374" i="5"/>
  <c r="P374" i="5"/>
  <c r="O375" i="5"/>
  <c r="P375" i="5"/>
  <c r="O376" i="5"/>
  <c r="P376" i="5"/>
  <c r="O377" i="5"/>
  <c r="P377" i="5"/>
  <c r="O378" i="5"/>
  <c r="P378" i="5"/>
  <c r="O379" i="5"/>
  <c r="P379" i="5"/>
  <c r="O380" i="5"/>
  <c r="P380" i="5"/>
  <c r="O381" i="5"/>
  <c r="P381" i="5"/>
  <c r="O382" i="5"/>
  <c r="P382" i="5"/>
  <c r="O383" i="5"/>
  <c r="P383" i="5"/>
  <c r="O384" i="5"/>
  <c r="P384" i="5"/>
  <c r="O385" i="5"/>
  <c r="P385" i="5"/>
  <c r="O386" i="5"/>
  <c r="P386" i="5"/>
  <c r="O387" i="5"/>
  <c r="P387" i="5"/>
  <c r="O388" i="5"/>
  <c r="P388" i="5"/>
  <c r="O389" i="5"/>
  <c r="P389" i="5"/>
  <c r="O390" i="5"/>
  <c r="P390" i="5"/>
  <c r="O391" i="5"/>
  <c r="P391" i="5"/>
  <c r="O392" i="5"/>
  <c r="P392" i="5"/>
  <c r="O393" i="5"/>
  <c r="P393" i="5"/>
  <c r="O394" i="5"/>
  <c r="P394" i="5"/>
  <c r="O395" i="5"/>
  <c r="P395" i="5"/>
  <c r="O396" i="5"/>
  <c r="P396" i="5"/>
  <c r="O397" i="5"/>
  <c r="P397" i="5"/>
  <c r="O398" i="5"/>
  <c r="P398" i="5"/>
  <c r="O399" i="5"/>
  <c r="P399" i="5"/>
  <c r="O400" i="5"/>
  <c r="P400" i="5"/>
  <c r="O401" i="5"/>
  <c r="P401" i="5"/>
  <c r="O402" i="5"/>
  <c r="P402" i="5"/>
  <c r="O403" i="5"/>
  <c r="P403" i="5"/>
  <c r="O404" i="5"/>
  <c r="P404" i="5"/>
  <c r="O405" i="5"/>
  <c r="P405" i="5"/>
  <c r="O406" i="5"/>
  <c r="P406" i="5"/>
  <c r="O407" i="5"/>
  <c r="P407" i="5"/>
  <c r="O408" i="5"/>
  <c r="P408" i="5"/>
  <c r="O409" i="5"/>
  <c r="P409" i="5"/>
  <c r="O410" i="5"/>
  <c r="P410" i="5"/>
  <c r="O411" i="5"/>
  <c r="P411" i="5"/>
  <c r="O412" i="5"/>
  <c r="P412" i="5"/>
  <c r="O413" i="5"/>
  <c r="P413" i="5"/>
  <c r="O414" i="5"/>
  <c r="P414" i="5"/>
  <c r="O415" i="5"/>
  <c r="P415" i="5"/>
  <c r="O416" i="5"/>
  <c r="P416" i="5"/>
  <c r="O417" i="5"/>
  <c r="P417" i="5"/>
  <c r="O418" i="5"/>
  <c r="P418" i="5"/>
  <c r="O419" i="5"/>
  <c r="P419" i="5"/>
  <c r="O420" i="5"/>
  <c r="P420" i="5"/>
  <c r="O421" i="5"/>
  <c r="P421" i="5"/>
  <c r="O422" i="5"/>
  <c r="P422" i="5"/>
  <c r="O423" i="5"/>
  <c r="P423" i="5"/>
  <c r="O424" i="5"/>
  <c r="P424" i="5"/>
  <c r="O425" i="5"/>
  <c r="P425" i="5"/>
  <c r="O426" i="5"/>
  <c r="P426" i="5"/>
  <c r="O427" i="5"/>
  <c r="P427" i="5"/>
  <c r="O428" i="5"/>
  <c r="P428" i="5"/>
  <c r="O429" i="5"/>
  <c r="P429" i="5"/>
  <c r="O430" i="5"/>
  <c r="P430" i="5"/>
  <c r="O431" i="5"/>
  <c r="P431" i="5"/>
  <c r="O432" i="5"/>
  <c r="P432" i="5"/>
  <c r="O433" i="5"/>
  <c r="P433" i="5"/>
  <c r="O434" i="5"/>
  <c r="P434" i="5"/>
  <c r="O435" i="5"/>
  <c r="P435" i="5"/>
  <c r="O436" i="5"/>
  <c r="P436" i="5"/>
  <c r="O437" i="5"/>
  <c r="P437" i="5"/>
  <c r="O438" i="5"/>
  <c r="P438" i="5"/>
  <c r="O439" i="5"/>
  <c r="P439" i="5"/>
  <c r="O440" i="5"/>
  <c r="P440" i="5"/>
  <c r="O441" i="5"/>
  <c r="P441" i="5"/>
  <c r="O442" i="5"/>
  <c r="P442" i="5"/>
  <c r="O443" i="5"/>
  <c r="P443" i="5"/>
  <c r="O444" i="5"/>
  <c r="P444" i="5"/>
  <c r="O445" i="5"/>
  <c r="P445" i="5"/>
  <c r="O446" i="5"/>
  <c r="P446" i="5"/>
  <c r="O447" i="5"/>
  <c r="P447" i="5"/>
  <c r="O448" i="5"/>
  <c r="P448" i="5"/>
  <c r="O449" i="5"/>
  <c r="P449" i="5"/>
  <c r="O450" i="5"/>
  <c r="P450" i="5"/>
  <c r="O451" i="5"/>
  <c r="P451" i="5"/>
  <c r="O452" i="5"/>
  <c r="P452" i="5"/>
  <c r="O453" i="5"/>
  <c r="P453" i="5"/>
  <c r="O454" i="5"/>
  <c r="P454" i="5"/>
  <c r="O455" i="5"/>
  <c r="P455" i="5"/>
  <c r="O456" i="5"/>
  <c r="P456" i="5"/>
  <c r="O457" i="5"/>
  <c r="P457" i="5"/>
  <c r="O458" i="5"/>
  <c r="P458" i="5"/>
  <c r="O459" i="5"/>
  <c r="P459" i="5"/>
  <c r="O460" i="5"/>
  <c r="P460" i="5"/>
  <c r="O461" i="5"/>
  <c r="P461" i="5"/>
  <c r="O462" i="5"/>
  <c r="P462" i="5"/>
  <c r="O463" i="5"/>
  <c r="P463" i="5"/>
  <c r="O464" i="5"/>
  <c r="P464" i="5"/>
  <c r="O465" i="5"/>
  <c r="P465" i="5"/>
  <c r="O466" i="5"/>
  <c r="P466" i="5"/>
  <c r="O467" i="5"/>
  <c r="P467" i="5"/>
  <c r="O468" i="5"/>
  <c r="P468" i="5"/>
  <c r="O469" i="5"/>
  <c r="P469" i="5"/>
  <c r="O470" i="5"/>
  <c r="P470" i="5"/>
  <c r="O471" i="5"/>
  <c r="P471" i="5"/>
  <c r="O472" i="5"/>
  <c r="P472" i="5"/>
  <c r="O473" i="5"/>
  <c r="P473" i="5"/>
  <c r="O474" i="5"/>
  <c r="P474" i="5"/>
  <c r="O475" i="5"/>
  <c r="P475" i="5"/>
  <c r="O476" i="5"/>
  <c r="P476" i="5"/>
  <c r="O477" i="5"/>
  <c r="P477" i="5"/>
  <c r="O478" i="5"/>
  <c r="P478" i="5"/>
  <c r="O479" i="5"/>
  <c r="P479" i="5"/>
  <c r="O480" i="5"/>
  <c r="P480" i="5"/>
  <c r="O481" i="5"/>
  <c r="P481" i="5"/>
  <c r="O482" i="5"/>
  <c r="P482" i="5"/>
  <c r="O483" i="5"/>
  <c r="P483" i="5"/>
  <c r="O484" i="5"/>
  <c r="P484" i="5"/>
  <c r="O485" i="5"/>
  <c r="P485" i="5"/>
  <c r="O486" i="5"/>
  <c r="P486" i="5"/>
  <c r="O487" i="5"/>
  <c r="P487" i="5"/>
  <c r="O488" i="5"/>
  <c r="P488" i="5"/>
  <c r="O489" i="5"/>
  <c r="P489" i="5"/>
  <c r="O490" i="5"/>
  <c r="P490" i="5"/>
  <c r="O491" i="5"/>
  <c r="P491" i="5"/>
  <c r="O492" i="5"/>
  <c r="P492" i="5"/>
  <c r="O493" i="5"/>
  <c r="P493" i="5"/>
  <c r="O494" i="5"/>
  <c r="P494" i="5"/>
  <c r="O495" i="5"/>
  <c r="P495" i="5"/>
  <c r="O496" i="5"/>
  <c r="P496" i="5"/>
  <c r="O497" i="5"/>
  <c r="P497" i="5"/>
  <c r="O498" i="5"/>
  <c r="P498" i="5"/>
  <c r="O499" i="5"/>
  <c r="P499" i="5"/>
  <c r="O500" i="5"/>
  <c r="P500" i="5"/>
  <c r="O501" i="5"/>
  <c r="P501" i="5"/>
  <c r="O502" i="5"/>
  <c r="P502" i="5"/>
  <c r="O503" i="5"/>
  <c r="P503" i="5"/>
  <c r="O504" i="5"/>
  <c r="P504" i="5"/>
  <c r="O505" i="5"/>
  <c r="P505" i="5"/>
  <c r="O506" i="5"/>
  <c r="P506" i="5"/>
  <c r="O507" i="5"/>
  <c r="P507" i="5"/>
  <c r="O508" i="5"/>
  <c r="P508" i="5"/>
  <c r="O509" i="5"/>
  <c r="P509" i="5"/>
  <c r="O510" i="5"/>
  <c r="P510" i="5"/>
  <c r="O511" i="5"/>
  <c r="P511" i="5"/>
  <c r="O512" i="5"/>
  <c r="P512" i="5"/>
  <c r="O513" i="5"/>
  <c r="P513" i="5"/>
  <c r="O514" i="5"/>
  <c r="P514" i="5"/>
  <c r="O515" i="5"/>
  <c r="P515" i="5"/>
  <c r="O516" i="5"/>
  <c r="P516" i="5"/>
  <c r="O517" i="5"/>
  <c r="P517" i="5"/>
  <c r="O518" i="5"/>
  <c r="P518" i="5"/>
  <c r="O519" i="5"/>
  <c r="P519" i="5"/>
  <c r="O520" i="5"/>
  <c r="P520" i="5"/>
  <c r="O521" i="5"/>
  <c r="P521" i="5"/>
  <c r="O522" i="5"/>
  <c r="P522" i="5"/>
  <c r="O523" i="5"/>
  <c r="P523" i="5"/>
  <c r="O524" i="5"/>
  <c r="P524" i="5"/>
  <c r="O525" i="5"/>
  <c r="P525" i="5"/>
  <c r="O526" i="5"/>
  <c r="P526" i="5"/>
  <c r="O527" i="5"/>
  <c r="P527" i="5"/>
  <c r="O528" i="5"/>
  <c r="P528" i="5"/>
  <c r="O529" i="5"/>
  <c r="P529" i="5"/>
  <c r="O530" i="5"/>
  <c r="P530" i="5"/>
  <c r="O531" i="5"/>
  <c r="P531" i="5"/>
  <c r="O532" i="5"/>
  <c r="P532" i="5"/>
  <c r="O533" i="5"/>
  <c r="P533" i="5"/>
  <c r="O534" i="5"/>
  <c r="P534" i="5"/>
  <c r="O535" i="5"/>
  <c r="P535" i="5"/>
  <c r="O536" i="5"/>
  <c r="P536" i="5"/>
  <c r="O537" i="5"/>
  <c r="P537" i="5"/>
  <c r="O538" i="5"/>
  <c r="P538" i="5"/>
  <c r="O539" i="5"/>
  <c r="P539" i="5"/>
  <c r="N37" i="5" a="1"/>
  <c r="N37" i="5" s="1"/>
  <c r="M37" i="5" a="1"/>
  <c r="M37" i="5" s="1"/>
  <c r="N36" i="5" a="1"/>
  <c r="N36" i="5" s="1"/>
  <c r="M36" i="5" a="1"/>
  <c r="M36" i="5" s="1"/>
  <c r="O36" i="5"/>
  <c r="P36" i="5"/>
  <c r="O37" i="5"/>
  <c r="P37" i="5"/>
  <c r="N35" i="5" a="1"/>
  <c r="N35" i="5" s="1"/>
  <c r="M35" i="5" a="1"/>
  <c r="M35" i="5" s="1"/>
  <c r="N34" i="5" a="1"/>
  <c r="N34" i="5" s="1"/>
  <c r="M34" i="5" a="1"/>
  <c r="M34" i="5" s="1"/>
  <c r="N33" i="5" a="1"/>
  <c r="N33" i="5" s="1"/>
  <c r="M33" i="5" a="1"/>
  <c r="M33" i="5" s="1"/>
  <c r="O33" i="5"/>
  <c r="P33" i="5"/>
  <c r="O34" i="5"/>
  <c r="P34" i="5"/>
  <c r="O35" i="5"/>
  <c r="P35" i="5"/>
  <c r="N32" i="5" a="1"/>
  <c r="N32" i="5" s="1"/>
  <c r="M32" i="5" a="1"/>
  <c r="M32" i="5" s="1"/>
  <c r="O32" i="5"/>
  <c r="P32" i="5"/>
  <c r="N29" i="5" a="1"/>
  <c r="N29" i="5" s="1"/>
  <c r="M29" i="5" a="1"/>
  <c r="M29" i="5" s="1"/>
  <c r="N28" i="5" a="1"/>
  <c r="N28" i="5" s="1"/>
  <c r="M28" i="5" a="1"/>
  <c r="M28" i="5" s="1"/>
  <c r="O28" i="5"/>
  <c r="P28" i="5"/>
  <c r="O29" i="5"/>
  <c r="P29" i="5"/>
  <c r="N27" i="5" a="1"/>
  <c r="N27" i="5" s="1"/>
  <c r="M27" i="5" a="1"/>
  <c r="M27" i="5" s="1"/>
  <c r="N26" i="5" a="1"/>
  <c r="N26" i="5" s="1"/>
  <c r="M26" i="5" a="1"/>
  <c r="M26" i="5" s="1"/>
  <c r="N25" i="5" a="1"/>
  <c r="N25" i="5" s="1"/>
  <c r="M25" i="5" a="1"/>
  <c r="M25" i="5" s="1"/>
  <c r="N24" i="5" a="1"/>
  <c r="N24" i="5" s="1"/>
  <c r="M24" i="5" a="1"/>
  <c r="M24" i="5" s="1"/>
  <c r="N23" i="5" a="1"/>
  <c r="N23" i="5" s="1"/>
  <c r="M23" i="5" a="1"/>
  <c r="M23" i="5" s="1"/>
  <c r="N22" i="5" a="1"/>
  <c r="N22" i="5" s="1"/>
  <c r="M22" i="5" a="1"/>
  <c r="M22" i="5" s="1"/>
  <c r="O22" i="5"/>
  <c r="P22" i="5"/>
  <c r="O23" i="5"/>
  <c r="P23" i="5"/>
  <c r="O24" i="5"/>
  <c r="P24" i="5"/>
  <c r="O25" i="5"/>
  <c r="P25" i="5"/>
  <c r="O26" i="5"/>
  <c r="P26" i="5"/>
  <c r="O27" i="5"/>
  <c r="P27" i="5"/>
  <c r="N21" i="5" a="1"/>
  <c r="N21" i="5" s="1"/>
  <c r="M21" i="5" a="1"/>
  <c r="M21" i="5" s="1"/>
  <c r="N20" i="5" a="1"/>
  <c r="N20" i="5" s="1"/>
  <c r="M20" i="5" a="1"/>
  <c r="M20" i="5" s="1"/>
  <c r="O20" i="5"/>
  <c r="P20" i="5"/>
  <c r="O21" i="5"/>
  <c r="P21" i="5"/>
  <c r="N19" i="5" a="1"/>
  <c r="N19" i="5" s="1"/>
  <c r="M19" i="5" a="1"/>
  <c r="M19" i="5" s="1"/>
  <c r="N18" i="5" a="1"/>
  <c r="N18" i="5" s="1"/>
  <c r="M18" i="5" a="1"/>
  <c r="M18" i="5" s="1"/>
  <c r="N17" i="5" a="1"/>
  <c r="N17" i="5" s="1"/>
  <c r="M17" i="5" a="1"/>
  <c r="M17" i="5" s="1"/>
  <c r="N16" i="5" a="1"/>
  <c r="N16" i="5" s="1"/>
  <c r="M16" i="5" a="1"/>
  <c r="M16" i="5" s="1"/>
  <c r="N15" i="5" a="1"/>
  <c r="N15" i="5" s="1"/>
  <c r="M15" i="5" a="1"/>
  <c r="M15" i="5" s="1"/>
  <c r="N14" i="5" a="1"/>
  <c r="N14" i="5" s="1"/>
  <c r="M14" i="5" a="1"/>
  <c r="M14" i="5" s="1"/>
  <c r="N13" i="5" a="1"/>
  <c r="N13" i="5" s="1"/>
  <c r="M13" i="5" a="1"/>
  <c r="M13" i="5" s="1"/>
  <c r="N12" i="5" a="1"/>
  <c r="N12" i="5" s="1"/>
  <c r="M12" i="5" a="1"/>
  <c r="M12" i="5" s="1"/>
  <c r="N11" i="5" a="1"/>
  <c r="N11" i="5" s="1"/>
  <c r="M11" i="5" a="1"/>
  <c r="M11" i="5" s="1"/>
  <c r="N10" i="5" a="1"/>
  <c r="N10" i="5" s="1"/>
  <c r="M10" i="5" a="1"/>
  <c r="M10" i="5" s="1"/>
  <c r="N9" i="5" a="1"/>
  <c r="N9" i="5" s="1"/>
  <c r="M9" i="5" a="1"/>
  <c r="M9" i="5" s="1"/>
  <c r="N8" i="5" a="1"/>
  <c r="N8" i="5" s="1"/>
  <c r="M8" i="5" a="1"/>
  <c r="M8" i="5" s="1"/>
  <c r="N7" i="5" a="1"/>
  <c r="N7" i="5" s="1"/>
  <c r="M7" i="5" a="1"/>
  <c r="M7" i="5" s="1"/>
  <c r="N6" i="5" a="1"/>
  <c r="N6" i="5" s="1"/>
  <c r="M6" i="5" a="1"/>
  <c r="M6" i="5" s="1"/>
  <c r="N5" i="5" a="1"/>
  <c r="N5" i="5" s="1"/>
  <c r="M5" i="5" a="1"/>
  <c r="M5" i="5" s="1"/>
  <c r="N4" i="5" a="1"/>
  <c r="N4" i="5" s="1"/>
  <c r="M4" i="5" a="1"/>
  <c r="M4" i="5" s="1"/>
  <c r="N3" i="5" a="1"/>
  <c r="N3" i="5" s="1"/>
  <c r="M3" i="5" a="1"/>
  <c r="M3" i="5" s="1"/>
  <c r="O3" i="5"/>
  <c r="P3" i="5"/>
  <c r="O4" i="5"/>
  <c r="P4" i="5"/>
  <c r="O5" i="5"/>
  <c r="P5" i="5"/>
  <c r="O6" i="5"/>
  <c r="P6" i="5"/>
  <c r="O7" i="5"/>
  <c r="P7" i="5"/>
  <c r="O8" i="5"/>
  <c r="P8" i="5"/>
  <c r="O9" i="5"/>
  <c r="P9" i="5"/>
  <c r="O10" i="5"/>
  <c r="P10" i="5"/>
  <c r="O11" i="5"/>
  <c r="P11" i="5"/>
  <c r="O12" i="5"/>
  <c r="P12" i="5"/>
  <c r="O13" i="5"/>
  <c r="P13" i="5"/>
  <c r="O14" i="5"/>
  <c r="P14" i="5"/>
  <c r="O15" i="5"/>
  <c r="P15" i="5"/>
  <c r="O16" i="5"/>
  <c r="P16" i="5"/>
  <c r="O17" i="5"/>
  <c r="P17" i="5"/>
  <c r="O18" i="5"/>
  <c r="P18" i="5"/>
  <c r="O19" i="5"/>
  <c r="P19" i="5"/>
  <c r="P2" i="5" l="1"/>
  <c r="O2" i="5" l="1"/>
  <c r="M2" i="5" l="1" a="1"/>
  <c r="M2" i="5" s="1"/>
  <c r="N2" i="5" a="1"/>
  <c r="N2"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<sst xmlns="http://schemas.openxmlformats.org/spreadsheetml/2006/main" count="3044" uniqueCount="1061">
  <si>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</si>
  <si>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</si>
  <si>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</si>
  <si>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</si>
  <si>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rPr>
        <b/>
        <sz val="11"/>
        <color rgb="FF000000"/>
        <rFont val="Aptos Narrow"/>
        <scheme val="minor"/>
      </rP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</si>
  <si>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</si>
  <si>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</si>
  <si>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</si>
  <si>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</si>
  <si>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</si>
  <si>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</si>
  <si>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</si>
  <si>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Actors*</t>
  </si>
  <si>
    <t>Sub-Requirement(s)</t>
  </si>
  <si>
    <t>Conditionality</t>
  </si>
  <si>
    <t>Conditionality Details</t>
  </si>
  <si>
    <t>Verifiable?</t>
  </si>
  <si>
    <t>Verifiability Details</t>
  </si>
  <si>
    <t>Planning To Test?</t>
  </si>
  <si>
    <t>Planning To Test Details</t>
  </si>
  <si>
    <t>Page</t>
  </si>
  <si>
    <t>Section</t>
  </si>
  <si>
    <t>Verb Guess</t>
  </si>
  <si>
    <t>Actor Guess</t>
  </si>
  <si>
    <t>Section #</t>
  </si>
  <si>
    <t>Test Done</t>
  </si>
  <si>
    <t>Test Type</t>
  </si>
  <si>
    <t>Questions</t>
  </si>
  <si>
    <t>Notes</t>
  </si>
  <si>
    <t>Changes from 7.0.0 version</t>
  </si>
  <si>
    <t>https://hl7.org/fhir/us/core/STU6.1/general-requirements.html#profile-only-support</t>
  </si>
  <si>
    <t>To support a US Core Profile, a server: **SHALL** Be able to populate all profile data elements that are mandatory and/or flagged as Must Support as defined by that profile’s StructureDefinition.</t>
  </si>
  <si>
    <t>SHALL</t>
  </si>
  <si>
    <t>Server</t>
  </si>
  <si>
    <t>2.1.2.1</t>
  </si>
  <si>
    <t>Auto</t>
  </si>
  <si>
    <t>To support a US Core Profile, a server: **SHOULD** declare support for a US Core Profile by including its official URL in the server’s `CapabilityStatement.rest.resource.supportedProfile` element.</t>
  </si>
  <si>
    <t>SHOULD</t>
  </si>
  <si>
    <t>2.1.2.2</t>
  </si>
  <si>
    <t>https://hl7.org/fhir/us/core/STU6.1/general-requirements.html#profile-support--interaction-support</t>
  </si>
  <si>
    <t>Servers may deploy and support one or more US Core Profiles to represent clinical information</t>
  </si>
  <si>
    <t>MAY</t>
  </si>
  <si>
    <t>hl7.fhir.us.core_6.1.0@4-8</t>
  </si>
  <si>
    <t>This has an AND logic with one OR more of 4-8.  Restated: Servers MAY support requirement 3 and any requirement 4-8</t>
  </si>
  <si>
    <t>Server may deploy and support ... the following US Core interaction: “Quick Start” defined for each Profile</t>
  </si>
  <si>
    <t>Server may deploy and support ... the following US Core interaction: [Clinical Notes](https://hl7.org/fhir/us/core/clinical-notes.html)</t>
  </si>
  <si>
    <t>Server may deploy and support ... the following US Core interaction: [Medication List](https://hl7.org/fhir/us/core/medication-list.html)</t>
  </si>
  <si>
    <t>Server may deploy and support ... the following US Core interaction: [Basic Provenance](https://hl7.org/fhir/us/core/basic-provenance.html)</t>
  </si>
  <si>
    <t>Server may deploy and support ... the following US Core interaction: [Screening and Assessments](https://hl7.org/fhir/us/core/screening-and-assessments.html)</t>
  </si>
  <si>
    <t>Servers implementing ... [clinical information representation] can claim conformance to the US Core Profile content structure ... by implementing all or parts of the US Core CapabilityStatement into their capabilities.</t>
  </si>
  <si>
    <t>Servers implementing ... [interactions] can claim conformance to the ... RESTful interactions defined by implementing all or parts of the US Core CapabilityStatement into their capabilities</t>
  </si>
  <si>
    <t>A server that certifies to the [21st Century Cures Act for accessing patient data](https://www.federalregister.gov/d/2020-07419/p-1177) must implement all components in the USCDI [[USCDI link](https://www.healthit.gov/isp/united-states-core-data-interoperability-uscdi)]</t>
  </si>
  <si>
    <t>Yes</t>
  </si>
  <si>
    <t>No</t>
  </si>
  <si>
    <t>This requirement is specific to testing for the 21st Century Cures Act and is not relevant to the IG tests</t>
  </si>
  <si>
    <t>Att</t>
  </si>
  <si>
    <t>This requirement is re-stated as a part of (g)(10) and is not tested as a part of US Core</t>
  </si>
  <si>
    <t>A server that certifies to the [21st Century Cures Act for accessing patient data](https://www.federalregister.gov/d/2020-07419/p-1177) must implement all components in the ... the US Core CapabilityStatement [[Definition](https://hl7.org/fhir/us/core/CapabilityStatement-us-core-server.html)] .</t>
  </si>
  <si>
    <t>https://hl7.org/fhir/us/core/STU6.1/general-requirements.html#claiming-conformance-to-a-us-core-profile</t>
  </si>
  <si>
    <t>[To claim conformance to a US Core Profile] a conformant server: 
**SHALL** Be able to populate all profile data elements that are mandatory and/or flagged as Must Support as defined by that profile’s StructureDefinition.</t>
  </si>
  <si>
    <t>[To claim conformance to a US Core Profile] a conformant server: 
**SHALL** declare conformance with the US [Core Server Capability Statement](https://hl7.org/fhir/us/core/CapabilityStatement-us-core-server.html) by including its official URL in the server’s `CapabilityStatement.instantiates` element: `http://hl7.org/fhir/us/core/CapabilityStatement/us-core-server`</t>
  </si>
  <si>
    <t xml:space="preserve">This changed from should to shall </t>
  </si>
  <si>
    <t>[To claim conformance to a US Core Profile] a conformant server: 
**SHALL** specify the full capability details from the US Core CapabilityStatement it claims to implement.</t>
  </si>
  <si>
    <t>hl7.fhir.us.core_6.1.0@16,17</t>
  </si>
  <si>
    <t>Both requirements 16 and 17 must be met</t>
  </si>
  <si>
    <t>[To claim conformance to a US Core Profile] a conformant server: 
**SHALL**… Declare support for the US Core Profile by including its official URL in the server’s CapabilityStatement.rest.resource.supportedProfile element.</t>
  </si>
  <si>
    <t>[To claim conformance to a US Core Profile] a conformant server: 
**SHALL**… Declare support for the US Core Profile’s FHIR RESTful transactions.</t>
  </si>
  <si>
    <t>https://hl7.org/fhir/us/core/STU6.1/general-requirements.html#required-bindings-for-coded-elements</t>
  </si>
  <si>
    <t>[Required binding](http://hl7.org/fhir/R4/terminologies.html#required) to a ValueSet definition means that one of the codes from the specified ValueSet **SHALL** be used.</t>
  </si>
  <si>
    <t>hl7.fhir.us.core_6.1.0@21,22</t>
  </si>
  <si>
    <t>2.1.3.1</t>
  </si>
  <si>
    <t>Both 21 and 22 should be true</t>
  </si>
  <si>
    <t>For `CodeableConcept`, which permits multiple codings and a text element, this [[Required binding](http://hl7.org/fhir/R4/terminologies.html#required) to a ValueSet definition] rule applies to at least one of the codings</t>
  </si>
  <si>
    <t>hl7.fhir.us.core_6.1.0@18</t>
  </si>
  <si>
    <t>For a [[required binding](http://hl7.org/fhir/R4/terminologies.html#required) to a ValueSet definition], a `CodeableConcept`which permits multiple codings and a text element … [using] only text is not valid.</t>
  </si>
  <si>
    <t>SHALL NOT</t>
  </si>
  <si>
    <t>[When populating a coded element with a [required binding](http://hl7.org/fhir/R4/terminologies.html#required] to a ValueSet definition] US Core Responders **SHALL** provide a code exclusively from [the required binding] ValueSet</t>
  </si>
  <si>
    <t>when populating a code element with a required binding</t>
  </si>
  <si>
    <t>[When populating a coded element with a [required binding](http://hl7.org/fhir/R4/terminologies.html#required) to a ValueSet definition] US Core Requestors **SHALL** be capable of processing the code [from the required binding ValueSet]</t>
  </si>
  <si>
    <t>Client</t>
  </si>
  <si>
    <t>https://hl7.org/fhir/us/core/STU6.1/general-requirements.html#extensible-binding-for-coded-elements</t>
  </si>
  <si>
    <t>[Extensible binding] (http://hl7.org/fhir/R4/terminologies.html#extensible) means that one of the codes from the specified ValueSet **SHALL** be used if an applicable concept is present.</t>
  </si>
  <si>
    <t>when populating a coded element with an extensible binding</t>
  </si>
  <si>
    <t>2.1.3.3</t>
  </si>
  <si>
    <t>Auto + Att</t>
  </si>
  <si>
    <t>[When using an [extensible Binding] (http://hl7.org/fhir/R4/terminologies.html#extensible)] If no suitable code exists in the [extensible] ValueSet, alternate code(s) may be provided.</t>
  </si>
  <si>
    <t>For `CodeableConcept`, which permits multiple codings and a text element, [the [extensible binding] (http://hl7.org/fhir/R4/terminologies.html#extensible)] rule applies to at least one of the codings.</t>
  </si>
  <si>
    <t>DEPRECATED</t>
  </si>
  <si>
    <t>hl7.fhir.us.core_6.1.0@23,24</t>
  </si>
  <si>
    <t>This is definitional, so marking as DEPRECATED</t>
  </si>
  <si>
    <t>For `CodeableConcept` [with an [extensible binding] (http://hl7.org/fhir/R4/terminologies.html#extensible) … If only text is available, then just text may be used.</t>
  </si>
  <si>
    <t>Removed: *and it has no conceptual overlap with the bound coded values,</t>
  </si>
  <si>
    <t>When claiming conformance to ... [to a US Core profile extensible binding rule, a] US Core Responders Shall provide:
A code from … [the] valueset 'DataElement.code.code' if the concept exists in the valueset [for a DataElement.code that has an extensible binding]
Or an alternative code if the concept does not exist in the valueset [for a DataElement.code that has an extensible binding]
Or text in ... `[DataElement.code.text]’ if only text is available [for a DataElement.code that has an extensible binding]</t>
  </si>
  <si>
    <t>One of the provisions (code, alt code, or text) Shall be met</t>
  </si>
  <si>
    <t>US Core Requestors SHALL be capable of processing the code in ['DataElement.code.code' or text in 'DataElement.code.text' for a DataElement.code that has an extensible binding]</t>
  </si>
  <si>
    <t>28.A</t>
  </si>
  <si>
    <t>US Core guidance provides ... flexibility for situations where implementers cannot fully comply with the FHIR guidance [to extensible bindings]. This flexibility is sometimes necessary and expected for legacy and text-only data [which MAY ignore normal extensible binding rules].</t>
  </si>
  <si>
    <t>For legacy and text only data</t>
  </si>
  <si>
    <t>New requirement/guidance for extensible binding</t>
  </si>
  <si>
    <t>28.B</t>
  </si>
  <si>
    <t>[F]or newly recorded, non-legacy data, a system **SHOULD** adhere to the extensible binding rules.</t>
  </si>
  <si>
    <t>For new, non-legacy data</t>
  </si>
  <si>
    <t>https://hl7.org/fhir/us/core/STU6.1/general-requirements.html#translations</t>
  </si>
  <si>
    <t>Alternate codes may be provided in addition to the standard codes defined in required or extensible ValueSets. These alternate codes are called “translations”.</t>
  </si>
  <si>
    <t>[The translations] may be equivalent to or narrower in meaning than the standard concept code.</t>
  </si>
  <si>
    <t>https://hl7.org/fhir/us/core/STU6.1/general-requirements.html#modifier-elements</t>
  </si>
  <si>
    <t>Servers ... SHALL be able to process [elements that are] [Mandatory](https://hl7.org/fhir/us/core/must-support.html) or [Must Support elements](https://hl7.org/fhir/us/core/must-support.html)</t>
  </si>
  <si>
    <t>Clients SHALL be able to process [elements that are] [Mandatory](https://hl7.org/fhir/us/core/must-support.html) or [Must Support elements](https://hl7.org/fhir/us/core/must-support.html)</t>
  </si>
  <si>
    <t>Not all modifier elements are Mandatory or Must Support, and there is no requirement for supporting them</t>
  </si>
  <si>
    <t>Servers **MAY** communicate a system-wide profile in their CapabilityStatement to identify which additional elements, including modifier elements, they support</t>
  </si>
  <si>
    <t>receivers SHOULD accept instances that ... contain unexpected data elements  [[definition](http://hl7.org/fhir/R4/conformance-rules.html#isModifier)]</t>
  </si>
  <si>
    <t>receivers SHOULD [NOT] accept instances that ... contain unexpected data elements … when those elements are modifier elements [[definition](http://hl7.org/fhir/R4/conformance-rules.html#isModifier)]</t>
  </si>
  <si>
    <t>SHOULD NOT</t>
  </si>
  <si>
    <t>Unless a client determines they can process [a resource with a modifier] safely, rejection is typically the only safe action if unexpected modifier elements are present.</t>
  </si>
  <si>
    <t>Implementers SHOULD review the “Key Elements Tab” on the US Core profile pages.</t>
  </si>
  <si>
    <t>Client, Server</t>
  </si>
  <si>
    <t>SHOULD requirement for implementers not systems themselves, so marking as deprecated</t>
  </si>
  <si>
    <t>https://hl7.org/fhir/us/core/STU6.1/general-requirements.html#missing-data</t>
  </si>
  <si>
    <t>If the source system does not have data for an element with a minimum cardinality = 0 (including elements labeled Must Support), the data element **SHALL** be omitted from the resource.</t>
  </si>
  <si>
    <t>If the source system does not have data for an element with a minimum cardinality = 0 (including elements labeled Must Support),</t>
  </si>
  <si>
    <t>2.1.6</t>
  </si>
  <si>
    <t>If the data element is a Mandatory element (in other words, where the minimum cardinality is &gt; 0), it **SHALL** be present even if the source system does not have data.</t>
  </si>
  <si>
    <t xml:space="preserve"> if the data element is a Mandatory element (in other words, where the minimum cardinality is &gt; 0)</t>
  </si>
  <si>
    <t>For [mandatory] non-coded data elements [where data is not available], use the [DataAbsentReason Extension](http://hl7.org/fhir/R4/extension-data-absent-reason.html) in the data type ... [with] the code `unknown` - The value is expected to exist but is not known.</t>
  </si>
  <si>
    <t>If the source system does not have data for a Mandatory element, the following must occur</t>
  </si>
  <si>
    <t>[In situations where data is not available] for [mandatory] coded data elements … [with] *example*, *preferred*, or *extensible* binding strengths (CodeableConcept or Coding datatypes) If the source system has text but no coded data, only the text element is used.</t>
  </si>
  <si>
    <t>[In situations where data is not available] for [mandatory] coded data elements… [with] *example*, *preferred*, or *extensible* binding strengths (CodeableConcept or Coding datatypes):
For Coding datatypes, the text-only data is represented as a display element</t>
  </si>
  <si>
    <t>hl7.fhir.us.core_6.1.0@42</t>
  </si>
  <si>
    <t>This test should be conducted if requirement 42 is true. If the source system does not have data for a Mandatory element, the following must occur.</t>
  </si>
  <si>
    <t>[In situations where data is not available] for [mandatory] coded data elements… [with] *example*, *preferred*, or *extensible* binding strengths (CodeableConcept or Coding datatypes): … If there is neither text nor coded data ... [then] use the appropriate “unknown” concept code from the ValueSet if available.</t>
  </si>
  <si>
    <t>[In situations where data is not available] for [mandatory] coded data elements… [with] *example*, *preferred*, or *extensible* binding strengths (CodeableConcept or Coding datatypes): … If there is neither text nor coded data ... [then] if the ValueSet does not have the appropriate “unknown” concept code, use unknown from the [DataAbsentReason Code System](http://hl7.org/fhir/R4/codesystem-data-absent-reason.html).</t>
  </si>
  <si>
    <t>[In situations where data is not available] for [mandatory] coded data elements… [with] *required* binding strength (CodeableConcept or code datatypes): use the appropriate “unknown” concept code from the ValueSet if available</t>
  </si>
  <si>
    <t>[In situations where data is not available] for [mandatory] coded data elements… [with] *required* binding strength (CodeableConcept or code datatypes): If the ValueSet does not have the appropriate “unknown” concept code, you must use a concept from the ValueSet. Otherwise, the instance will not be conformant</t>
  </si>
  <si>
    <t xml:space="preserve">Logic: Is status element (AllergyIntolerance.clinicalStatus OR Condition.clinicalStatus OR DocumentReference.status OR
Immunization.status OR
Goal.lifecycleStatus) AND is this status element Mandatory for this resource-specific test AND the source system does not have data for a Mandatory element THEN must use ValueSet. </t>
  </si>
  <si>
    <t>[If the source system does not have data for a Mandatory element for a coded data element with *required* binding strength] If any of these status codes is missing [meaning it lacks an "unknown" or otherwise appropriate concept code from the ValueSet, a] 404 HTTP error code and an OperationOutcome **SHALL** be returned in response to a read transaction on the resource.</t>
  </si>
  <si>
    <t>If the source system does not have data for a Mandatory element for a coded data element with *required* binding strength, and the ValueSet does not have the appropriate "unknown" or otherwise appropriate concept code from the ValueSet</t>
  </si>
  <si>
    <t>[If the source system does not have data for a Mandatory element for a coded data element with *required* binding strength, and the ValueSet does not have the appropriate "unknown" concept code, then] if returning a response to a search, the problematic resource **SHALL** be excluded from the search set</t>
  </si>
  <si>
    <t>[If the source system does not have data for a Mandatory element for a coded data element with *required* binding strength, and the ValueSet does not have the appropriate "unknown" concept code, then] if returning a response to a search, … a *warning* OperationOutcome **SHOULD** be included indicating that other search results were found but could not be compliantly expressed and have been suppressed.</t>
  </si>
  <si>
    <t>https://hl7.org/fhir/us/core/STU6.1/general-requirements.html#fhir-restful-search-api-requirements</t>
  </si>
  <si>
    <t>The [FHIR RESTful Search API](http://hl7.org/fhir/R4/http.html#search) requires that servers that support search **SHALL** support the HTTP `POST`-based search.</t>
  </si>
  <si>
    <t>For all the supported search interactions in this guide, servers **SHALL** also support the `GET`-based search.</t>
  </si>
  <si>
    <t>When searching using the `token` type searchparameter [(how to search by token)](http://hl7.org/fhir/R4/search.html#token) The client **SHALL** provide at least a code value</t>
  </si>
  <si>
    <t>When searching using the `token` type searchparameter [(how to search by token)](http://hl7.org/fhir/R4/search.html#token) The client … **MAY** provide both the system and code values.</t>
  </si>
  <si>
    <t>When searching using the `token` type searchparameter [(how to search by token)](http://hl7.org/fhir/R4/search.html#token) The server **SHALL** support both [system and code values]</t>
  </si>
  <si>
    <t>When searching using the `reference` type searchparameter [(how to search by reference)](http://hl7.org/fhir/R4/search.html#reference) The client **SHALL** provide at least an id value</t>
  </si>
  <si>
    <t>When searching using the `reference` type searchparameter [(how to search by reference)](http://hl7.org/fhir/R4/search.html#reference) The client … **MAY** provide both the Type and id values.</t>
  </si>
  <si>
    <t>When searching using the `reference` type searchparameter [(how to search by reference)](http://hl7.org/fhir/R4/search.html#reference) The server **SHALL** support both [id and Type values]</t>
  </si>
  <si>
    <t>When searching using the `date` type searchparameter [(how to search by date)](http://hl7.org/fhir/R4/search.html#date) The client **SHALL** provide values precise to the day for elements of datatype `date`</t>
  </si>
  <si>
    <t>When searching using the `date` type searchparameter [(how to search by date)](http://hl7.org/fhir/R4/search.html#date) The client **SHALL** provide values precise … to the second + time offset for elements of datatype `dateTime`.</t>
  </si>
  <si>
    <t>When searching using the `date` type searchparameter [(how to search by date)](http://hl7.org/fhir/R4/search.html#date) The server **SHALL** support values precise to the day for elements of datatype `date`</t>
  </si>
  <si>
    <t>When searching using the `date` type searchparameter [(how to search by date)](http://hl7.org/fhir/R4/search.html#date) The server **SHALL** support values precise … to the second + time offset for elements of `datatype` dateTime</t>
  </si>
  <si>
    <t>https://hl7.org/fhir/us/core/STU6.1/general-requirements.html#search-for-servers-requiring-status</t>
  </si>
  <si>
    <t>Servers are strongly encouraged to support a query for resources without requiring a status parameter.</t>
  </si>
  <si>
    <t>If business requirements prohibit [querying a resource without a status parameter], they **SHALL** follow the guidelines here.</t>
  </si>
  <si>
    <t>hl7.fhir.us.core_6.1.0@65-73</t>
  </si>
  <si>
    <t>If business requirements prohibit [querying a resource without a status parameter], requirements 65-73 must be met.</t>
  </si>
  <si>
    <t>For searches where the client does not supply a status parameter, an implementation’s business rules may override the FHIR RESTful search expectations and require a status parameter to be provided</t>
  </si>
  <si>
    <t>For searches where the client does not supply a status parameter, … systems [that require a status parameter to be provided] are allowed to reject such requests as follows:
**SHALL** return an HTTP 400 status</t>
  </si>
  <si>
    <t>For searches where the client does not supply a status parameter, … systems [that require a status parameter to be provided] are allowed to reject such requests as follows:
**SHALL** return an [OperationOutcome](http://hl7.org/fhir/R4/operationoutcome.html) specifying that status(es) must be present.</t>
  </si>
  <si>
    <t>For searches where the client does not supply a status parameter, … systems [that require a status parameter to be provided] are allowed to reject such requests as follows:
**SHALL** support search with status if status required</t>
  </si>
  <si>
    <t>[For systems that require a status parameter to be provided, they] **SHALL** NOT restrict search results ( i.e., apply ‘hidden’ filters) when a client includes status parameters in the query.</t>
  </si>
  <si>
    <t>[For systems that require a status parameter to be provided,] if a system doesn’t support a specific status code value that is queried, it **SHOULD** return an HTTP 200 status with a search bundle.</t>
  </si>
  <si>
    <t>If a system doesn’t support a specific status code value that is queried</t>
  </si>
  <si>
    <t>[For systems that require a status parameter to be provided,] if a system doesn’t support a specific status code value that is queried [and returns a search bundle],... [t]he search bundle **SHOULD** contain resources matching the search criteria</t>
  </si>
  <si>
    <t>If a system doesn’t support a specific status code value that is queried [and returns a search bundle]</t>
  </si>
  <si>
    <t>[For systems that require a status parameter to be provided,] if a system doesn’t support a specific status code value that is queried [and returns a search bundle],... [t]he search bundle **SHOULD** contain ... an OperationOutcome warning the client which status code value is not supported.</t>
  </si>
  <si>
    <t>For searches where the client does not supply a status parameter, … systems [that require a status parameter to be provided] are allowed to reject such requests as follows:...
**SHALL** document this behavior in its CapabilityStatement for the “search-type” interaction in `CapabilityStatement.rest.resource.interaction.documentation.`</t>
  </si>
  <si>
    <t>https://hl7.org/fhir/us/core/STU6.1/must-support.html#must-support-elements</t>
  </si>
  <si>
    <t>When an element is Mandatory, the data is expected always to be present.</t>
  </si>
  <si>
    <t>For querying and reading US Core Profiles, Must Support on any profile data element **SHALL** be interpreted as follows…:
US Core Responders **SHALL** be capable of populating all data elements as part of the query results specified by the [US Core Server Capability Statement](https://hl7.org/fhir/us/core/STU6.1/CapabilityStatement-us-core-server.html).</t>
  </si>
  <si>
    <t>2.2.0.2</t>
  </si>
  <si>
    <t>For section 2.2, the text uses "US Core Responders" and "US Core Requestors". We are interpreting these as "Server" and "Client" respectively.</t>
  </si>
  <si>
    <t>For querying and reading US Core Profiles, Must Support on any profile data element **SHALL** be interpreted as follows…:
US Core Requestors **SHALL** be capable of processing resource instances containing the data elements without generating an error or causing the application to fail.</t>
  </si>
  <si>
    <t>For querying and reading US Core Profiles, Must Support on any profile data element **SHALL** be interpreted as follows…:
US Core Requestors **SHOULD** be capable of displaying the data elements for human use or storing it for other purposes.</t>
  </si>
  <si>
    <t>For querying and reading US Core Profiles, Must Support on any profile data element **SHALL** be interpreted as follows…:
When information on a particular data element is not present, and the reason for absence is unknown, US Core Responders **SHALL NOT** include the data elements in the resource instance returned as part of the query results.</t>
  </si>
  <si>
    <t>When information on a particular data element is not present, and the reason for absence is unknown,</t>
  </si>
  <si>
    <t>For querying and reading US Core Profiles, Must Support on any profile data element **SHALL** be interpreted as follows…:
When querying US Core Responders, US Core Requestors **SHALL** interpret missing data elements within resource instances as data not present in the US Core Responder’s system.</t>
  </si>
  <si>
    <t>For querying and reading US Core Profiles, Must Support on any profile data element **SHALL** be interpreted as follows…:
In cases where information on a specific data element is missing, and the US Core Responder knows the precise reason for the absence of data (other than suppressed data), US Core Responders **SHOULD** send the reason for the missing information.</t>
  </si>
  <si>
    <t>In cases where information on a specific data element is missing, and the US Core Responder knows the precise reason for the absence of data (other than suppressed data)</t>
  </si>
  <si>
    <t>[When sending reason for missing information, follow] the same methdology outlined in the [Missing Data](https://hl7.org/fhir/us/core/STU6.1/general-requirements.html#missing-data) section but using the appropriate reason code instead of unknown [reason code].</t>
  </si>
  <si>
    <t>hl7.fhir.us.core_6.1.0@39-43,48-50</t>
  </si>
  <si>
    <t>Test missing-data section requirements 39-50, excluding requirements around using an 'unknown' reason code 44-47. For this test using an unknown code is not allowed.</t>
  </si>
  <si>
    <t>For querying and reading US Core Profiles, Must Support on any profile data element **SHALL** be interpreted as follows…:
US Core Requestors **SHALL** be able to process resource instances containing data elements asserting missing information.</t>
  </si>
  <si>
    <t>82.A</t>
  </si>
  <si>
    <t>https://hl7.org/fhir/us/core/STU6.1/must-support.html#uscdi-requirements</t>
  </si>
  <si>
    <t>[T]he following US Core Profiles do not represent USCDI data classes, and their Mandatory and Must Support elements are not USCDI [v3] Requirements [for US Core Requestors and Responders seeking ONC certification in the ONC IT Health Certification program under US Core 6.1]: US Core Location Profile</t>
  </si>
  <si>
    <t>Server, Client</t>
  </si>
  <si>
    <t>For USCDI v3 attestation for both US core Requestors and Responders</t>
  </si>
  <si>
    <t>A set of exceptions to USCDI requirements not present in US Core 7.0</t>
  </si>
  <si>
    <t>82.B</t>
  </si>
  <si>
    <t>[T]he following US Core Profiles do not represent USCDI data classes, and their Mandatory and Must Support elements are not USCDI [v3] Requirements [for US Core Requestors and Responders seeking ONC certification in the ONC IT Health Certification program under US Core 6.1]: US Core Organization Profile</t>
  </si>
  <si>
    <t>82.C</t>
  </si>
  <si>
    <t>[T]he following US Core Profiles do not represent USCDI data classes, and their Mandatory and Must Support elements are not USCDI [v3] Requirements [for US Core Requestors and Responders seeking ONC certification in the ONC IT Health Certification program under US Core 6.1]: US Core Practioner Profile</t>
  </si>
  <si>
    <t>82.D</t>
  </si>
  <si>
    <t>[T]he following US Core Profiles do not represent USCDI data classes, and their Mandatory and Must Support elements are not USCDI [v3] Requirements [for US Core Requestors and Responders seeking ONC certification in the ONC IT Health Certification program under US Core 6.1]: US Core PractionerRole Profile</t>
  </si>
  <si>
    <t>https://hl7.org/fhir/us/core/STU6.1/must-support.html#additional-uscdi-requirements</t>
  </si>
  <si>
    <t>Implementors [US Core Requestors] seeking ONC certification [in the ONC IT Health Certification program] **SHALL** interpret Additional USCDI Requirements as Must Support elements as documented above</t>
  </si>
  <si>
    <t>[US Core Requestors] seeking ONC certification</t>
  </si>
  <si>
    <t>2.2.0.3</t>
  </si>
  <si>
    <t>Implementors [US Core Responders] seeking ONC certification [in the ONC IT Health Certification program] **SHALL** interpret Additional USCDI Requirements as Must Support elements as documented above</t>
  </si>
  <si>
    <t>[US Core Responders] seeking ONC certification</t>
  </si>
  <si>
    <t>This requirement is specific to certification testing and is not relevant to the IG tests</t>
  </si>
  <si>
    <t>None</t>
  </si>
  <si>
    <t>Implementors [US Core Requestors] [not] seeking ONC certification [in the ONC IT Health Certification program] **SHALL** interpret Additional USCDI Requirements as … optional.</t>
  </si>
  <si>
    <t>[US Core Requestors]  [not] seeking ONC certification</t>
  </si>
  <si>
    <t>Implementors [US Core Responders] [not] seeking ONC certification [in the ONC IT Health Certification program] **SHALL** interpret Additional USCDI Requirements as … optional.</t>
  </si>
  <si>
    <t>[US Core Responders] [not] seeking ONC certification</t>
  </si>
  <si>
    <t>If an element is marked as Must Support and defined by a pattern [as described by [ElementDefinition.pattern](http://hl7.org/fhir/R4/elementdefinition-definitions.html#ElementDefinition.pattern_x_)], then the pattern defines the elements and element values that the server **SHALL** be capable of providing.</t>
  </si>
  <si>
    <t>2.2.0.4.4</t>
  </si>
  <si>
    <t>https://hl7.org/fhir/us/core/STU6.1/must-support.html#defined-pattern-elements</t>
  </si>
  <si>
    <t>When claiming conformance to … [a profile with a category element defined by a pattern as described by [ElementDefinition.pattern](http://hl7.org/fhir/R4/elementdefinition-definitions.html#ElementDefinition.pattern_x_) requiring fixed values in profile.category.coding.system and profile.category.coding.code for a coding element] US Core Responders Shall provide these values in a profile.category</t>
  </si>
  <si>
    <t>When Conforming to ElementDefinition.pattern</t>
  </si>
  <si>
    <t>When claiming conformance to … [a profile with a category element defined by a pattern as described by [ElementDefinition.pattern](http://hl7.org/fhir/R4/elementdefinition-definitions.html#ElementDefinition.pattern_x_) requiring fixed values in profile.category.coding.system and profile.category.coding.code for a coding element] US Core Requestors Shall be capable of processing these values in profile.category</t>
  </si>
  <si>
    <t>https://hl7.org/fhir/us/core/STU6.1/must-support.html#must-support---primitive-element</t>
  </si>
  <si>
    <t>Primitive elements are single elements with a primitive value. If they are marked as Must Support, then the server **SHALL** be capable of providing the element value to meet the Must Support requirement.</t>
  </si>
  <si>
    <t>2.2.0.4.5</t>
  </si>
  <si>
    <t>[W]hen claiming conformance [to a profile with a must support primitive element] … US Core responders SHALL be capable of providing the value [of the primitive element]</t>
  </si>
  <si>
    <t>[W]hen claiming conformance [to a profile with a must support primitive element] … US Core requestors SHALL be capable of processing the value [of the primitive element]</t>
  </si>
  <si>
    <t>https://hl7.org/fhir/us/core/STU6.1/must-support.html#must-support---complex-elements</t>
  </si>
  <si>
    <t>For any complex element marked as Must Support, the server **SHALL** be capable of providing at least one of the sub-element values.</t>
  </si>
  <si>
    <t>2.2.0.4.6</t>
  </si>
  <si>
    <t>If any sub-element is marked as Must Support [for a complex element], it must also meet the Must Support requirements and satisfy the Must Support requirements for the parent element.</t>
  </si>
  <si>
    <t>[I]f any sub-element is marked as Must Support [for a complex element] and the parent element is not, there is no expectation that you must support the parent.</t>
  </si>
  <si>
    <t>[I]f any sub-element is marked as Must Support [for a complex element] and the parent element is not… [and] the parent element is represented in the structure, you must support the sub-element (s) marked as Must Support.</t>
  </si>
  <si>
    <t>[When claiming conformance to a must support complex element with no must support sub-elements US Core Responders SHALL be capable of providing a value in the sub-element]</t>
  </si>
  <si>
    <t>This is not stated in US Core 6.1, but it stated through an example in 7.0. Since the complex binding definition did not change, this entire requirement is interpolated - [].</t>
  </si>
  <si>
    <t>[When claiming conformance to a must support complex element with no must support sub-elements US Core Requestors SHALL be capable of processing a value in the complex element]</t>
  </si>
  <si>
    <t>When claiming conformance [to a must support complex element with one or more must support sub-elements] … US Core Responders SHALL be capable of providing a value in [each must support sub-element]</t>
  </si>
  <si>
    <t>When claiming conformance [to a must support complex element with one or more must support sub-elements] … US Core Requestors SHALL be capable of processing a values in [each must support sub-element]</t>
  </si>
  <si>
    <t>Systems [US Core Responders] can support the other elements [of a complex element, not labeled as a Must Support], but this is not a requirement of US Core</t>
  </si>
  <si>
    <t>Systems [US Core Requestors] can support the other elements [of a complex element, not labeled as a Must Support], but this is not a requirement of US Core</t>
  </si>
  <si>
    <t>The U.S. Core Data for Interoperability (USCDI) may require additional elements, [which is a requirement for certification in the ONC IT Health Certification program, but not a requirement of US Core conformance for US Core Responders]</t>
  </si>
  <si>
    <t>The U.S. Core Data for Interoperability (USCDI) may require additional elements, [which is a requirement for certification in the ONC IT Health Certification program, but not a requirement of US Core conformance for US Core Requestors]</t>
  </si>
  <si>
    <t>https://hl7.org/fhir/us/core/STU6.1/must-support.html#must-support---resource-references</t>
  </si>
  <si>
    <t>In certain profiles, only specific resource references are labeled as Must Support.
...
- US Core Responders **SHALL** be capable of providing [such an element] with a valid reference to [all listed Must Support profile(s).]</t>
  </si>
  <si>
    <t>2.2.0.4.7</t>
  </si>
  <si>
    <t>In certain profiles, only specific resource references are labeled as Must Support.
...
- US Core Requestors **SHALL** be capable of processing [such an element] with a valid reference to [all listed Must Support profile(s).]</t>
  </si>
  <si>
    <t>Systems [US Core Responders] can support other [resource] references [other than those labeled as Must Support], but this is not a requirement of US Core</t>
  </si>
  <si>
    <t>Systems [US Core Requestors] can support other [resource] references [other than those labeled as Must Support], but this is not a requirement of US Core</t>
  </si>
  <si>
    <t>In specific profiles, only a single resource reference is present on an element labeled Must Support.
...
- US Core Responders **SHALL** be capable of providing [such an element] with a valid reference to [the Must Support Profile.]</t>
  </si>
  <si>
    <t>In specific profiles, only a single resource reference is present on an element labeled Must Support.
…
- US Core Requestors **SHALL** be capable of processing [such an element] with a valid reference to [the Must Support Profile.]</t>
  </si>
  <si>
    <t>https://hl7.org/fhir/us/core/STU6.1/must-support.html#must-support---choice-of-data-types</t>
  </si>
  <si>
    <t>Some elements allow different data types (e.g., Observation.effective[x]) for their content. Only specific data type choice elements are labeled Must Support in these situations.
… When claiming conformance to [such a] profile:
- US Core Responders **SHALL** be capable of populating [the Must Support data type choice]</t>
  </si>
  <si>
    <t>2.2.0.4.8</t>
  </si>
  <si>
    <t>Some elements allow different data types (e.g., Observation.effective[x]) for their content. Only specific data type choice elements are labeled Must Support in these situations.
… When claiming conformance to [such a] profile:
- US Core Requestors **SHALL** be capable of processing [the Must Support data type choice]</t>
  </si>
  <si>
    <t>Some elements allow different data types (e.g., Observation.effective[x]) for their content. Only specific data type choice elements are labeled Must Support in these situations.
…
[US Core Requestors] **MAY** support ... processing other [data type] choice elements (such as Observation.effectivePeriod), but this is not a requirement of US Core.</t>
  </si>
  <si>
    <t>Some elements allow different data types (e.g., Observation.effective[x]) for their content. Only specific data type choice elements are labeled Must Support in these situations.
…
[US Core Responders] **MAY** support populating ... other [data type] choice elements (such as Observation.effectivePeriod), but this is not a requirement of US Core.</t>
  </si>
  <si>
    <t>https://hl7.org/fhir/us/core/STU6.1/must-support.html#must-support---choice-of-profile-elements</t>
  </si>
  <si>
    <t>There are several instances in this Guide where there is a choice of supporting one or another profile element to meet the Must Support requirement. In such cases, the server **SHALL** support at least one element.</t>
  </si>
  <si>
    <t>2.2.0.4.9</t>
  </si>
  <si>
    <t>There are several instances in this Guide where there is a choice of supporting one or another profile element to meet the Must Support requirement. In such cases, … the client application **SHALL** support all elements.</t>
  </si>
  <si>
    <t>https://hl7.org/fhir/us/core/STU6.1/scopes.html#capability-sets</t>
  </si>
  <si>
    <t>An individual SMART server will publish a granular list of its capabilities, and a set of these capabilities is combined to support a specific use, a Capability Set. See SMART App Launch’s [FHIR OAuth authorization Endpoints and Capabilities](http://hl7.org/fhir/smart-app-launch/STU2/conformance.html#smart-on-fhir-oauth-authorization-endpoints-and-capabilities) for more details. Servers MAY support ... [any] SMART on FHIR Capability Sets and capabilities [(see [FHIR OAuth authorization Endpoints and Capabilities](http://hl7.org/fhir/smart-app-launch/STU2/conformance.html#smart-on-fhir-oauth-authorization-endpoints-and-capabilities))]</t>
  </si>
  <si>
    <t>2.3.1.1</t>
  </si>
  <si>
    <t>Added in STU7</t>
  </si>
  <si>
    <t>Smart-on-FHIR page does not exist in 6.1 - marking all as deprecated</t>
  </si>
  <si>
    <t>https://hl7.org/fhir/us/core/STU6.1/scopes.html#capabilities-for-implementations-supporting-user-facing-applications</t>
  </si>
  <si>
    <t>At least one of the following SMART on FHIR Capability Sets SHOULD be supported for US Core Servers that support User-Facing Applications ...
[Patient Access Standalone Apps](http://hl7.org/fhir/smart-app-launch/STU2/conformance.html#patient-access-for-standalone-apps)
[Clinician Access for EHR Launch](http://hl7.org/fhir/smart-app-launch/STU2/conformance.html#clinician-access-for-standalone)</t>
  </si>
  <si>
    <t>Either Patient access or clinician access should be supported when support User facing applications</t>
  </si>
  <si>
    <t>2.3.1.2</t>
  </si>
  <si>
    <t>For certified systems[, those participating in the ONC IT Health Certification program], both SHALL be supported:
[Patient Access Standalone Apps](http://hl7.org/fhir/smart-app-launch/STU2/conformance.html#patient-access-for-standalone-apps)
[Clinician Access for EHR Launch](http://hl7.org/fhir/smart-app-launch/STU2/conformance.html#clinician-access-for-standalone)</t>
  </si>
  <si>
    <t>Both patient access and clinician shall be supported, when participating in ONC certification program</t>
  </si>
  <si>
    <t>2.3.2</t>
  </si>
  <si>
    <t>https://hl7.org/fhir/us/core/STU6.1/scopes.html#capabilities-for-implementations-supporting-backend-services</t>
  </si>
  <si>
    <t>Implementations [US Core Responders] supporting Backend Services ... SHALL include support for the client-confidential-asymmetric capability.</t>
  </si>
  <si>
    <t>2.3.3.1</t>
  </si>
  <si>
    <t>Implementations [US Core Responders] supporting Backend Services ... SHALL include support for the ... system/scopes.</t>
  </si>
  <si>
    <t>Implementations [US Core Requestors] supporting Backend Services – for example, to meet US EHR certification requirements [of the ONC IT Health Certification program]- SHALL include support for the client-confidential-asymmetric capability and system/scopes.</t>
  </si>
  <si>
    <t>https://hl7.org/fhir/us/core/STU6.1/scopes.html#us-core-servers-shall-support-token-introspection</t>
  </si>
  <si>
    <t>US Core Server[s] SHALL support token introspection defined by the SMART App Launch Guide. For more details and additional consideration, see SMART App Launch’s [Token Introspection](http://hl7.org/fhir/smart-app-launch/STU2/token-introspection.html#token-introspection).</t>
  </si>
  <si>
    <t>https://hl7.org/fhir/us/core/STU6.1/scopes.html#smart-scopes</t>
  </si>
  <si>
    <t>Implementations meeting US EHR certification [of the ONC IT Health Certification program] requirements must support all US Core’s required scopes.</t>
  </si>
  <si>
    <t>Other systems only need to support scopes for the US Core APIs they support [instead of all US Core's required scopes]</t>
  </si>
  <si>
    <t>Servers MAY support other scopes in addition to those listed below and in the Quick Start sections.</t>
  </si>
  <si>
    <t>US Core clients should follow the [principle of least privilege](https://en.wikipedia.org/wiki/Principle_of_least_privilege) and access only the necessary resources.</t>
  </si>
  <si>
    <t>https://hl7.org/fhir/us/core/STU6.1/scopes.html#us-core-scopes</t>
  </si>
  <si>
    <t>For “User-Facing Applications”, a system’s support for patient-level (patient) or user-level (user) scopes depends on its published list of SMART on FHIR capabilities (see the [capability sets](https://hl7.org/fhir/us/core/STU7/scopes.html#capability-sets) above). For example, if a server lists permission-patient and permission-user in its capabilities, it SHALL support both patient-level and user-level required scopes</t>
  </si>
  <si>
    <t>2.3.3.1.3</t>
  </si>
  <si>
    <t>For “User-Facing Applications”, a system’s support for patient-level (patient) or user-level (user) scopes depends on its published list of SMART on FHIR capabilities (see the [capability sets](https://hl7.org/fhir/us/core/STU7/scopes.html#capability-sets) above). For example, if a server lists permission-patient and permission-user in its capabilities, it ... SHOULD support both patient-level and user-level recommended best-practice scopes</t>
  </si>
  <si>
    <t>https://hl7.org/fhir/us/core/STU6.1/scopes.html#the-following-resource-level-scopes-shall-be-supported</t>
  </si>
  <si>
    <t>For “Backend-Services”, System-level scopes (system) describe data that a client system is directly authorized to access. Systems that support system-level (system) scopes SHALL support the required US Core scopes</t>
  </si>
  <si>
    <t>2.3.4</t>
  </si>
  <si>
    <t>For “Backend-Services”, System-level scopes (system) describe data that a client system is directly authorized to access. Systems that support system-level (system) scopes SHOULD support the recommended US Core scopes</t>
  </si>
  <si>
    <t>https://hl7.org/fhir/us/core/STU6.1/StructureDefinition-us-core-allergyintolerance.html#notes</t>
  </si>
  <si>
    <t>The Following Resource Level Scopes SHALL Be Supported
...
[For] AllergyIntolerance [the] &lt;patient|user|system&gt;/AllergyIntolerance.rs [see [SMART Clinical Scope Syntax](https://hl7.org/fhir/smart-app-launch/STU2/scopes-and-launch-context.html#clinical-scope-syntax) for details on clinical data scopes]</t>
  </si>
  <si>
    <t>2.3.4.1</t>
  </si>
  <si>
    <t>Smart-on-FHIR page does not exist in 6.1, but there is a mention of resource level scopes in the quick start section of each profile. Conformance changes from MAY to SHALL from 6.1 to 7 and the requirement itself is much more vague in 6.1, not going into detail about which scopes.</t>
  </si>
  <si>
    <t>httphttps://hl7.org/fhir/us/core/STU6.1/StructureDefinition-us-core-careplan.html#notes</t>
  </si>
  <si>
    <t>The Following Resource Level Scopes SHALL Be Supported
...
[For] CarePlan [the] &lt;patient|user|system&gt;/CarePlan.rs [see [SMART Clinical Scope Syntax](https://hl7.org/fhir/smart-app-launch/STU2/scopes-and-launch-context.html#clinical-scope-syntax) for details on clinical data scopes]</t>
  </si>
  <si>
    <t>https://hl7.org/fhir/us/core/STU6.1/StructureDefinition-us-core-careteam.html#notes</t>
  </si>
  <si>
    <t>The Following Resource Level Scopes SHALL Be Supported
...
[For] CareTeam [the] &lt;patient|user|system&gt;/CareTeam.rs [see [SMART Clinical Scope Syntax](https://hl7.org/fhir/smart-app-launch/STU2/scopes-and-launch-context.html#clinical-scope-syntax) for details on clinical data scopes]</t>
  </si>
  <si>
    <t>https://hl7.org/fhir/us/core/STU6.1/StructureDefinition-us-core-condition-encounter-diagnosis.html#notes, https://hl7.org/fhir/us/core/STU6.1/StructureDefinition-us-core-condition-problems-health-concerns.html#notes</t>
  </si>
  <si>
    <t>The Following Resource Level Scopes SHALL Be Supported
...
[For] Condition [the] &lt;patient|user|system&gt;/Condition.rs [see [SMART Clinical Scope Syntax](https://hl7.org/fhir/smart-app-launch/STU2/scopes-and-launch-context.html#clinical-scope-syntax) for details on clinical data scopes]</t>
  </si>
  <si>
    <t>The Following Resource Level Scopes SHALL Be Supported
...
[For] Coverage [the] &lt;patient|user|system&gt;/Coverage.rs [see [SMART Clinical Scope Syntax](https://hl7.org/fhir/smart-app-launch/STU2/scopes-and-launch-context.html#clinical-scope-syntax) for details on clinical data scopes]</t>
  </si>
  <si>
    <t>https://hl7.org/fhir/us/core/STU6.1/StructureDefinition-us-core-implantable-device.html#notes</t>
  </si>
  <si>
    <t>The Following Resource Level Scopes SHALL Be Supported
...
[For] Device [the] &lt;patient|user|system&gt;/Device.rs [see [SMART Clinical Scope Syntax](https://hl7.org/fhir/smart-app-launch/STU2/scopes-and-launch-context.html#clinical-scope-syntax) for details on clinical data scopes]</t>
  </si>
  <si>
    <t>https://hl7.org/fhir/us/core/STU6.1/StructureDefinition-us-core-diagnosticreport-lab.html#notes, https://hl7.org/fhir/us/core/STU6.1/StructureDefinition-us-core-diagnosticreport-note.html#notes</t>
  </si>
  <si>
    <t>The Following Resource Level Scopes SHALL Be Supported
...
[For] DiagnosticReport [the] &lt;patient|user|system&gt;/DiagnosticReport.rs [see [SMART Clinical Scope Syntax](https://hl7.org/fhir/smart-app-launch/STU2/scopes-and-launch-context.html#clinical-scope-syntax) for details on clinical data scopes]</t>
  </si>
  <si>
    <t>https://hl7.org/fhir/us/core/STU6.1/StructureDefinition-us-core-documentreference.html#notes</t>
  </si>
  <si>
    <t>The Following Resource Level Scopes SHALL Be Supported
...
[For] DocumentReference [the] &lt;patient|user|system&gt;/DocumentReference.rs [see [SMART Clinical Scope Syntax](https://hl7.org/fhir/smart-app-launch/STU2/scopes-and-launch-context.html#clinical-scope-syntax) for details on clinical data scopes]</t>
  </si>
  <si>
    <t>https://hl7.org/fhir/us/core/STU6.1/StructureDefinition-us-core-encounter.html#notes</t>
  </si>
  <si>
    <t>The Following Resource Level Scopes SHALL Be Supported
...
[For] Encounter [the] &lt;patient|user|system&gt;/Encounter.rs [see [SMART Clinical Scope Syntax](https://hl7.org/fhir/smart-app-launch/STU2/scopes-and-launch-context.html#clinical-scope-syntax) for details on clinical data scopes]</t>
  </si>
  <si>
    <t>https://hl7.org/fhir/us/core/STU6.1/StructureDefinition-us-core-goal.html#notes</t>
  </si>
  <si>
    <t>The Following Resource Level Scopes SHALL Be Supported
...
[For] Goal [the] &lt;patient|user|system&gt;/Goal.rs [see [SMART Clinical Scope Syntax](https://hl7.org/fhir/smart-app-launch/STU2/scopes-and-launch-context.html#clinical-scope-syntax) for details on clinical data scopes]</t>
  </si>
  <si>
    <t>https://hl7.org/fhir/us/core/STU6.1/StructureDefinition-us-core-immunization.html#notes</t>
  </si>
  <si>
    <t>The Following Resource Level Scopes SHALL Be Supported
...
[For] Immunization [the] &lt;patient|user|system&gt;/Immunization.rs [see [SMART Clinical Scope Syntax](https://hl7.org/fhir/smart-app-launch/STU2/scopes-and-launch-context.html#clinical-scope-syntax) for details on clinical data scopes]</t>
  </si>
  <si>
    <t>https://hl7.org/fhir/us/core/STU6.1/StructureDefinition-us-core-medicationdispense.html#notes</t>
  </si>
  <si>
    <t>The Following Resource Level Scopes SHALL Be Supported
...
[For] MedicationDispense [the] &lt;patient|user|system&gt;/MedicationDispense.rs [see [SMART Clinical Scope Syntax](https://hl7.org/fhir/smart-app-launch/STU2/scopes-and-launch-context.html#clinical-scope-syntax) for details on clinical data scopes]</t>
  </si>
  <si>
    <t>The Following Resource Level Scopes SHALL Be Supported
...
[For] MedicationRequest [the] &lt;patient|user|system&gt;/MedicationRequest.rs [see [SMART Clinical Scope Syntax](https://hl7.org/fhir/smart-app-launch/STU2/scopes-and-launch-context.html#clinical-scope-syntax) for details on clinical data scopes]</t>
  </si>
  <si>
    <t>The Following Resource Level Scopes SHALL Be Supported
...
[For] Observation [the] &lt;patient|user|system&gt;/Observation.rs [see [SMART Clinical Scope Syntax](https://hl7.org/fhir/smart-app-launch/STU2/scopes-and-launch-context.html#clinical-scope-syntax) for details on clinical data scopes]</t>
  </si>
  <si>
    <t>The Following Resource Level Scopes SHALL Be Supported
...
[For] Organization [the] &lt;patient|user|system&gt;/Organization.rs [see [SMART Clinical Scope Syntax](https://hl7.org/fhir/smart-app-launch/STU2/scopes-and-launch-context.html#clinical-scope-syntax) for details on clinical data scopes]</t>
  </si>
  <si>
    <t>The Following Resource Level Scopes SHALL Be Supported
...
[For] Patient [the] &lt;patient|user|system&gt;/Patient.rs [see [SMART Clinical Scope Syntax](https://hl7.org/fhir/smart-app-launch/STU2/scopes-and-launch-context.html#clinical-scope-syntax) for details on clinical data scopes]</t>
  </si>
  <si>
    <t>The Following Resource Level Scopes SHALL Be Supported
...
[For] Practitioner [the] &lt;patient|user|system&gt;/Practitioner.rs [see [SMART Clinical Scope Syntax](https://hl7.org/fhir/smart-app-launch/STU2/scopes-and-launch-context.html#clinical-scope-syntax) for details on clinical data scopes]</t>
  </si>
  <si>
    <t>The Following Resource Level Scopes SHALL Be Supported
...
[For] PractitionerRole [the] &lt;patient|user|system&gt;/PractitionerRole.rs [see [SMART Clinical Scope Syntax](https://hl7.org/fhir/smart-app-launch/STU2/scopes-and-launch-context.html#clinical-scope-syntax) for details on clinical data scopes]</t>
  </si>
  <si>
    <t>The Following Resource Level Scopes SHALL Be Supported
...
[For] Procedure [the] &lt;patient|user|system&gt;/Procedure.rs [see [SMART Clinical Scope Syntax](https://hl7.org/fhir/smart-app-launch/STU2/scopes-and-launch-context.html#clinical-scope-syntax) for details on clinical data scopes]</t>
  </si>
  <si>
    <t>The Following Resource Level Scopes SHALL Be Supported
...
[For] Provenance [the] &lt;patient|user|system&gt;/Provenance.rs [see [SMART Clinical Scope Syntax](https://hl7.org/fhir/smart-app-launch/STU2/scopes-and-launch-context.html#clinical-scope-syntax) for details on clinical data scopes]</t>
  </si>
  <si>
    <t>The Following Resource Level Scopes SHALL Be Supported
...
[For] QuestionnaireResponse [the] &lt;patient|user|system&gt;/QuestionnaireResponse.rs [see [SMART Clinical Scope Syntax](https://hl7.org/fhir/smart-app-launch/STU2/scopes-and-launch-context.html#clinical-scope-syntax) for details on clinical data scopes]</t>
  </si>
  <si>
    <t>The Following Resource Level Scopes SHALL Be Supported
...
[For] RelatedPerson [the] &lt;patient|user|system&gt;/RelatedPerson.rs [see [SMART Clinical Scope Syntax](https://hl7.org/fhir/smart-app-launch/STU2/scopes-and-launch-context.html#clinical-scope-syntax) for details on clinical data scopes]</t>
  </si>
  <si>
    <t>The Following Resource Level Scopes SHALL Be Supported
...
[For] ServiceRequest [the] &lt;patient|user|system&gt;/ServiceRequest.rs [see [SMART Clinical Scope Syntax](https://hl7.org/fhir/smart-app-launch/STU2/scopes-and-launch-context.html#clinical-scope-syntax) for details on clinical data scopes]</t>
  </si>
  <si>
    <t>The Following Resource Level Scopes SHALL Be Supported
...
[For] Specimen [the] &lt;patient|user|system&gt;/Specimen.rs [see [SMART Clinical Scope Syntax](https://hl7.org/fhir/smart-app-launch/STU2/scopes-and-launch-context.html#clinical-scope-syntax) for details on clinical data scopes]</t>
  </si>
  <si>
    <t>https://hl7.org/fhir/us/core/STU6.1/StructureDefinition-us-core-location.html#notes</t>
  </si>
  <si>
    <t>The Following Resource Level Scopes MAY Be Supported
...
[For] Location [the] &lt;patient|user|system&gt;/Location.rs [see [SMART Clinical Scope Syntax](https://hl7.org/fhir/smart-app-launch/STU2/scopes-and-launch-context.html#clinical-scope-syntax) for details on clinical data scopes]</t>
  </si>
  <si>
    <t>Both 6.1 and 7 have this as a MAY requirement but 6.1 is more vague about scopes</t>
  </si>
  <si>
    <t>https://hl7.org/fhir/us/core/STU6.1/StructureDefinition-us-core-medication.html#notes</t>
  </si>
  <si>
    <t>The Following Resource Level Scopes MAY Be Supported
...
[For] Medication [the] &lt;patient|user|system&gt;/Medication.rs [see [SMART Clinical Scope Syntax](https://hl7.org/fhir/smart-app-launch/STU2/scopes-and-launch-context.html#clinical-scope-syntax) for details on clinical data scopes]</t>
  </si>
  <si>
    <t>https://hl7.org/fhir/us/core/STU6.1/StructureDefinition-us-core-condition-problems-health-concerns.html#notes</t>
  </si>
  <si>
    <t>The Following Granular Level Scopes SHALL Be Supported
...
[For] Condition [the] &lt;patient|user|system&gt;/Condition.rs?category=http://hl7.org/fhir/us/core/CodeSystem/condition-category|health-concern [see [SMART Clinical Scope Syntax](https://hl7.org/fhir/smart-app-launch/STU2/scopes-and-launch-context.html#clinical-scope-syntax) for details on clinical data scopes]</t>
  </si>
  <si>
    <t>https://hl7.org/fhir/us/core/STU6.1/StructureDefinition-us-core-condition-encounter-diagnosis.html#notes</t>
  </si>
  <si>
    <t>The Following Granular Level Scopes SHALL Be Supported
...
[For] Condition [the] &lt;patient|user|system&gt;/Condition.rs?category=http://terminology.hl7.org/CodeSystem/condition-category|encounter-diagnosis [see [SMART Clinical Scope Syntax](https://hl7.org/fhir/smart-app-launch/STU2/scopes-and-launch-context.html#clinical-scope-syntax) for details on clinical data scopes]</t>
  </si>
  <si>
    <t>The Following Granular Level Scopes SHALL Be Supported
...
[For] Condition [the] &lt;patient|user|system&gt;/Condition.rs?category=http://terminology.hl7.org/CodeSystem/condition-category|problem-list-item [see [SMART Clinical Scope Syntax](https://hl7.org/fhir/smart-app-launch/STU2/scopes-and-launch-context.html#clinical-scope-syntax) for details on clinical data scopes]</t>
  </si>
  <si>
    <t>https://hl7.org/fhir/us/core/STU6.1/scopes.html#the-following-granular-scopes-shall-be-supported</t>
  </si>
  <si>
    <t>The Following Granular Level Scopes SHALL Be Supported
...
[For] Observation [the] &lt;patient|user|system&gt;/Observation.rs?category=http://hl7.org/fhir/us/core/CodeSystem/us-core-category|sdoh [see [SMART Clinical Scope Syntax](https://hl7.org/fhir/smart-app-launch/STU2/scopes-and-launch-context.html#clinical-scope-syntax) for details on clinical data scopes]</t>
  </si>
  <si>
    <t>The Following Granular Level Scopes SHALL Be Supported
...
[For] Observation [the] &lt;patient|user|system&gt;/Observation.rs?category=http://terminology.hl7.org//CodeSystem-observation-category|social-history [see [SMART Clinical Scope Syntax](https://hl7.org/fhir/smart-app-launch/STU2/scopes-and-launch-context.html#clinical-scope-syntax) for details on clinical data scopes]</t>
  </si>
  <si>
    <t>https://hl7.org/fhir/us/core/STU6.1/StructureDefinition-us-core-diagnosticreport-lab.html#notes</t>
  </si>
  <si>
    <t>The Following Granular Level Scopes SHALL Be Supported
...
[For] Observation [the] &lt;patient|user|system&gt;/Observation.rs?category=http://terminology.hl7.org/CodeSystem/observation-category|laboratory [see [SMART Clinical Scope Syntax](https://hl7.org/fhir/smart-app-launch/STU2/scopes-and-launch-context.html#clinical-scope-syntax) for details on clinical data scopes]</t>
  </si>
  <si>
    <t>The scope changes between 6.1 and 7</t>
  </si>
  <si>
    <t>Smart-on-FHIR page does not exist in 6.1, but there is a mention of resource level scopes in the quick start section of each profile. Conformance changes from MAY to SHALL from 6.1 to 7 and the requirement itself is much more vague in 6.1, not going into detail about which scopes. This scope is different than the 7 version</t>
  </si>
  <si>
    <t>The Following Granular Level Scopes SHALL Be Supported
...
[For] Observation [the] &lt;patient|user|system&gt;/Observation.rs?category=http://terminology.hl7.org/CodeSystem/observation-category|survey [see [SMART Clinical Scope Syntax](https://hl7.org/fhir/smart-app-launch/STU2/scopes-and-launch-context.html#clinical-scope-syntax) for details on clinical data scopes]</t>
  </si>
  <si>
    <t>The Following Granular Level Scopes SHALL Be Supported
...
[For] Observation [the] &lt;patient|user|system&gt;/Observation.rs?category=http://terminology.hl7.org/CodeSystem/observation-category|vital-signs [see [SMART Clinical Scope Syntax](https://hl7.org/fhir/smart-app-launch/STU2/scopes-and-launch-context.html#clinical-scope-syntax) for details on clinical data scopes]</t>
  </si>
  <si>
    <t>https://hl7.org/fhir/us/core/STU6.1/StructureDefinition-us-core-diagnosticreport-note.html#notes</t>
  </si>
  <si>
    <t>The Following Granular Level Scopes SHOULD Be Supported
...
[For] DocumentReference [the] &lt;patient|user|system&gt;/DocumentReference.rs?category=http://hl7.org/fhir/us/core/CodeSystem/us-core-documentreference-category|clinical-note [see [SMART Clinical Scope Syntax](https://hl7.org/fhir/smart-app-launch/STU2/scopes-and-launch-context.html#clinical-scope-syntax) for details on clinical data scopes]</t>
  </si>
  <si>
    <t>2.3.4.2</t>
  </si>
  <si>
    <t>https://hl7.org/fhir/us/core/STU6.1/scopes.html#servers-shall-support-the-following-metadata-in-their-well-knownsmart-configuration</t>
  </si>
  <si>
    <t>In addition to the capabilities defined in the server’s CapabilityStatement, servers SHALL document their SMART capabilities in their [Well-Known Uniform Resource Identifiers (URIs)](https://hl7.org/fhir/smart-app-launch/STU2/conformance.html#using-well-known) JSON file.</t>
  </si>
  <si>
    <t>3.2.13</t>
  </si>
  <si>
    <t>https://hl7.org/fhir/us/core/STU6.1/scopes.html#additional-us-core-requirements</t>
  </si>
  <si>
    <t>US Core requires ... additional metadata [to be available through the server's [Well-Known Uniform Resource Identifier (URI)](https://hl7.org/fhir/smart-app-launch/STU2/conformance.html#using-well-known)]: ... [in] `scopes_supported` [the] array of scopes a client may request. ... The server SHALL support all [required] scopes ... for the US Core Profiles they support"</t>
  </si>
  <si>
    <t>3.3.1</t>
  </si>
  <si>
    <t>US Core requires ... additional metadata [to be available through the server's [Well-Known Uniform Resource Identifier (URI)](https://hl7.org/fhir/smart-app-launch/STU2/conformance.html#using-well-known)]: ... [in] `scopes_supported` [the] array of scopes a client may request. The server [MAY support] additional scopes (so clients should not consider … [the required scopes] an exhaustive list).</t>
  </si>
  <si>
    <t>US Core requires ... additional metadata [to be available through the server's [Well-Known Uniform Resource Identifier (URI)](https://hl7.org/fhir/smart-app-launch/STU2/conformance.html#using-well-known)]: ... [in] `scopes_supported` [the] array of scopes a client may request. Servers MAY limit clients’ scopes to those configured at registration time.</t>
  </si>
  <si>
    <t>US Core requires ... additional metadata [to be available through the server's [Well-Known Uniform Resource Identifier (URI)](https://hl7.org/fhir/smart-app-launch/STU2/conformance.html#using-well-known)]: ... [in] `scopes_supported` [the] array of scopes a client may request. … Servers SHALL allow users to select a subset of the requested scopes at the approval time.</t>
  </si>
  <si>
    <t>US Core requires ... additional metadata [to be available through the server's [Well-Known Uniform Resource Identifier (URI)](https://hl7.org/fhir/smart-app-launch/STU2/conformance.html#using-well-known)]: ... [in] `scopes_supported` [the] array of scopes a client may request. The app SHOULD inspect the returned scopes and accommodate the differences from the scopes it asked for and registered.</t>
  </si>
  <si>
    <t>US Core requires ... additional metadata [to be available through the server's [Well-Known Uniform Resource Identifier (URI)](https://hl7.org/fhir/smart-app-launch/STU2/conformance.html#using-well-known)]: ... [in] `introspection_endpoint` the URL to a server’s introspection endpoint. ... Servers SHALL document this endpoint in the file</t>
  </si>
  <si>
    <t>3.3.2</t>
  </si>
  <si>
    <t>End of Deprecated SMART scope requirements</t>
  </si>
  <si>
    <t>https://hl7.org/fhir/us/core/STU6.1/general-guidance.html#referencing-us-core-profiles</t>
  </si>
  <si>
    <t>Therefore, a [reference](http://hl7.org/fhir/R4/references.html) to a US Core resource SHOULD include a logical id (Reference.reference), not an identifier (Reference.identifier).</t>
  </si>
  <si>
    <t>3.4.1.4</t>
  </si>
  <si>
    <t>For all references, US Core Responders SHOULD return resources that conform to a US Core profile if a US Core profile exists for the resource type.</t>
  </si>
  <si>
    <t>https://hl7.org/fhir/us/core/STU6.1/general-guidance.html#contained-resources</t>
  </si>
  <si>
    <t>When responding to a query, servers SHOULD not use inline [contained](http://hl7.org/fhir/R4/references.html#contained) resources to represent the returned data.</t>
  </si>
  <si>
    <t>3.4.2</t>
  </si>
  <si>
    <t>[I]f referencing a contained resource in a US Core Profile, the contained resource SHOULD be a US Core Profile if a US Core Profile exists for the resource type.</t>
  </si>
  <si>
    <t>3.6.3.1</t>
  </si>
  <si>
    <t>https://hl7.org/fhir/us/core/STU6.1/general-guidance.html#suppressed-data</t>
  </si>
  <si>
    <t>[M]asking data [where a specific piece of data is hidden for security and privacy reasons] SHOULD be handled based on implemented policies.</t>
  </si>
  <si>
    <t>3.6.3.2</t>
  </si>
  <si>
    <t>[When masking data] elements with a minimum cardinality = 0 (including elements labeled Must Support) [for security and privacy reasons], the element SHOULD be omitted from the resource.</t>
  </si>
  <si>
    <t>When masking data</t>
  </si>
  <si>
    <t>13.123.1.1</t>
  </si>
  <si>
    <t>[When masking] Mandatory elements (in other words, where the minimum cardinality is &gt; 0) [for security and privacy reasons, use the code “unknown” following the guidance on Missing Data in the Conformance Sections.</t>
  </si>
  <si>
    <t xml:space="preserve">It could be argued that this is a shall, but putting this requirement as a should in keeping with similar conformance designations of the other general guidance requirements. </t>
  </si>
  <si>
    <t>https://hl7.org/fhir/us/core/STU6.1/general-guidance.html#snomed-ct-united-states-edition</t>
  </si>
  <si>
    <t>[When using SNOMED codes in US Core Profiles I]mplementers MAY use the default system URI [of [SNOMED CT](http://snomed.info/sct)], which refers to an unspecified edition/version [of SNOMED]</t>
  </si>
  <si>
    <t>When using SNOMED codes in US core profiles</t>
  </si>
  <si>
    <t>13.124.1.1</t>
  </si>
  <si>
    <t>[To enable] terminology servers to be able to validate US Edition-only codes [of [SNOMED CT](http://snomed.info/sct)], implementers SHOULD provide the accompanying system URI to describe … the edition</t>
  </si>
  <si>
    <t>13.125.1.1</t>
  </si>
  <si>
    <t>182.A</t>
  </si>
  <si>
    <t>[To enable] terminology servers to be able to validate US Edition-only codes [of [SNOMED CT](http://snomed.info/sct)], implementers SHOULD provide the accompanying system URI to describe … the version</t>
  </si>
  <si>
    <t>This was removed in US Core 7</t>
  </si>
  <si>
    <t>https://hl7.org/fhir/us/core/STU6.1/general-guidance.html#using-ucum-codes-in-the-quantity-datatype</t>
  </si>
  <si>
    <t>[If a] US Core Profiles binds the Quantity.code element in the Quantity datatype to the [UCUM](http://unitsofmeasure.org/) code system, [then] systems should also use UCUM for the optional valueRange and valueRatio datatypes (which are complex datatypes with Quantity elements)</t>
  </si>
  <si>
    <t>When using the quantity datatype with UCUM codes</t>
  </si>
  <si>
    <t>13.135.1.1</t>
  </si>
  <si>
    <t>[If a] US Core Profiles binds the Quantity.code element in the Quantity datatype to the [UCUM](http://unitsofmeasure.org/) code system, [when] UCUM code [is] provided [it SHOULD be indicated in the Quantity.unit and Quantity.code elements with Quantity.system = "http://unitsofmeasure.org"]</t>
  </si>
  <si>
    <t>13.129.1.1</t>
  </si>
  <si>
    <t>[If a] US Core Profiles binds the Quantity.code element in the Quantity datatype to the [UCUM](http://unitsofmeasure.org/) code system, [then] if UCUM units are unavailable, represent units in the unit element</t>
  </si>
  <si>
    <t>When using the quantity datatype and UCUM units are not available, but units are available</t>
  </si>
  <si>
    <t>[If a] US Core Profiles binds the Quantity.code element in the Quantity datatype to the [UCUM](http://unitsofmeasure.org/) code system, [when]
no units [are available systems SHOULD NOT supply the unit field]</t>
  </si>
  <si>
    <t>When using the quantity datatype and no units are available</t>
  </si>
  <si>
    <t>https://hl7.org/fhir/us/core/STU6.1/general-guidance.html#representing-deleted-information, https://hl7.org/fhir/us/core/STU6.1/general-guidance.html#representing-entered-in-error-information</t>
  </si>
  <si>
    <t>A FHIR Server SHOULD not delete records.</t>
  </si>
  <si>
    <t>https://hl7.org/fhir/us/core/STU6.1/general-guidance.html#representing-deleted-information</t>
  </si>
  <si>
    <t>A FHIR server SHOULD update the appropriate resource status to entered-in-error or inactive [when requested to delete records]</t>
  </si>
  <si>
    <t>If a system supports the deletion of records, they SHOULD refer to the [Deletion Safety Checks](http://hl7.org/fhir/R4/safety.html#conformance) in the FHIR specification.</t>
  </si>
  <si>
    <t>If system supports deletion of records</t>
  </si>
  <si>
    <t>13.130.1.1</t>
  </si>
  <si>
    <t>https://hl7.org/fhir/us/core/STU6.1/general-guidance.html#representing-entered-in-error-information</t>
  </si>
  <si>
    <t>A FHIR Server SHOULD allow these resources [those entered in error] to be searchable by client applications.</t>
  </si>
  <si>
    <t>If entered in error</t>
  </si>
  <si>
    <t>If the FHIR server has updated the resource status to entered-in-error:
For patient facing applications, A FHIR Server SHOULD remove the resource’s contents, leaving only an id and status. Note that this typically will not conform to the US Core or FHIR StructureDefinitions.</t>
  </si>
  <si>
    <t>13.131.1.1</t>
  </si>
  <si>
    <t>If the FHIR server has updated the resource status to entered-in-error:
...
For provider-facing applications, the content may be supplied with content and additional detail (such as the reason for the status change) that the patient viewing system would typically not have access to.</t>
  </si>
  <si>
    <t>13.139.1.1</t>
  </si>
  <si>
    <t>https://hl7.org/fhir/us/core/STU6.1/general-guidance.html#language-support</t>
  </si>
  <si>
    <t>the data provider SHOULD do their best to translate (safely) to the requested language [when accessing records in a native or requested language]</t>
  </si>
  <si>
    <t>[When clients request a resource in a specific language] clients MAY request language/locale using the http [Accept-Language](https://www.ietf.org/rfc/rfc2616.txt) header.</t>
  </si>
  <si>
    <t xml:space="preserve">When requesting a resource in a specifc language </t>
  </si>
  <si>
    <t>13.140.1.1</t>
  </si>
  <si>
    <t>[When clients request a resource in a specific language] servers SHOULD make reasonable efforts to translate what can be safely translated.</t>
  </si>
  <si>
    <t xml:space="preserve">[When clients request a resource in a specific language] servers SHOULD populate the Resource’s language element with a code based on the underlying language of record, not the requested language.
</t>
  </si>
  <si>
    <t>[When clients request a resource in a specific language] Servers SHOULD … [use] the [Human Language](http://hl7.org/fhir/R4/extension-language.html) Extension when the language of a display, etc, is known to differ from the stated (or inferred) language.</t>
  </si>
  <si>
    <t>[When clients request a resource in a specific language] [servers SHOULD use] the [Translation](http://hl7.org/fhir/R4/extension-translation.html) Extension when the server provides additional translations by its own choice or in response to a different Accept-Language than what the resource is stored in.</t>
  </si>
  <si>
    <t>[When clients request a resource in a specific language] servers SHOULD make it known what languages are supported in their CapabilityStatement(s) using this extension:
http://hl7.org/fhir/5.0/StructureDefinition/extension-CapablilityStatement.acceptLanguage [[definition](https://hl7.org/fhir/R5/capabilitystatement-definitions.html#CapabilityStatement.acceptLanguage)]</t>
  </si>
  <si>
    <t>https://hl7.org/fhir/us/core/STU6.1/general-guidance.html#searching-using-lastupdated</t>
  </si>
  <si>
    <t>Servers SHOULD support the [_lastUpdated](http://hl7.org/fhir/R4/search.html#lastUpdated) search parameter for US Core Profiles</t>
  </si>
  <si>
    <t>13.115.1.1</t>
  </si>
  <si>
    <t>Not present in 6.1 deprecating</t>
  </si>
  <si>
    <t>Servers ... SHOULD populate [Meta.lastUpdated](http://hl7.org/fhir/R4/resource.html#Meta) for US Core Profiles as accurately as possible.</t>
  </si>
  <si>
    <t>13.141.1.1</t>
  </si>
  <si>
    <t>Servers SHALL document in CapabilityStatement.rest.resource.searchParam.documentation the types of changes that can be detected using the _lastUpdated search parameter</t>
  </si>
  <si>
    <t>https://hl7.org/fhir/us/core/STU6.1/general-guidance.html#compartment-based-search</t>
  </si>
  <si>
    <t>US Core servers [MAY support compartment based searchs, but] are not required to support patient [compartment](http://hl7.org/fhir/R4/compartmentdefinition.html) based searches.</t>
  </si>
  <si>
    <t>13.136.1.1</t>
  </si>
  <si>
    <t>https://hl7.org/fhir/us/core/STU6.1/general-guidance.html#across-platform-searches</t>
  </si>
  <si>
    <t>US Core servers [MAY resolve absolute URLs, but] are not required to resolve absolute URLs external to their environment.</t>
  </si>
  <si>
    <t>https://hl7.org/fhir/us/core/STU6.1/general-guidance.html#limiting-the-number-of-search-results</t>
  </si>
  <si>
    <t>Servers can [MAY] choose to return the results in a series of pages to manage the number of search results returned.</t>
  </si>
  <si>
    <t>https://hl7.org/fhir/us/core/STU6.1/clinical-notes.html#clinical-notes, https://hl7.org/fhir/us/core/STU6.1/clinical-notes.html#support-requirements</t>
  </si>
  <si>
    <t>Servers SHALL support, at minimum, these … "Common Clinical Notes":
[Consultation Note (11488-4)](https://loinc.org/11488-4.html)</t>
  </si>
  <si>
    <t>13.145.1.1</t>
  </si>
  <si>
    <t>Servers SHALL support, at minimum, these … "Common Clinical Notes":
[Discharge Summary (18842-5)](https://loinc.org/18842-5.html)</t>
  </si>
  <si>
    <t>Servers SHALL support, at minimum, these … "Common Clinical Notes":
[History &amp; Physical Note (34117-2)](https://loinc.org/34117-2.html)</t>
  </si>
  <si>
    <t>Servers SHALL support, at minimum, these … "Common Clinical Notes":
[Procedures Note (28570-0)](https://loinc.org/28570-0.html)</t>
  </si>
  <si>
    <t>13.161.1.1</t>
  </si>
  <si>
    <t>Servers SHALL support, at minimum, these … "Common Clinical Notes":
[Progress Note (11506-3)](https://loinc.org/11506-3.html)</t>
  </si>
  <si>
    <t>13.165.1.1</t>
  </si>
  <si>
    <t>Servers SHALL support, at minimum, these … "Common Clinical Notes":
[Imaging Narrative (18748-4)](https://loinc.org/18748-4.html)</t>
  </si>
  <si>
    <t>Servers SHALL support, at minimum, these … "Common Clinical Notes":
[Laboratory Report Narrative (11502-2)](https://loinc.org/11502-2.html)</t>
  </si>
  <si>
    <t>13.149.1.1</t>
  </si>
  <si>
    <t>Servers SHALL support, at minimum, these … "Common Clinical Notes":
[Pathology Report Narrative (11526-1)](https://loinc.org/11526-1.html)</t>
  </si>
  <si>
    <t>Servers SHALL support, at minimum, these … DiagnosticReport categories:
[Cardiology (LP29708-2)](https://loinc.org/LP29708-2)</t>
  </si>
  <si>
    <t>13.151.1.1</t>
  </si>
  <si>
    <t>Servers SHALL support, at minimum, these … DiagnosticReport categories:
[Pathology (LP7839-6)](https://loinc.org/LP7839-6)</t>
  </si>
  <si>
    <t>Servers SHALL support, at minimum, these … DiagnosticReport categories:
[Radiology (LP29684-5)](https://loinc.org/LP29684-5)</t>
  </si>
  <si>
    <t>13.116.1.1</t>
  </si>
  <si>
    <t>https://hl7.org/fhir/us/core/STU6.1/clinical-notes.html#clinical-notes</t>
  </si>
  <si>
    <t>systems are encouraged to support other common notes types, such as:
[Referral Note (57133-1)](https://loinc.org/57133-1.html)</t>
  </si>
  <si>
    <t>13.117.1.1</t>
  </si>
  <si>
    <t>systems are encouraged to support other common notes types, such as:
[Surgical Operation Note (11504-8)](https://loinc.org/11504-8.html)</t>
  </si>
  <si>
    <t>systems are encouraged to support other common notes types, such as:
[Nurse Note (34746-8)](https://loinc.org/34746-8.html)</t>
  </si>
  <si>
    <t>13.118.1.1</t>
  </si>
  <si>
    <t>https://hl7.org/fhir/us/core/STU6.1/clinical-notes.html#fhir-resources-to-exchange-clinical-notes</t>
  </si>
  <si>
    <t>To enable consistent access to scanned DiagnosticReport clinical reports, the FHIR Server SHALL expose these overlapping scanned or narrative-only reports through both DiagnosticReport and DocumentReference by representing the same attachment URL [as] DocumentReference.content.attachment.url [and] 
DiagnosticReport.presentedForm.url</t>
  </si>
  <si>
    <t>when DiagnosticReport.presentedForm.url references a Scan (PDF), that Attachment SHALL also be accessible through DocumentReference.content.attachment.url</t>
  </si>
  <si>
    <t>13.119.1.1</t>
  </si>
  <si>
    <t>https://hl7.org/fhir/us/core/STU6.1/clinical-notes.html#support-requirements</t>
  </si>
  <si>
    <t>Systems [servers] may extend their capabilities [around types of clinical notes] to the complete US Core DocumentReference Type Value Set. This requirement is necessary because some systems scan lab reports and don’t store them in the DiagnosticReport resource.</t>
  </si>
  <si>
    <t>This guide requires [server] systems to implement the [US Core DocumentReference Profile](https://hl7.org/fhir/us/core/STU6.1/StructureDefinition-us-core-documentreference.html)</t>
  </si>
  <si>
    <t>13.120.1.1</t>
  </si>
  <si>
    <t>This guide requires [server] systems to implement the [US Core DiagnosticReport Profile for Report and Note exchange](https://hl7.org/fhir/us/core/STU6.1/StructureDefinition-us-core-diagnosticreport-note.html)</t>
  </si>
  <si>
    <t>13.132.1.1</t>
  </si>
  <si>
    <t>Systems [servers] may support other [DiagnosticReport] categories as well.</t>
  </si>
  <si>
    <t>13.133.1.1</t>
  </si>
  <si>
    <t>Systems [clients] may support other [DiagnosticReport] categories as well.</t>
  </si>
  <si>
    <t xml:space="preserve">The following SHOULD be exposed via DiagnosticReport: Imaging Narrative
</t>
  </si>
  <si>
    <t>13.156.1.1</t>
  </si>
  <si>
    <t xml:space="preserve">The following SHOULD be exposed via DiagnosticReport: Laboratory Report Narrative
</t>
  </si>
  <si>
    <t xml:space="preserve">The following SHOULD be exposed via DiagnosticReport: Pathology Report Narrative
</t>
  </si>
  <si>
    <t>The following SHOULD be exposed via DiagnosticReport: Procedure Note</t>
  </si>
  <si>
    <t>Servers that support DiagnosticReport will include the clinical note narrative content in DiagnosticReport.presentedForm</t>
  </si>
  <si>
    <t>a client can determine the note and report types supported by a server by invoking the standard FHIR Value Set Expansion ([$expand](http://hl7.org/fhir/R4/valueset-operation-expand.html)) operation defined in the FHIR R4 specification.</t>
  </si>
  <si>
    <t>13.159.1.1</t>
  </si>
  <si>
    <t>FHIR server claiming support to this guide SHOULD support the $expand operation [[operation link](http://hl7.org/fhir/R4/valueset-operation-expand.html) to provide information to clients requesting information on the note and report types the server supports]</t>
  </si>
  <si>
    <t>13.150.1.1</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</si>
  <si>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[base]/ValueSet/$expand?context=http://hl7.org/fhir/us/core/StructureDefinition/us-core-diagnosticreport-note#DiagnosticReport.category&amp;contextDirection=outgoing for DiagnosticReport report category discovery [for read operations]</t>
  </si>
  <si>
    <t>If a server supports the $expand operation for discovering note and record types for read operations</t>
  </si>
  <si>
    <t>13.150.1.2</t>
  </si>
  <si>
    <t>Representing these are individual requirements to make it easier for testers to identify which where they failed the test. This said, this approach is lengthy and could be changed to a single line covering all possibilities (incoming, outgoing, documentReference, DiagnosticReport)</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</si>
  <si>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[base]/ValueSet/$expand?context=http://hl7.org/fhir/us/core/StructureDefinition/us-core-diagnosticreport-note#DiagnosticReport.category&amp;contextDirection=incoming for DiagnosticReport report category discovery [for write operations]</t>
  </si>
  <si>
    <t>If a server supports the $expand operation for discovering note and record types for write operations</t>
  </si>
  <si>
    <t>13.150.1.3</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</si>
  <si>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[base]/ValueSet/$expand?context=http://hl7.org/fhir/us/core/StructureDefinition/us-core-diagnosticreport-note#DiagnosticReport.code&amp;contextDirection=outgoing for DiagnosticReport report type discovery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</si>
  <si>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[base]/ValueSet/$expand?context=http://hl7.org/fhir/us/core/StructureDefinition/us-core-diagnosticreport-note#DiagnosticReport.code&amp;contextDirection=incoming for DiagnosticReport report type discovery [for write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</si>
  <si>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[base]/ValueSet/$expand?context=http://hl7.org/fhir/us/core/StructureDefinition/us-core-documentreference#DocumentReference.category&amp;contextDirection=outgoing for DocumentReference note category discovery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</si>
  <si>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[base]/ValueSet/$expand?context=http://hl7.org/fhir/us/core/StructureDefinition/us-core-documentreference#DocumentReference.category&amp;contextDirection=incoming for DocumentReference note category discovery [for write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</si>
  <si>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[base]/ValueSet/$expand?context=http://hl7.org/fhir/us/core/StructureDefinition/us-core-documentreference#DocumentReference.type&amp;contextDirection=outgoing for DocumentReference note type discovery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</si>
  <si>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[base]/ValueSet/$expand?context=http://hl7.org/fhir/us/core/StructureDefinition/us-core-documentreference#DocumentReference.type&amp;contextDirection=incoming for DocumentReference note type discovery [for write operations]</t>
  </si>
  <si>
    <t>https://hl7.org/fhir/us/core/STU6.1/clinical-notes.html#discovering-server-read-and-write-formats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</si>
  <si>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[base]/ValueSet/$expand?context=http://hl7.org/fhir/us/core/StructureDefinition/us-core-diagnosticreport-note#DiagnosticReport.presentedForm.contentType&amp;contextDirection=outgoing for DiagnosticReport report content type discovery [for read operations]</t>
  </si>
  <si>
    <t>If a server supports the $expand operation  types for read operations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</si>
  <si>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[base]/ValueSet/$expand?context=http://hl7.org/fhir/us/core/StructureDefinition/us-core-diagnosticreport-note#DiagnosticReport.presentedForm.contentType&amp;contextDirection=incoming for DiagnosticReport report content type discovery [for write operations]</t>
  </si>
  <si>
    <t>If a server supports the $expand operation types for write operations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</si>
  <si>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[base]/ValueSet/$expand?context=http://hl7.org/fhir/us/core/StructureDefinition/us-core-documentreference#DocumentReference.content.attachment.contentType&amp;contextDirection=outgoing for DocumentReference note content type discovery [for read operations]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</si>
  <si>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[base]/ValueSet/$expand?context=http://hl7.org/fhir/us/core/StructureDefinition/us-core-documentreference#DocumentReference.content.attachment.contentType&amp;contextDirection=incoming for DocumentReference note content type discovery [for write operations]</t>
  </si>
  <si>
    <t>https://hl7.org/fhir/us/core/STU6.1/medication-list.html#background-on-the-fhir-medications-resources</t>
  </si>
  <si>
    <t>[The [MedicationAdministration](http://hl7.org/fhir/R4/medicationadministration.html) and [MedicationStatement](http://hl7.org/fhir/R4/medicationstatement.html)] medication resources are not profiled by US Core, and systems that support US Core are permitted to use them</t>
  </si>
  <si>
    <t>https://hl7.org/fhir/us/core/STU6.1/medication-list.html#options-for-representing-medication</t>
  </si>
  <si>
    <t>When using a code [to represent a medication][, the code SHALL follow the [extensible](http://hl7.org/fhir/R4/terminologies.html#extensible) binding rules to [Medication Clinical Drug (RxNorm)](https://vsac.nlm.nih.gov/valueset/2.16.840.1.113762.1.4.1010.4/expansion) - i.e., unless RxNorm does not cover the concept, the RxNorm code SHALL be used.</t>
  </si>
  <si>
    <t xml:space="preserve">When using a code to represent a medication for a medication </t>
  </si>
  <si>
    <t>13.147.1.1</t>
  </si>
  <si>
    <t>USCDI recommends the [National Drug Codes (NDC)](https://www.fda.gov/drugs/drug-approvals-and-databases/national-drug-code-directory) as an optional medication terminology. They can be supplied as an additional coding element [when representing a medication]</t>
  </si>
  <si>
    <t>13.148.1.1</t>
  </si>
  <si>
    <t>When referencing the Medication resource, the resource may be included in the returned bundle, as an external resource, or as a [contained](http://hl7.org/fhir/R4/references.html#contained) resource if it can’t stand alone. … The server application MAY choose any combination of these methods</t>
  </si>
  <si>
    <t>Servers may any combination of support inline code, reference to medication resources, and reference to contained medication resource</t>
  </si>
  <si>
    <t>if an external reference to Medication is used, the server SHALL support the [_include](http://hl7.org/fhir/R4/search.html#include) parameter for searching this element</t>
  </si>
  <si>
    <t xml:space="preserve">If a medication resource is referenced as an external resource </t>
  </si>
  <si>
    <t>The client application MUST support all methods [for referencing a medication resource: returned bundle, as an external resource, or as a [contained](http://hl7.org/fhir/R4/references.html#contained) resource]</t>
  </si>
  <si>
    <t>Clients shall support  support inline code, reference to medication resources, and reference to contained medication resource</t>
  </si>
  <si>
    <t>https://hl7.org/fhir/us/core/STU6.1/medication-list.html#fetching-all-medications-active-medications-and-all-medications-for-an-encounter</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</si>
  <si>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Shall be all that is required 
-See the General Guidance section for additional rules and expectations for [Servers Requiring Status](https://hl7.org/fhir/us/core/STU6.1/general-requirements.html#search-for-servers-requiring-status).</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</si>
  <si>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SHALL include all MedicationRequest resources with an intent = “order” representing authorized medication orders directly derived from the system’s orders.</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</si>
  <si>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SHALL include all prescribed and “self-prescribed” MedicationRequest resources with an intent = “plan” representing reported medications</t>
  </si>
  <si>
    <t>13.152.1.1</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</si>
  <si>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[when communicating reported medications] ... prescribed and “self-prescribed” MedicationRequest resources with an intent = “plan” ... [servers]
SHALL use the reported[x] element to indicate that the MedicationRequest record was captured as a secondary “reported” record rather than an original primary source-of-truth record.</t>
  </si>
  <si>
    <t>13.153.1.1</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</si>
  <si>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[when communicating reported medications] ... prescribed and “self-prescribed” MedicationRequest resources with an intent = “plan” [servers] ... may also indicate the source of the report.</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</si>
  <si>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[when communicating reported medications] ... “self-prescribed” MedicationRequest resources with an intent = “plan” [servers] ... 
 SHOULD use the requester element to indicate the Patient or RelatedPerson as the prescriber.</t>
  </si>
  <si>
    <t>13.154.1.1</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</si>
  <si>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The encounter element SHOULD be supported [by the server].</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</si>
  <si>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[Servers supporting the encounter element when] Searching by [encounter] context (i.e., for a given inpatient encounter) will return all medications ordered during that encounter, including medications administered in hospital and prescribed or discharge medications intended to be taken at home.</t>
  </si>
  <si>
    <t>13.155.1.1</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</si>
  <si>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The category and encounter elements MAY be used together to get the intersection of medications for a given encounter (i.e., the context) that were administered during as an inpatient (i.e., the category).</t>
  </si>
  <si>
    <t>https://hl7.org/fhir/us/core/STU6.1/medication-list.html#de-duplication-of-data</t>
  </si>
  <si>
    <t>To provide a list of a patient’s medications, it may be necessary to “de-duplicate” them. The de-duplication activity MAY be supplied by the server</t>
  </si>
  <si>
    <t>13.160.1.1</t>
  </si>
  <si>
    <t>To provide a list of a patient’s medications, it may be necessary to “de-duplicate” them. The de-duplication activity ... SHOULD be provided by the client.</t>
  </si>
  <si>
    <t>https://hl7.org/fhir/us/core/STU6.1/basic-provenance.html#hie-transformation</t>
  </si>
  <si>
    <t>Transformation of data from one format to another MAY change the authorship of the information, where the HIE is the author/author organization</t>
  </si>
  <si>
    <t>This is less a US Core requirement and more guidance on how data intermediaries should act, so marked as DEPRECATED</t>
  </si>
  <si>
    <t>The HIE must maintain the original data source.</t>
  </si>
  <si>
    <t>13.163.1.1</t>
  </si>
  <si>
    <t>An agent.type=”assembler”, agent.type=”transmitter”, or other agents from [Provenance Agent Type](https://hl7.org/fhir/us/core/STU6.1/ValueSet-us-core-provenance-participant-type.html) value set MAY also be included.</t>
  </si>
  <si>
    <t>13.2.1.2</t>
  </si>
  <si>
    <t>https://hl7.org/fhir/us/core/STU6.1/screening-and-assessments.html#introduction</t>
  </si>
  <si>
    <t>implementers [US Core's of framework of Screening and Assessments] SHOULD consider more constrained, domain-specific profiles derived from the US Core Profiles to meet the needs of their respective use cases.</t>
  </si>
  <si>
    <t>https://hl7.org/fhir/us/core/STU6.1/screening-and-assessments.html#clinical-judgments</t>
  </si>
  <si>
    <t>Every server that supports the USDCI Data Class “Health Status/Assessments”:
SHALL support representing clinical judgments using [US Core Condition Problems and Health Concerns Profile](https://hl7.org/fhir/us/core/STU7/StructureDefinition-us-core-condition-problems-health-concerns.html) or [US Core Simple Observation Profile](https://hl7.org/fhir/us/core/STU6.1/StructureDefinition-us-core-simple-observation.html).</t>
  </si>
  <si>
    <t>Every server that supports the USDCI Data Class “Health Status/Assessments”:
...
When a Simple Observation or Problem or Health Concern is recorded based on a structured screening and assessment ..., the US Core Simple Observation Profile [[Profile link](https://hl7.org/fhir/us/core/STU6.1/StructureDefinition-us-core-simple-observation.html)] SHOULD reference it using the derivedFrom element</t>
  </si>
  <si>
    <t>Every server that supports the USDCI Data Class “Health Status/Assessments”:
...
When a Simple Observation or Problem or Health Concern is recorded based on a structured screening and assessment ..., the US Core Condition Problems and Health Concerns Profile [[Profile link](https://hl7.org/fhir/us/core/STU6.1/StructureDefinition-us-core-condition-problems-health-concerns.html) should reference it] using the evidence.detail element</t>
  </si>
  <si>
    <t>https://hl7.org/fhir/us/core/STU6.1/screening-and-assessments.html#choosing-between-questionnaireresponse-and-observation</t>
  </si>
  <si>
    <t>For API developers using US Core, it’s important to understand when to use the QuestionnaireResponse versus Observation to represent structured assessments and surveys. Here are some guidelines to help choose the appropriate profile:
Observations represent specific point-in-time facts that need to be searched, trended, the subject of statistical analysis, and directly referenced in support of other actions ... anything that meets one of the preceding criteria must be surfaced as an Observation.</t>
  </si>
  <si>
    <t>Included because it specifically references how developers should build things to function correct.</t>
  </si>
  <si>
    <t>8.1</t>
  </si>
  <si>
    <t>For FHIR implementers, it is important to note that QuestionnaireResponse [which represent the source-of-truth of a completed form, shall] references a specific version of a form, whether it was represented as a FHIR Questionnaire or not. This reference provides the context of exactly what options were available, what logic was used to calculate answers, and what questions were asked.</t>
  </si>
  <si>
    <r>
      <t>This statement is changed between version 7 &amp; 6.1. While most of the changes do not impact the meaning, one change is that 6.1 states  "QuestionnaireResponse references specific version</t>
    </r>
    <r>
      <rPr>
        <b/>
        <sz val="12"/>
        <color rgb="FFFF0000"/>
        <rFont val="Calibri"/>
        <family val="2"/>
      </rPr>
      <t>s</t>
    </r>
    <r>
      <rPr>
        <sz val="12"/>
        <color theme="1"/>
        <rFont val="Calibri"/>
        <family val="2"/>
      </rPr>
      <t xml:space="preserve">" whereas 7 has "QuestionnaireResponse references </t>
    </r>
    <r>
      <rPr>
        <sz val="12"/>
        <color rgb="FFFF0000"/>
        <rFont val="Calibri"/>
        <family val="2"/>
      </rPr>
      <t>a</t>
    </r>
    <r>
      <rPr>
        <sz val="12"/>
        <color theme="1"/>
        <rFont val="Calibri"/>
        <family val="2"/>
      </rPr>
      <t xml:space="preserve"> specific version" 
This change is </t>
    </r>
    <r>
      <rPr>
        <b/>
        <sz val="12"/>
        <color theme="1"/>
        <rFont val="Calibri"/>
        <family val="2"/>
      </rPr>
      <t>ignored</t>
    </r>
    <r>
      <rPr>
        <sz val="12"/>
        <color theme="1"/>
        <rFont val="Calibri"/>
        <family val="2"/>
      </rPr>
      <t xml:space="preserve"> because the Questionnaire Response should not reference multiple versions.</t>
    </r>
  </si>
  <si>
    <t>https://hl7.org/fhir/us/core/STU6.1/screening-and-assessments.html#category-codes</t>
  </si>
  <si>
    <t>API consumers can query by category (for example, `sdoh`) when accessing patient information.</t>
  </si>
  <si>
    <t xml:space="preserve">The USCDI Health Assessments Data Elements category codes ... SHOULD be used when generating resources that conform to these profiles:
US Core Simple Observation Profile
</t>
  </si>
  <si>
    <t>The USCDI Health Assessments Data Elements category codes ... SHOULD be used when generating resources that conform to these profiles:
US Core Observation Screening Assessment Profile</t>
  </si>
  <si>
    <t>The USCDI Health Assessments Data Elements category codes ... SHOULD be used when generating resources that conform to these profiles:
US Core Condition Problems and Health Concerns Profile</t>
  </si>
  <si>
    <t xml:space="preserve">The USCDI Health Assessments Data Elements category codes ... SHOULD be used when generating resources that conform to these profiles:
US Core ServiceRequest Profile
</t>
  </si>
  <si>
    <t>https://hl7.org/fhir/us/core/STU6.1/screening-and-assessments.html#uscdi-health-assessments-data-element-value-sets</t>
  </si>
  <si>
    <t>Implementers SHOULD treat these [USCDI Health Status Assessments Data Element] value sets as having an [extensible](http://hl7.org/fhir/R4/terminologies.html#extensible) binding.</t>
  </si>
  <si>
    <t>Not present in 6.1, deprecating</t>
  </si>
  <si>
    <t>when recording SDOH data [with] US Core Profiles, servers SHOULD use … [Social Determinants of Health Conditions Value Set](https://vsac.nlm.nih.gov/valueset/2.16.840.1.113762.1.4.1196.788/expansion), [Social Determinants of Health Procedures Value Set](https://vsac.nlm.nih.gov/valueset/2.16.840.1.113762.1.4.1196.789/expansion), [Social Determinants of Health Goals Value Set](https://vsac.nlm.nih.gov/valueset/2.16.840.1.113762.1.4.1247.71/expansion), [and] [Social Determinants of Health Service Requests Value Set](https://vsac.nlm.nih.gov/valueset/2.16.840.1.113762.1.4.1196.790/expansion)</t>
  </si>
  <si>
    <t>https://hl7.org/fhir/us/core/STU6.1/changes-between-versions.html#endpoint-discoverability</t>
  </si>
  <si>
    <t>A server may support Version DSTU2 and Argonaut Data Query</t>
  </si>
  <si>
    <t>A server may … FHIR R4 and US Core ver 3.1.1+</t>
  </si>
  <si>
    <t>A server may support [both] [(]Version DSTU2 and Argonaut Data Query[) and (] FHIR R4 and US Core ver 3.1.1+[)]</t>
  </si>
  <si>
    <t>A server may make explicit which version of Argo/US Core is on their FHIR endpoint (e.g., “DSTU2” or “R4” path component or separate files based on version).</t>
  </si>
  <si>
    <t>https://hl7.org/fhir/us/core/STU6.1/changes-between-versions.html#no-guarantee-that-resource-ids-are-preserved</t>
  </si>
  <si>
    <t>Therefore, client applications must plan on deduplication methods that rely on something other than a common identifier across FHIR versions.</t>
  </si>
  <si>
    <t>Servers SHOULD maintain a stable common identifier for a resource across [FHIR] versions.</t>
  </si>
  <si>
    <t>https://hl7.org/fhir/us/core/STU6.1/changes-between-versions.html#expectation-that-fhir-dstu2-data-is-preserved-in-fhir-r4</t>
  </si>
  <si>
    <t>In an upgraded R4 endpoint, any data in FHIR DSTU2 SHOULD be in FHIR R4.</t>
  </si>
  <si>
    <t>https://hl7.org/fhir/us/core/STU6.1/changes-between-versions.html#expectation-that-fhir-dstu2-data-is-preserved-in-fhir-r5</t>
  </si>
  <si>
    <t>The FHIR RESTful resource types supported in a DSTU2 implementation SHOULD be supported in a R4 implementation</t>
  </si>
  <si>
    <t>hl7.fhir.us.core_6.1.0@290,291</t>
  </si>
  <si>
    <t>Requirements 290 &amp;291 are exceptions to this requirement</t>
  </si>
  <si>
    <t>https://hl7.org/fhir/us/core/STU6.1/changes-between-versions.html#expectation-that-fhir-dstu2-data-is-preserved-in-fhir-r7</t>
  </si>
  <si>
    <t>The FHIR RESTful resource types supported in a DSTU2 implementation SHOULD be supported in a R4 implementation [with the] exception [of]
MedicationStatement may be deprecated, and the data SHOULD be mapped to MedicationRequest.</t>
  </si>
  <si>
    <t>https://hl7.org/fhir/us/core/STU6.1/changes-between-versions.html#expectation-that-fhir-dstu2-data-is-preserved-in-fhir-r8</t>
  </si>
  <si>
    <t>The FHIR RESTful resource types supported in a DSTU2 implementation SHOULD be supported in a R4 implementation [with the] exception [of]
Care teams as represented by CarePlan in DSTU2 SHOULD be replaced by and the data mapped to CareTeam in R4</t>
  </si>
  <si>
    <t>hl7.fhir.us.core_6.1.0@293,294</t>
  </si>
  <si>
    <t>Requirements 293 &amp;294 are exceptions to this requirement</t>
  </si>
  <si>
    <t>https://hl7.org/fhir/us/core/STU6.1/changes-between-versions.html#expectation-that-fhir-dstu2-data-is-preserved-in-fhir-r9</t>
  </si>
  <si>
    <t>Servers SHOULD make available the same information in DSTU2 and R4 where the more recent standard allows.</t>
  </si>
  <si>
    <t>hl7.fhir.us.core_6.1.0@296,297</t>
  </si>
  <si>
    <t>Requirements 296 &amp;297 are exceptions to this requirement</t>
  </si>
  <si>
    <t>https://hl7.org/fhir/us/core/STU6.1/changes-between-versions.html#expectation-that-fhir-dstu2-data-is-preserved-in-fhir-r10</t>
  </si>
  <si>
    <t>Servers SHOULD make available the same information in DSTU2 and R4 where the more recent standard allows … [with the] exception [of]
MedicationStatement data [should be] mapped to MedicationRequest</t>
  </si>
  <si>
    <t>https://hl7.org/fhir/us/core/STU6.1/changes-between-versions.html#expectation-that-fhir-dstu2-data-is-preserved-in-fhir-r11</t>
  </si>
  <si>
    <t>Servers SHOULD make available the same information in DSTU2 and R4 where the more recent standard allows … [with the] exception [of]
care teams, as represented by CarePlan, SHOULD be mapped to CareTeam in R4</t>
  </si>
  <si>
    <t>2.1.8</t>
  </si>
  <si>
    <t>https://hl7.org/fhir/us/core/STU6.1/changes-between-versions.html#expectation-that-fhir-dstu2-data-is-preserved-in-fhir-r12</t>
  </si>
  <si>
    <t>Data SHOULD be maintained between [FHIR] versions (i.e., not be degraded).</t>
  </si>
  <si>
    <t>https://hl7.org/fhir/us/core/STU6.1/changes-between-versions.html#expectation-that-fhir-dstu2-data-is-preserved-in-fhir-r13</t>
  </si>
  <si>
    <t>When updating between versions, clients SHOULD consider the impact of any changes to data visualization on the usability for the end user and the maintenance of data integrity.</t>
  </si>
  <si>
    <t>https://hl7.org/fhir/us/core/STU6.1/changes-between-versions.html#authorization-across-versions</t>
  </si>
  <si>
    <t>Separate authorization is required [between different versions of FHIR]</t>
  </si>
  <si>
    <t>https://hl7.org/fhir/us/core/STU6.1/StructureDefinition-us-core-allergyintolerance.html#mandatory-and-must-support-data-elements</t>
  </si>
  <si>
    <t>[The clinical status of the allergy] SHALL be present if verification status is not “entered-in-error”</t>
  </si>
  <si>
    <t>[The clinical status of the allergy] SHALL NOT be present if verification Status is “entered-in-error”</t>
  </si>
  <si>
    <t>Each AllergyIntolerance Must Have: a patient</t>
  </si>
  <si>
    <t>Profile Specific Implementation Guidance:
No Known Allergies may be represented using the US Core-AllergyIntolerance profile</t>
  </si>
  <si>
    <t>hl7.fhir.us.core_6.1.0@302,303</t>
  </si>
  <si>
    <t>Requirements 302 &amp; 303 are contraints on this requirement, if a system decides to use No Known Allergies, then 302 &amp;303 apply</t>
  </si>
  <si>
    <t>[When used No Known Allergies is documented the system Shall use an] appropriate negation code in AllergyIntolerence.code</t>
  </si>
  <si>
    <t>When no known allergies is documented in a US Core allergy profile</t>
  </si>
  <si>
    <t>[When used No Known Allergies is documented the system Shall use an] verification status in AllergyIntolerance.verificationStatus</t>
  </si>
  <si>
    <t>If a patient has not been asked about their allergies, this would be represented as:
AllergyIntolerance.code = “1631000175102” (Patient not asked (contextual qualifier) (qualifier value))
AllergyIntolerance.verificationStatus = “unconfirmed” or empty (in other words, then element omitted)</t>
  </si>
  <si>
    <t xml:space="preserve">If patient has not been asked about allergies then AllergyIntolerance.code = “1631000175102” &amp; AllergyIntolerance.verificationStatus = “unconfirmed” </t>
  </si>
  <si>
    <t>If a patient has been asked, but has indicated they have no known allergies, this would be represented as:
AllergyIntolerance.code = “716186003” (No known allergy (situation))
AllergyIntolerance.verificationStatus = “confirmed”</t>
  </si>
  <si>
    <t xml:space="preserve">If patient has not been asked about allergies then AllergyIntolerance.code = “716186003” &amp; AllergyIntolerance.verificationStatus = “confirmed” </t>
  </si>
  <si>
    <t>https://hl7.org/fhir/us/core/STU6.1/StructureDefinition-us-core-careplan.html#mandatory-and-must-support-data-elements</t>
  </si>
  <si>
    <t>Considerations for systems aligning with [HL7 Consolidated (C-CDA)](http://www.hl7.org/implement/standards/product_brief.cfm?product_id=492) Care Plan requirements: US Core Goal SHOULD be present in CarePlan.goal</t>
  </si>
  <si>
    <t>Should request that the wording "Additional considerations for systems aligning with HL7 Consolidated (C-CDA) Care Plan requirements" be changed to: The following US Core guidance was developed to align with HL7 C-CDA care plan requirements</t>
  </si>
  <si>
    <t xml:space="preserve">Interpreted the requirement as a US Core requirement because US Core want implementers to align with existing C-CDA requirement. </t>
  </si>
  <si>
    <t>There is a difference in 6.1 around scopes. The Quick Start guide has patient/CarePlan.rs and other scopes as "can use" (MAY) whereas the scope section of the IG has this a SHALL. In 7 this is SHALL in both places. Making no changes to 6.1 at this time.</t>
  </si>
  <si>
    <t>Considerations for systems aligning with [HL7 Consolidated (C-CDA)] (http://www.hl7.org/implement/standards/product_brief.cfm?product_id=492) Care Plan requirements: ... US Core Condition SHOULD be present in CarePlan.addresses</t>
  </si>
  <si>
    <t>Considerations for systems aligning with [HL7 Consolidated (C-CDA)] (http://www.hl7.org/implement/standards/product_brief.cfm?product_id=492) Care Plan requirements: Assessment and Plan MAY be included as narrative in CarePlan.text</t>
  </si>
  <si>
    <t>https://hl7.org/fhir/us/core/STU6.1/StructureDefinition-us-core-careteam.html#mandatory-and-must-support-data-elements</t>
  </si>
  <si>
    <t>Although both US Core Practitioner Profile and US Core PractitionerRole are Must Support, ... server system[s conforming to the Us Core CareTeam profile are] ... not required to support references to both, but SHALL support at least one of them</t>
  </si>
  <si>
    <t>When conforming to the US Core CareTeam profile, Servers Shall support either US Core Practitioner Profile and US Core PractitionerRole</t>
  </si>
  <si>
    <r>
      <t xml:space="preserve">6.1 has the added information  "the server system is not required to support both types of references </t>
    </r>
    <r>
      <rPr>
        <b/>
        <sz val="12"/>
        <color theme="1"/>
        <rFont val="Aptos Narrow"/>
        <family val="2"/>
        <scheme val="minor"/>
      </rPr>
      <t>(and _include search parameters)</t>
    </r>
    <r>
      <rPr>
        <sz val="12"/>
        <color theme="1"/>
        <rFont val="Aptos Narrow"/>
        <family val="2"/>
        <scheme val="minor"/>
      </rPr>
      <t>" not changing the language in the statement because this should be checked by the validator</t>
    </r>
  </si>
  <si>
    <t>[C]lient application[s conforming to the Us Core CareTeam profile] SHALL support [US Core Practitioner Profile]</t>
  </si>
  <si>
    <t>[C]lient application[s conforming to the Us Core CareTeam profile] SHALL support [US Core PractitionerRole Profile]</t>
  </si>
  <si>
    <t>[C]lient application[s conforming to the Us Core CareTeam profile] SHALL support [US Core RelatedPerson Profile]</t>
  </si>
  <si>
    <t>[When conforming to the Us Core CareTeam profile] Because the US Core PractitionerRole Profile supplies the provider’s location and contact information and a reference to the Practitioner, server systems [conforming to the Us Core CareTeam profile] SHOULD reference it instead of the US Core Practitioner Profile [when conforming to the Us Core CareTeam profile] .</t>
  </si>
  <si>
    <t>This requirement could apply to all of US Core or just CareTeam. Since it is listed in careteam, using the narrow interpretation.</t>
  </si>
  <si>
    <t>There is a difference in 6.1 around scopes. The Quick Start guide has  scopes as "can use" (MAY) whereas the scope section of the IG has this a SHALL. In 7 this is SHALL in both places. Making no changes to 6.1 at this time.</t>
  </si>
  <si>
    <t>Servers [conforming to the Us Core CareTeam profile] that support only US Core Practitioner Profile and do not support the US Core PractitionerRole Profile SHALL provide implementation-specific guidance on how to access a provider’s location ... information using only the Practitioner resource.</t>
  </si>
  <si>
    <t>Servers [conforming to the Us Core CareTeam profile] that support only US Core Practitioner Profile and do not support the US Core PractitionerRole Profile SHALL provide implementation-specific guidance on how to access a provider’s ... contact information using only the Practitioner resource.</t>
  </si>
  <si>
    <t>https://hl7.org/fhir/us/core/STU6.1/StructureDefinition-us-core-condition-encounter-diagnosis.html#mandatory-and-must-support-data-elements</t>
  </si>
  <si>
    <t>For Problems and Health Concerns [records, systems SHOULD] use the [US Core Condition Problems and Health Concerns Profile](https://hl7.org/fhir/us/core/STU7/StructureDefinition-us-core-condition-problems-health-concerns.html).</t>
  </si>
  <si>
    <t>When representing problems and health concern data</t>
  </si>
  <si>
    <t>https://hl7.org/fhir/us/core/STU6.1/StructureDefinition-us-core-condition-encounter-diagnosis.html#mandatory-and-must-support-data-elements, https://hl7.org/fhir/us/core/STU6.1/StructureDefinition-us-core-condition-problems-health-concerns.html#mandatory-and-must-support-data-elements</t>
  </si>
  <si>
    <t>[Newly created Encounter Diagnosis records SHALL have a] Condition.code … [from the] [“current”](https://hl7.org/fhir/R5/terminologies.html#binding) … [value set] binding.</t>
  </si>
  <si>
    <t>This requirement does not exist in US Core 6.1</t>
  </si>
  <si>
    <t>[Historical Encounter Diagnosis records MAY have a] Condition.code … [from the] base “preferred” … [value set] binding.</t>
  </si>
  <si>
    <t>USCDI’s applicable vocabulary standards for Encounter Diagnosis are SNOMED CT and ICD-10-CM. The US Core Condition Codes only supports ICD-9-CM for historical purposes. ICD-10-CM is available and SHOULD be used as the primary code for current encounter diagnoses.</t>
  </si>
  <si>
    <t>[A US Core Condition Encounter Diagnosis] encounter SHOULD always be referenced in Condition.encounter.</t>
  </si>
  <si>
    <t>A [US Core Condition Encounter Diagnosis] server SHALL support Condition.recordedDate</t>
  </si>
  <si>
    <t>A server SHALL support at least one of [assertedDate Extension](http://hl7.org/fhir/R4/extension-condition-asserteddate.html) and Condition.onsetDateTime.</t>
  </si>
  <si>
    <t>Must Support either assertedDate extension or Condition.onsetDateTime Both are marked as must support, but only one needs to be supported by servers</t>
  </si>
  <si>
    <t>The client application[s supporting US Core Condition profiles] SHALL support [[assertedDate Extension](http://hl7.org/fhir/R4/extension-condition-asserteddate.html)</t>
  </si>
  <si>
    <t>The client application[s supporting US Core Condition profiles] SHALL support Condition.onsetDateTime</t>
  </si>
  <si>
    <t>The client application[s supporting US Core Condition profiles] SHALL support Condition.recordedDate</t>
  </si>
  <si>
    <t>https://hl7.org/fhir/us/core/STU6.1/StructureDefinition-us-core-condition-problems-health-concerns.html#mandatory-and-must-support-data-elements</t>
  </si>
  <si>
    <t>[When a condition has a category code of] Encounter Diagnosis, use [ US Core Condition Encounter Diagnosis Profile](https://hl7.org/fhir/us/core/STU6.1/StructureDefinition-us-core-condition-encounter-diagnosis.html).</t>
  </si>
  <si>
    <t>Use US Core US Core Condition Problems and Health Concerns Profile when the condition does not have a category code of Encounter Diagnosis</t>
  </si>
  <si>
    <t>If Condition.category contains a Problem List item category (problem-list-item), Condition.clinicalStatus SHOULD be present.</t>
  </si>
  <si>
    <t>If condition.category has a category of problem-list-item, then condition.clinicalStatus should be present</t>
  </si>
  <si>
    <t>Updates to Meta.lastUpdated SHOULD reflect: New problems and health concerns [This will change to a SHALL requirement in US Core v8.0.0]</t>
  </si>
  <si>
    <t>Updates to Meta.lastUpdated SHOULD reflect:
Changes in the clinical status or verifications status of problems or health concerns [This will change to a SHALL requirement in US Core v8.0.0]</t>
  </si>
  <si>
    <t>https://hl7.org/fhir/us/core/STU6.1/StructureDefinition-us-core-coverage.html#mandatory-and-must-support-data-elements</t>
  </si>
  <si>
    <t>A coverage.type of “81” (Self-pay) MAY be used to imply that the patient has no coverage or that an individual or organization other than an insurer is taking responsibility for payment for a portion of the health care costs.</t>
  </si>
  <si>
    <t>This guidance / requirement does not exist in US Core 6.1</t>
  </si>
  <si>
    <t>Implementers should refer to the [PHDSC Payer Type Committee User’s Guide](https://www.nahdo.org/sites/default/files/2020-12/SourceofPaymentTypologyUsersGuideVersion9.2December2020.pdf) for the Source of Payment Typology when selecting codes.</t>
  </si>
  <si>
    <t>To differentiate Medicare Parts A, B, C, and D systems can use the following codes [when sending Coverage.type]: [For] Part A and B [use] 121 (Medicare Fee For Service)</t>
  </si>
  <si>
    <t>To differentiate Medicare Parts A, B, C, and D systems can use the following codes: [For] Part C (Medicare Advantage Plan) [use] 111 (Medicare HMO), 112 (Medicare PPO), 113 (Medicare POS)</t>
  </si>
  <si>
    <t>To differentiate Medicare Parts A, B, C, and D systems can use the following codes: [For] Part D [use] 122 (Medicare Drug Benefit)</t>
  </si>
  <si>
    <t>If Insurers issue unique member IDs for dependents, then the memberId Coverage.identifier should be used [with the unique dependent ID] instead of Coverage.dependent to uniquely refer to the dependent with respect to their insurance.</t>
  </si>
  <si>
    <t>If dependents have unique insurance IDs (as opposed to using their guardian's insurance id), then use coverage.indentifier with the dependent ID</t>
  </si>
  <si>
    <t>https://hl7.org/fhir/us/core/STU6.1/StructureDefinition-us-core-implantable-device.html#mandatory-and-must-support-data-elements</t>
  </si>
  <si>
    <t>For non-implantable devices (for example, software or crutches), use the base FHIR Device resource or other use case-specific Device profiles.</t>
  </si>
  <si>
    <t>Implementers are encouraged to use the FDA Global UDI Database (GUDID) and associated APIs to parse and validate the [unique device ID] UDI</t>
  </si>
  <si>
    <t>Implantable medical devices with UDI information SHALL represent the UDI code in Device.udiCarrier.carrierHRF</t>
  </si>
  <si>
    <t>UDI-PI elements present [in Device.udiCarrier.carrierHRF] SHALL be represented in the corresponding US Core Implantable Device Profile elements</t>
  </si>
  <si>
    <t>If UDI is not present and the manufacturer … is available, … [it] SHOULD be included to support historical reports of implantable medical devices [where] manufacturer [is sent in] Device.manufacturer</t>
  </si>
  <si>
    <t>IF UDI is not present and manufacturer is available, then send in device.manufacturer</t>
  </si>
  <si>
    <t>If UDI is not present and the ... model number information is available, … [it] SHOULD be included to support historical reports of implantable medical devices [where] model [is sent in] Device.model</t>
  </si>
  <si>
    <t>IF UDI is not present and model is available, then send in device.model</t>
  </si>
  <si>
    <t>Servers SHOULD support query by Device.type to allow clients to request the patient’s devices by a specific type.</t>
  </si>
  <si>
    <t>Records of implanted devices MAY be queried against UDI data, including: UDI HRF string (udi-carrier)</t>
  </si>
  <si>
    <t>Records of implanted devices MAY be queried against UDI data, including:UDI Device Identifier (udi-di)</t>
  </si>
  <si>
    <t>Records of implanted devices MAY be queried against UDI data, including: Manufacturer (manufacturer)</t>
  </si>
  <si>
    <t>Records of implanted devices MAY be queried against UDI data, including: Model number (model)</t>
  </si>
  <si>
    <t>Implementers MAY also adopt custom SearchParameters for searching by lot numbers</t>
  </si>
  <si>
    <t>Implementers MAY also adopt custom SearchParameters for searching by serial number</t>
  </si>
  <si>
    <t>Implementers MAY also adopt custom SearchParameters for searching by expiration date</t>
  </si>
  <si>
    <t>Implementers MAY also adopt custom SearchParameters for searching by manufacture date</t>
  </si>
  <si>
    <t>Implementers MAY also adopt custom SearchParameters for searching by distinct identifier</t>
  </si>
  <si>
    <t>https://hl7.org/fhir/us/core/STU6.1/StructureDefinition-us-core-diagnosticreport-lab.html#mandatory-and-must-support-data-elements, https://hl7.org/fhir/us/core/STU6.1/StructureDefinition-us-core-diagnosticreport-note.html#mandatory-and-must-support-data-elements</t>
  </si>
  <si>
    <t>The diagnostically relevant time (known as the “effective time” and typically the time of specimen collection) … SHALL be present if status [of the diagnostic report] is ‘partial’, ‘preliminary’, ‘final’, ‘amended’, ‘corrected’, or ‘appended’.</t>
  </si>
  <si>
    <t>If the status of the diagnostic report is ‘partial’, ‘preliminary’, ‘final’, ‘amended’, ‘corrected’, or ‘appended’, then the report needs an effective time present</t>
  </si>
  <si>
    <t>https://hl7.org/fhir/us/core/STU6.1/StructureDefinition-us-core-diagnosticreport-lab.html#mandatory-and-must-support-data-elements</t>
  </si>
  <si>
    <t>When the report was released … SHALL be present if status [of the diagnostic report] is ‘partial’, ‘preliminary’, ‘final’, ‘amended’, ‘corrected’, or ‘appended’.</t>
  </si>
  <si>
    <t>If the status of the diagnostic report is ‘partial’, ‘preliminary’, ‘final’, ‘amended’, ‘corrected’, or ‘appended’, then the report needs an release time</t>
  </si>
  <si>
    <t>Updates to Meta.lastUpdated SHOULD reflect New laboratory reports. [Note: US Core authors will] upgrade the Meta.lastUpdated guidance [from] (SHOULD) to ... (SHALL) in the next version of US Core</t>
  </si>
  <si>
    <t>Updates to Meta.lastUpdated SHOULD reflect changes in the status of laboratory reports, including events that trigger the same status (e.g., amended → amended). [Note: US Core authors will] upgrade the Meta.lastUpdated guidance [from] (SHOULD) to ... (SHALL) in the next version of US Core</t>
  </si>
  <si>
    <t>https://hl7.org/fhir/us/core/STU6.1/StructureDefinition-us-core-diagnosticreport-note.html#mandatory-and-must-support-data-elements</t>
  </si>
  <si>
    <t>The DiagnosticReport.category binding Must Support, at a minimum, the US Core DiagnosticReport Category Codes of Cardiology, Radiology, and Pathology</t>
  </si>
  <si>
    <t>US Core 6.1 has a difference in how it describes encounter must support. Since, both versions have encounter as must support so no testing changes needed.  
Version 7: "Each Diagnostic Report must Support: encounter associated with DiagnosticReport"
Version 6.1 : "Each Diagnostic Report must Support: 
the encounter the report occurred within"</t>
  </si>
  <si>
    <t>Other [diagnostic report] categories may be supported [when using US Core DiagnosticReport Profile for Report and Note Exchange]</t>
  </si>
  <si>
    <t>[L]inkages between specific LOINC codes and the LP-type codes may be used as guidance [for a server's categorization of diagnostic reports]</t>
  </si>
  <si>
    <t>A server will return how a customer has categorized their reports at a particular site.</t>
  </si>
  <si>
    <t>Definitional reminder for client systems, not a requirement, so DEPRECATED</t>
  </si>
  <si>
    <t>For Diagnostic Imaging Reports systems SHOULD support using the subset of LOINC codes defined in CONF-DIR-19 in HL7 Implementation Guide for CDA Release 2: Imaging Integration, Levels 1, 2, and 3, Basic Imaging Reports in CDA and DICOM Diagnostic Imaging Reports (DIR) - Universal Realm, Release 1.0.</t>
  </si>
  <si>
    <t>When sending Diagnostic imaging reports</t>
  </si>
  <si>
    <t>A US page that matches this CDA guide not found.</t>
  </si>
  <si>
    <t>https://hl7.org/fhir/us/core/STU6.1/StructureDefinition-us-core-documentreference.html#mandatory-and-must-support-data-elements</t>
  </si>
  <si>
    <t>The DocumentReference.type binding Must Support, at a minimum, the 5 [Common Clinical Notes](https://hl7.org/fhir/us/core/STU6.1/ValueSet-us-core-clinical-note-type.html)</t>
  </si>
  <si>
    <t>The DocumentReference.type binding may extend to the whole [US Core DocumentReference Type Value Set](https://hl7.org/fhir/us/core/STU6.1/ValueSet-us-core-documentreference-type.html)</t>
  </si>
  <si>
    <t>[DocumentReference.type may also use] other category schemes such as the LOINC-based [Document Class Value Set](http://hl7.org/fhir/R4/valueset-document-classcodes.html) and [IHE XDSclassCode](https://wiki.ihe.net/index.php/XDS_classCode_Metadata_Coding_System)</t>
  </si>
  <si>
    <t>Although both [DocumentReference.attachment.url and DocumentReference.attachment.data] are marked as Must Support, the server system is not required to support an address and inline base64 encoded data, but SHALL support at least one of these elements.</t>
  </si>
  <si>
    <t>Either DocumentReference.attachment.url or DocumentReference.attachment.data  shall be supported though both are marked must support</t>
  </si>
  <si>
    <t>The client application SHALL support [DocumentReference.attachment.url]</t>
  </si>
  <si>
    <t>The client application SHALL support [DocumentReference.attachment.data]</t>
  </si>
  <si>
    <t>If the [content.url] endpoint is outside the FHIR base URL, it SHOULD NOT require additional authorization to access.</t>
  </si>
  <si>
    <t>If there are multiple DocumentReference.content element repetitions, these SHALL all represent the same document in different formats or attachment metadata</t>
  </si>
  <si>
    <t>The [documentReference.content] element SHALL NOT contain different versions of the same content.</t>
  </si>
  <si>
    <t>The organization responsible for the DocumentReference SHALL be present either in DocumentReference.custodian or accessible in the Provenance resource targeting the DocumentReference using Provenance.agent.who or Provenance.agent.onBehalfOf</t>
  </si>
  <si>
    <t>https://hl7.org/fhir/us/core/STU6.1/StructureDefinition-us-core-encounter.html#mandatory-and-must-support-data-elements</t>
  </si>
  <si>
    <t>Although ... marked as Must Support, servers are not required to support both [an Encounter.reasonCode or a reference with Encounter.reasonReference], but they SHALL support at least one of these elements.</t>
  </si>
  <si>
    <t xml:space="preserve">Servers shall support either Encounter.reasonCode or  Encounter.reasonReference </t>
  </si>
  <si>
    <t>The client application SHALL support [ Encounter.reasonCode]</t>
  </si>
  <si>
    <t xml:space="preserve"> </t>
  </si>
  <si>
    <t>The client application SHALL support [Encounter.reasonReference]</t>
  </si>
  <si>
    <t>If Encounter.reasonReference references an Observation, it SHOULD conform to a US Core Observation [profile applicable to the observation being made]</t>
  </si>
  <si>
    <t>If Encounter.reasonReference references an Observation then the observation should conform to a US Core observation profile</t>
  </si>
  <si>
    <t>Although … marked as Must Support, servers are not required to support both Encounter.location.location and Encounter.serviceProvider, but they SHALL support at least one of these elements.</t>
  </si>
  <si>
    <t>Servers shall support either Encounter.location.location or Encounter.serviceProvider</t>
  </si>
  <si>
    <t>The client application SHALL support [Encounter.location.location]</t>
  </si>
  <si>
    <t>The client application SHALL support [Encounter.serviceProvider]</t>
  </si>
  <si>
    <t>https://hl7.org/fhir/us/core/STU6.1/StructureDefinition-us-core-encounter.html#mandatory-and-must-support-data-elements, https://hl7.org/fhir/us/core/STU6.1/StructureDefinition-us-core-location.html#mandatory-and-must-support-data-elements</t>
  </si>
  <si>
    <t>If the event facility/location differs from the Encounter.location, systems SHOULD reference it directly</t>
  </si>
  <si>
    <t xml:space="preserve">If facility/location is different than the encounter location </t>
  </si>
  <si>
    <t>This section is different in US Core 6.1, though theadditional guidance may still be valid. Marking as deprecated for now.
US Core 6.1: If using Encounter.location.location it SHOULD conform to US Core Location. However, as a result of implementation feedback, it MAY reference the base FHIR Location resource.
US Core 7: Systems SHALL use the location element for all resources where the element is available.
Systems MAY use the standard Event Location Extension for US Core DiagnosticReport Profile for Laboratory Results Reporting and US Core Observation Clinical Result Profile.</t>
  </si>
  <si>
    <t>If using Encounter.location.location it SHOULD conform to US Core Location.</t>
  </si>
  <si>
    <t>This changed from a SHOULD in 6.1 to Shall in 7. Updating with 6.1 language.</t>
  </si>
  <si>
    <t>Encounter.location.location … MAY reference the base FHIR Location resource.</t>
  </si>
  <si>
    <t>Different between 6.1 and 7. Updating to 6.1 language.</t>
  </si>
  <si>
    <t>Updates to Meta.lastUpdated SHOULD reflect New encounters/visits [Meta.lastUpdated guidance will change from a (SHOULD) to requirements (SHALL) in the next version of US Core]</t>
  </si>
  <si>
    <t>Updates to Meta.lastUpdated SHOULD reflect changes in the status of encounters, including events that trigger the same status (e.g., in-progress → in-progress). [Meta.lastUpdated guidance will change from a (SHOULD) to requirements (SHALL) in the next version of US Core]</t>
  </si>
  <si>
    <t>https://hl7.org/fhir/us/core/STU6.1/StructureDefinition-us-core-goal.html#mandatory-and-must-support-data-elements</t>
  </si>
  <si>
    <t>Although both Goal.startDate and Goal.target.dueDate are marked as Must Support, the server system is not required to support both, but SHALL support at least one of these elements.</t>
  </si>
  <si>
    <t>The client application SHALL support ... Goal.startDate</t>
  </si>
  <si>
    <t>The client application SHALL support ... Goal.target.dueDate</t>
  </si>
  <si>
    <t>https://hl7.org/fhir/us/core/STU6.1/StructureDefinition-us-core-immunization.html#mandatory-and-must-support-data-elements</t>
  </si>
  <si>
    <t>[Servers shall] use the status code: not-done to represent that an immunization was not given.</t>
  </si>
  <si>
    <t>There are changes to the Must Support elements between 6.1 and 7, but these should be caught by the validator. Not capturing.</t>
  </si>
  <si>
    <t>[For organization participating in the ONC Health IT Certification program] [CVX vaccine codes](https://www2a.cdc.gov/vaccines/iis/iisstandards/ndc_crosswalk.asp) are required</t>
  </si>
  <si>
    <t>For organizations participating in the IT Health Certification program</t>
  </si>
  <si>
    <t>This requirement is specific to certification testing and is not relevant to the US Core IG tests</t>
  </si>
  <si>
    <t>[NDC vaccine codes](http://www2a.cdc.gov/vaccines/iis/iisstandards/ndc_crosswalk.asp) SHOULD be supported as a translation [of [CVX Vaccine Codes](https://www2a.cdc.gov/vaccines/iis/iisstandards/ndc_crosswalk.asp)]</t>
  </si>
  <si>
    <t>The preferred code system identifier … is [http://hl7.org/fhir/sid/cvx](http://hl7.org/fhir/sid/cvx) for CVX [vaccine codes]</t>
  </si>
  <si>
    <t>The preferred code system identifier … is [http://hl7.org/fhir/sid/ndc](http://hl7.org/fhir/sid/ndc) for NDC vaccine codes]</t>
  </si>
  <si>
    <t>https://hl7.org/fhir/us/core/STU6.1/StructureDefinition-us-core-location.html#mandatory-and-must-support-data-elements</t>
  </si>
  <si>
    <t>Systems SHOULD follow the [Project US@ Technical Specification for Patient Addresses Final Version 1.0](https://asapnet.org/wp-content/uploads/2022/03/Project_US_FINAL_Technical_Specification_Version_1.0.pdf) as the standard style guide for Location.address.line</t>
  </si>
  <si>
    <t>Deprecating as this is not in US Core 6.1, even though the guidance might be applicable.
There are changes to the Must Support elements between 6.1 and 7, but these should be caught by the validator. Not capturing these must support elements.</t>
  </si>
  <si>
    <t>Systems SHOULD follow the [Project US@ Technical Specification for Patient Addresses Final Version 1.0](https://asapnet.org/wp-content/uploads/2022/03/Project_US_FINAL_Technical_Specification_Version_1.0.pdf) as the standard style guide for Location.address.city</t>
  </si>
  <si>
    <t>Deprecating as this is not in US Core 6.1, even though the guidance might be applicable.</t>
  </si>
  <si>
    <t>https://hl7.org/fhir/us/core/STU6.1/StructureDefinition-us-core-medicationdispense.html#mandatory-and-must-support-data-elements, https://hl7.org/fhir/us/core/STU6.1/StructureDefinition-us-core-medicationrequest.html#mandatory-and-must-support-data-elements</t>
  </si>
  <si>
    <t>When using a code [to represent a medication for a medication dispense], RXNorm concepts are used.</t>
  </si>
  <si>
    <t>When using a code to represent a medication for a medication dispense</t>
  </si>
  <si>
    <t>When using a code [to represent a medication for a medication dispense], [National Drug Codes (NDC)](https://www.fda.gov/drugs/drug-approvals-and-databases/national-drug-code-directory) can be supplied as an additional coding element.</t>
  </si>
  <si>
    <t>When referencing a Medication resource in .medicationReference, the resource may be [contained](http://hl7.org/fhir/R4/references.html#contained)</t>
  </si>
  <si>
    <t>When referencing a Medication resource in .medicationReference, the resource may be an external resource</t>
  </si>
  <si>
    <t>The server systems are not required to support both a [medication] code and a reference [when sending medicationDispense], but SHALL support at least one of these methods</t>
  </si>
  <si>
    <t>Servers shall support either a medication code or a medication reference</t>
  </si>
  <si>
    <t>If an external reference to a Medication resource is used, the server SHALL support the [_include](http://hl7.org/fhir/R4/search.html#include) parameter for searching this element.</t>
  </si>
  <si>
    <t>If an external reference for a medication is used</t>
  </si>
  <si>
    <t>The client application SHALL support [using a code in .medicationCodeableConcept to represent medications when supporting the US Core MedicationDispense profile]</t>
  </si>
  <si>
    <t>The client application SHALL support [referencing a Medication resource in .medicationReferencet to represent medications when supporting the US Core MedicationDispense profile]</t>
  </si>
  <si>
    <t>https://hl7.org/fhir/us/core/STU6.1/StructureDefinition-us-core-medicationrequest.html#mandatory-and-must-support-data-elements</t>
  </si>
  <si>
    <t>[For organization participating in the ONC Health IT Certification program] each MedicationRequest Must Support the following additional element, ... the reason or indication for the prescription</t>
  </si>
  <si>
    <t>[For organization participating in the ONC Health IT Certification program servers SHALL support the [additional USCDI requirement](https://hl7.org/fhir/us/core/STU7/must-support.html#additional-uscdi-requirements):] reported adherence to prescribed medication instructions</t>
  </si>
  <si>
    <t>This is not part of the 6.1 USCDI requirements</t>
  </si>
  <si>
    <t>When recording “self-prescribed” medication, requester SHOULD be used to indicate the Patient or RelatedPerson as the prescriber</t>
  </si>
  <si>
    <t>Although [medicationRequest.reportedBoolean and MedicationRequest.reportedReference] are both marked as Must Support, the server system is not required to support both, but SHALL support at least one of these elements</t>
  </si>
  <si>
    <t>Servers must support either medicationRequest.reportBoolean or MedicationRequest.reportedReference, but is not required to support both</t>
  </si>
  <si>
    <t>The client application SHALL support [medicationRequest.reportedBoolean]</t>
  </si>
  <si>
    <t>The client application SHALL support [MedicationRequest.reportedReference]</t>
  </si>
  <si>
    <t>Although both MedicationRequest.reasonCode and MedicationRequest.reasonReference are marked as Additional USCDI Requirements [which are required for organizations participating in the ONC Health IT Certification program]. The certifying server system is not required to support both, but SHALL support at least one of these elements</t>
  </si>
  <si>
    <t xml:space="preserve">For organizations participating in the IT Health Certification program, servers must support either MedicationRequest.reasonCode or MedicationRequest.reasonReference </t>
  </si>
  <si>
    <t>Deprecating as this is not in US Core 6.1</t>
  </si>
  <si>
    <t>[For organizations participating in the ONC Health IT Certification program,] the certifying client application SHALL support [MedicationRequest.reasonCode.]</t>
  </si>
  <si>
    <t>[For organizations participating in the ONC Health IT Certification program,] the certifying client application SHALL support [MedicationRequest.reasonReference.]</t>
  </si>
  <si>
    <t>[For organizations participating in the ONC Health IT Certification program and supporting MedicationRequest.reasonReference,] servers SHALL support at least one target resource in MedicationRequest.reasonReference</t>
  </si>
  <si>
    <t>For organizations participating in the IT Health Certification program and supporting MedicationRequest.reasonReference</t>
  </si>
  <si>
    <t>[For organizations participating in the ONC Health IT Certification program,] clients SHALL support all target resources in MedicationRequest.reasonReference.</t>
  </si>
  <si>
    <t>When using MedicationRequest.reasonReference, the referenced Condition or Observation SHOULD be a US Core Profile.</t>
  </si>
  <si>
    <t>Changing this to match similar US Core 6.1 requirement.</t>
  </si>
  <si>
    <t>Source EHR identifiers SHOULD be included to support deduplication across MedicationRequest resources.</t>
  </si>
  <si>
    <t>Servers SHALL follow the guidance on the Medication List page and return all active medications as MedicationRequest.</t>
  </si>
  <si>
    <t>hl7.fhir.us.core_6.1.0@246-252,256,257</t>
  </si>
  <si>
    <t xml:space="preserve"> https://hl7.org/fhir/us/core/STU6.1/StructureDefinition-us-core-vital-signs.html#mandatory-and-must-support-data-elements, https://hl7.org/fhir/us/core/STU6.1/StructureDefinition-us-core-treatment-intervention-preference.html#mandatory-and-must-support-data-elements</t>
  </si>
  <si>
    <t>The observations MAY have additional codes that translate or map to the Observation code or category codes [such as] … local system-specific codes [and] …more specific codes</t>
  </si>
  <si>
    <t>This observation is in an odd order location because US Core 6.1 does not have average blood pressure profile, which has the same language as vital signs.</t>
  </si>
  <si>
    <t>[For an Observation a] code system value SHOULD be supplied for each additional code</t>
  </si>
  <si>
    <t>https://hl7.org/fhir/us/core/STU6.1/StructureDefinition-us-core-average-blood-pressure.html#mandatory-and-must-support-data-elements</t>
  </si>
  <si>
    <t>Because the blood pressure values are communicated in the mandatory systolic and diastolic components [when using the US Core Average Blood Pressure Profile,] the Observation.value[x] element SHALL be omitted</t>
  </si>
  <si>
    <t>When using US Core Average Blood Pressure profile</t>
  </si>
  <si>
    <t>Average blood pressure is not in US Core 6.1, deprecating</t>
  </si>
  <si>
    <t>https://hl7.org/fhir/us/core/STU6.1/StructureDefinition-us-core-care-experience-preference.html#mandatory-and-must-support-data-elements</t>
  </si>
  <si>
    <t>The context or precondition of a patient’s [care experience] preference SHOULD be supplied in the Observation.valueString or in an extension</t>
  </si>
  <si>
    <t>When using US Core Patient Care Experience Observation</t>
  </si>
  <si>
    <t>Patient Care Experience is not in US Core 6.1, deprecating</t>
  </si>
  <si>
    <t>https://hl7.org/fhir/us/core/StructureDefinition-us-core-observation-clinical-result.html#mandatory-and-must-support-data-elements</t>
  </si>
  <si>
    <t>Servers SHOULD use the base FHIR [Observation Category Codes] (http://hl7.org/fhir/R4/valueset-observation-category.html) [in Observation.category]</t>
  </si>
  <si>
    <t>When using US Core Observation Clinical Result</t>
  </si>
  <si>
    <t>https://hl7.org/fhir/us/core/StructureDefinition-us-core-observation-clinical-result.html#mandatory-and-must-support-data-elements, https://hl7.org/fhir/us/core/StructureDefinition-us-core-observation-lab.html#mandatory-and-must-support-data-elements</t>
  </si>
  <si>
    <t>Systems SHOULD support Observation.effectivePeriod to accurately represent measurements over time</t>
  </si>
  <si>
    <t xml:space="preserve">When using US Core Observation Clinical or Lab Result </t>
  </si>
  <si>
    <t>https://hl7.org/fhir/us/core/StructureDefinition-us-core-observation-clinical-result.html#mandatory-and-must-support-data-elements, https://hl7.org/fhir/us/core/StructureDefinition-us-core-observation-lab.html#mandatory-and-must-support-data-elements, https://hl7.org/fhir/us/core/StructureDefinition-us-core-observation-screening-assessment.html#mandatory-and-must-support-data-elements, https://hl7.org/fhir/us/core/StructureDefinition-us-core-observation-lab.html#mandatory-and-must-support-data-elements</t>
  </si>
  <si>
    <t>An Observation.component without a value, SHALL include a reason why the data is absent</t>
  </si>
  <si>
    <t xml:space="preserve">When sending observation.component without observation.component.value </t>
  </si>
  <si>
    <t>https://hl7.org/fhir/us/core/StructureDefinition-us-core-observation-clinical-result.html#mandatory-and-must-support-data-elements, https://hl7.org/fhir/us/core/StructureDefinition-us-core-observation-lab.html#mandatory-and-must-support-data-elements, https://hl7.org/fhir/us/core/StructureDefinition-us-core-observation-screening-assessment.html#mandatory-and-must-support-data-elements, https://hl7.org/fhir/us/core/STU6.1/StructureDefinition-us-core-vital-signs.html#mandatory-and-must-support-data-elements</t>
  </si>
  <si>
    <t>Systems that never provide a component observation without a component value … [MAY choose not] to support Observation.component.dataAbsentReason</t>
  </si>
  <si>
    <t>Systems that always send component values with component observations are not required to support component dataAbsentReason</t>
  </si>
  <si>
    <t>An Observation without a value, SHALL include a reason why the data is absent</t>
  </si>
  <si>
    <t>When sending an Observation without a value</t>
  </si>
  <si>
    <t>[For] an Observation without a value … [Systems MAY choose not to] include a reason why the data is absent … [if] there are component observations or … reporting panel observations using Observation.hasMember</t>
  </si>
  <si>
    <t>When sending an Observation without a value systems are may choose not to send data absent reason if there are component observations or reporting panel observations using observation.hasMember</t>
  </si>
  <si>
    <t>Systems that never provide an observation without a value ... [MAY choose not] to support Observation.dataAbsentReason</t>
  </si>
  <si>
    <t>Systems that always provide an observation with a value</t>
  </si>
  <si>
    <t>https://hl7.org/fhir/us/core/StructureDefinition-us-core-observation-lab.html#mandatory-and-must-support-data-elements</t>
  </si>
  <si>
    <t>[When sending US Core Laboratory Results Observation Profile] updates to Meta.lastUpdated SHOULD reflect new laboratory observations</t>
  </si>
  <si>
    <t>When sending US Core Lab Results</t>
  </si>
  <si>
    <t>[When sending US Core Laboratory Results Observation Profile] updates to Meta.lastUpdated SHOULD reflect changes in the status of laboratory observations, including events that trigger the same status (e.g., amended → amended)</t>
  </si>
  <si>
    <t>https://hl7.org/fhir/us/core/StructureDefinition-us-core-observation-occupation.html#mandatory-and-must-support-data-elements</t>
  </si>
  <si>
    <t>[When sending US Core Observation Occupation Profile] for … [a] current job, [servers SHALL] omit observation.effectivePeriod.end to indicate it is ongoing.</t>
  </si>
  <si>
    <t>When sending US Core Observation Occupation Profile</t>
  </si>
  <si>
    <t>When the industry is known, but the occupation is not, [servers SHALL] use the value “unknown” from the [DataAbsentReason Code System](http://hl7.org/fhir/R4/codesystem-data-absent-reason.html)</t>
  </si>
  <si>
    <t>when the occupation is known but the industry is not, [servers SHALL] omit the industry Observation.component</t>
  </si>
  <si>
    <t>https://hl7.org/fhir/us/core/StructureDefinition-us-core-observation-pregnancyintent.html#mandatory-and-must-support-data-elements</t>
  </si>
  <si>
    <t>To represent the patient’s pregnancy status, [servers SHALL] use the [US Core Observation Pregnancy Status Profile](https://hl7.org/fhir/us/core/StructureDefinition-us-core-observation-pregnancystatus.html).</t>
  </si>
  <si>
    <t>https://hl7.org/fhir/us/core/StructureDefinition-us-core-observation-pregnancystatus.html#mandatory-and-must-support-data-elements</t>
  </si>
  <si>
    <t>To represent the patient’s intent to become pregnant, [servers SHALL] use the [US Core Observation Pregnancy Intent Profile](https://hl7.org/fhir/us/core/StructureDefinition-us-core-observation-pregnancyintent.html).</t>
  </si>
  <si>
    <t>https://hl7.org/fhir/us/core/StructureDefinition-us-core-observation-screening-assessment.html#mandatory-and-must-support-data-elements</t>
  </si>
  <si>
    <t>[For] multi-question surveys or assessments Observation.code is an overarching assessment or screening code, and the Observation.value element SHOULD be empty</t>
  </si>
  <si>
    <t>For multi-question surveys or assessments</t>
  </si>
  <si>
    <t>A practitioner’s clinical observation or assertion about a patient’s health status, which is not a response to a screening or assessment question,SHOULD use the [US Core Simple Observation Profile](https://hl7.org/fhir/us/core/StructureDefinition-us-core-simple-observation.html) instead [of the US Core Observation Screening Assessment Profile]</t>
  </si>
  <si>
    <t>For practitioner observations or assertions, which is not a response to a screening or assessment</t>
  </si>
  <si>
    <t>the server system ... SHALL support [either] Reference(US Core Observation Profile) or Reference(US Core QuestionnaireResponse Profile) for Observation.derivedFrom</t>
  </si>
  <si>
    <t>Although both Reference(US Core Observation Profile) or Reference(US Core QuestionnaireResponse Profile) are marked as must support, servers are only required to support one of these</t>
  </si>
  <si>
    <t>https://hl7.org/fhir/us/core/StructureDefinition-us-core-observation-sexual-orientation.html#mandatory-and-must-support-data-elements</t>
  </si>
  <si>
    <t>Additional codes that translate or map to the Observation code (e.g., local codes) are allowed [when using US Core Observation Sexual Orientation Profile]</t>
  </si>
  <si>
    <t xml:space="preserve">When using US Core Observation Sexual Orientation Profile </t>
  </si>
  <si>
    <t>https://hl7.org/fhir/us/core/STU6.1/StructureDefinition-us-core-simple-observation.html#mandatory-and-must-support-data-elements</t>
  </si>
  <si>
    <t>Observations formally part of an assessment tool or survey SHOULD use the [US Core Observation Screening Assessment Profile](https://hl7.org/fhir/us/core/STU6.1/StructureDefinition-us-core-observation-screening-assessment.html).</t>
  </si>
  <si>
    <t>An assertion or determination derived from screening and assessment tools SHOULD reference them using Observation.derivedFrom</t>
  </si>
  <si>
    <t>When using `ServiceRequest.reasonReference’ to reference an Observation, the referenced Observation SHOULD be a US Core Observation</t>
  </si>
  <si>
    <t xml:space="preserve">This changed from a reference to ServiceRequest.reasonReference to Observation.derivedFrom from 6.1 to 7. </t>
  </si>
  <si>
    <t>Although none of the Observation.derivedFrom [references are flagged as Must Support](https://hl7.org/fhir/us/core/STU7/must-support.html#must-support---resource-references), the server SHALL support at least one of them</t>
  </si>
  <si>
    <t>Shall support at least one of the observation.derivedFrom references (none are marked as must support)</t>
  </si>
  <si>
    <t>This is not present in 6.1, deprecating</t>
  </si>
  <si>
    <t>https://hl7.org/fhir/us/core/STU6.1/StructureDefinition-us-core-treatment-intervention-preference.html#mandatory-and-must-support-data-elements</t>
  </si>
  <si>
    <t>[US Core] treatment intervention preferences expressed by a patient may be documented in narrative (text) form or the result of selecting from a list of options provided by the content creator/implementer.</t>
  </si>
  <si>
    <t>When using US Core treatment preference, preferences may be documented in a narrative section or from a list of option</t>
  </si>
  <si>
    <t>Treatment intervention is not in 6.1, deprecating</t>
  </si>
  <si>
    <t>[When using US Core Treatment Intervention Preference Profile] the context or precondition of a patient’s preference SHOULD be supplied in the Observation.valueString ... or an extension</t>
  </si>
  <si>
    <t>When using US Core treatment preference, the preference should be supplied in a observation.valueString or extension</t>
  </si>
  <si>
    <t>https://hl7.org/fhir/us/core/STU6.1/StructureDefinition-us-core-vital-signs.html#mandatory-and-must-support-data-elements</t>
  </si>
  <si>
    <t>[US Core Vital Signs] observations MAY have [component](http://hl7.org/fhir/R4/observation.html#gr-comp) observations … [see] FHIR core specification [vital signs table](http://hl7.org/fhir/R4/observation-vitalsigns.html#vitals-table) for examples</t>
  </si>
  <si>
    <t>https://hl7.org/fhir/us/core/STU6.1/StructureDefinition-pediatric-bmi-for-age.html#mandatory-and-must-support-data-elements, https://hl7.org/fhir/us/core/STU6.1/StructureDefinition-pediatric-weight-for-height.html#mandatory-and-must-support-data-elements, https://hl7.org/fhir/us/core/STU6.1/StructureDefinition-head-occipital-frontal-circumference-percentile.html#mandatory-and-must-support-data-elements</t>
  </si>
  <si>
    <t>Information about the growth chart tables used to determine percentiles SHOULD be supplied in Observation.note.text</t>
  </si>
  <si>
    <t>https://hl7.org/fhir/us/core/STU6.1/StructureDefinition-us-core-blood-pressure.html#mandatory-and-must-support-data-elements</t>
  </si>
  <si>
    <t>[In the US Core Blood Pressure Profile] because the blood pressure values are communicated in the mandatory systolic and diastolic components[,] the Observation.value[x] element SHOULD be omitted</t>
  </si>
  <si>
    <t>When using the us core blood pressure profile</t>
  </si>
  <si>
    <t>[In the US Core Blood Pressure Profile] because the blood pressure values are communicated in the mandatory systolic and diastolic components[,] an Observation without a systolic or diastolic result value, SHALL include a reason why the data is absent in Observation.component.dataAbsentReason</t>
  </si>
  <si>
    <t>[In the US Core Blood Pressure Profile] because the blood pressure values are communicated in the mandatory systolic and diastolic components[,] All server systems - including those that never provide a component observation without a value - SHALL support Observation.component.dataAbsentReason for the components.</t>
  </si>
  <si>
    <t>https://hl7.org/fhir/us/core/STU6.1/StructureDefinition-us-core-pulse-oximetry.html#mandatory-and-must-support-data-elements</t>
  </si>
  <si>
    <t>Inspired oxygen therapy may be represented with [component](http://hl7.org/fhir/R4/observation.html#gr-comp) observations when measured at the same time as the pulse oximetry measurements [in the US Core Pulse Oximetry profile]</t>
  </si>
  <si>
    <t>When using the us core pulse oximetry profile</t>
  </si>
  <si>
    <t>Many pulse oximetry readings are taken while the patient is breathing room air. The concept of “room air” (unmodified, ambient air) SHOULD be represented as an inhaled oxygen flow rate of 0 liters/min</t>
  </si>
  <si>
    <t>When the patient is breathing room air, the inhaled oxygen flow rate should be 0 liters/min</t>
  </si>
  <si>
    <t>A pulse oximetry reading without inspired oxygen component observations may imply that the measurement was performed while the patient was breathing room air or that the inspired oxygen reading was omitted. To remove this uncertainty, the inspired oxygen [component](http://hl7.org/fhir/R4/observation.html#gr-comp) observations SHOULD be used [when using the US Core Pulse Oximetry profile.]</t>
  </si>
  <si>
    <t>https://hl7.org/fhir/us/core/STU6.1/StructureDefinition-us-core-organization.html#mandatory-and-must-support-data-elements</t>
  </si>
  <si>
    <t>Systems SHALL support National Provider Identifier (NPI) for organizations</t>
  </si>
  <si>
    <t>Systems … SHOULD the National Association of Insurance Commissioners NAIC Company code (sometimes called “NAIC Number” or “cocode”) for payers.</t>
  </si>
  <si>
    <t>Systems … SHOULD support Clinical Laboratory Improvement Amendments (CLIA) for laboratories</t>
  </si>
  <si>
    <t>Systems SHOULD follow the [Project US@ Technical Specification for Patient Addresses Final Version 1.0](https://asapnet.org/wp-content/uploads/2022/03/Project_US_FINAL_Technical_Specification_Version_1.0.pdf) as the standard style guide for Organization.address.line and Organization.address.city</t>
  </si>
  <si>
    <t>Deprecating as this is not in US 6.1, but it might still be good advice.</t>
  </si>
  <si>
    <t>https://hl7.org/fhir/us/core/STU6.1/StructureDefinition-us-core-patient.html#mandatory-and-must-support-data-elements, https://hl7.org/fhir/us/core/STU6.1/StructureDefinition-us-core-race.html#profile-specific-implementation-guidance</t>
  </si>
  <si>
    <t>Deprecating as this is not in US 6.1,</t>
  </si>
  <si>
    <t>https://hl7.org/fhir/us/core/STU6.1/StructureDefinition-us-core-patient.html#mandatory-and-must-support-data-elements, https://hl7.org/fhir/us/core/STU6.1/StructureDefinition-us-core-ethnicity.html#profile-specific-implementation-guidance</t>
  </si>
  <si>
    <t>Unknown</t>
  </si>
  <si>
    <t>https://hl7.org/fhir/us/core/STU6.1/StructureDefinition-us-core-patient.html#mandatory-and-must-support-data-elements</t>
  </si>
  <si>
    <t>Previous name is represented by setting Patient.name.use to “old” or providing an end date in Patient.name.period or doing both</t>
  </si>
  <si>
    <t>Previous name should be represented by setting  setting Patient.name.use to “old” or providing an end date in Patient.name.period</t>
  </si>
  <si>
    <t>Previous address is represented by setting Patient.address.use to “old” or providing an end date in Patient.address.period or doing both.</t>
  </si>
  <si>
    <t xml:space="preserve">Previous address is should be represented by setting Patient.address.use to “old” or providing an end date in Patient.address.period </t>
  </si>
  <si>
    <t>Communication.preferred MAY designate a preferred language when multiple languages are represented</t>
  </si>
  <si>
    <t>[Certifying systems](https://www.healthit.gov/topic/certification-ehrs/about-onc-health-it-certification-program) [, those that are participating in the ONC Health IT certification program,] SHALL ... follow the [Project US@ Technical Specification for Patient Addresses Final Version 1.0](https://asapnet.org/wp-content/uploads/2022/03/Project_US_FINAL_Technical_Specification_Version_1.0.pdf) as the standard style guide for Patient.address.line and Patient.address.city for new and updated records.</t>
  </si>
  <si>
    <t>Non-certifying systems[, systems that are not participating in the ONC Health IT certification program,] SHOULD follow the [Project US@ Technical Specification for Patient Addresses Final Version 1.0](https://asapnet.org/wp-content/uploads/2022/03/Project_US_FINAL_Technical_Specification_Version_1.0.pdf) as the standard style guide for Patient.address.line and Patient.address.city for new and updated records.</t>
  </si>
  <si>
    <t>[For systems participating in the ONC Health IT certification program,] this requirement [to follow the [Project US@ Technical Specification for Patient Addresses Final Version 1.0](https://asapnet.org/wp-content/uploads/2022/03/Project_US_FINAL_Technical_Specification_Version_1.0.pdf) for Patient.address.line and Patient.address.city] does not apply to historical records or documents that are exposed through FHIR-based APIs. [Organizations MAY choose not to use use Project US@ Technical Specification for Patient Addresses Final Version 1.0 when sending historical records]</t>
  </si>
  <si>
    <t>For organizations sending historical records and participating in the health IT certifictation program, they may choose not to follow Project US@ Technical Specification for Patient Addresses Final Version 1.0 when sending patient.address.line and patient.address.city</t>
  </si>
  <si>
    <t>The Patient’s Social Security Numbers SHOULD NOT be used as a patient identifier in Patient.identifier.value</t>
  </si>
  <si>
    <t>https://hl7.org/fhir/us/core/STU6.1/StructureDefinition-us-core-practitioner.html#mandatory-and-must-support-data-elements</t>
  </si>
  <si>
    <t>Servers that support only the US Core Practitioner Profile and do not support the [US Core PractitionerRole Profile](https://hl7.org/fhir/us/core/STU6.1/StructureDefinition-us-core-practitionerrole.html) SHALL provide implementation-specific guidance on how to access a provider’s location and contact information using only the Practitioner resource.</t>
  </si>
  <si>
    <t>Servers that support US Core Practioner, but not US Core PractionerRole shall provide guidance on accessing provider locatin and contact information</t>
  </si>
  <si>
    <t>Although Practitioner.address is marked as Must Support, the server system … [MAY choose not to] support it if they support the US Core PractitionerRole Profile</t>
  </si>
  <si>
    <t>If the system supports US Core PractionerRole, they may choose not to support practioner.address, even though it is marked as must support</t>
  </si>
  <si>
    <t>[When using the US Core Practioner Profile] Practitioner.address … SHALL [be supported] if … [the server does] not support the US Core PractitionerRole Profile</t>
  </si>
  <si>
    <t>When using US Core Practioner profile</t>
  </si>
  <si>
    <t>The client application SHALL support both [the PractionerRole profile and the Practioner.address element]</t>
  </si>
  <si>
    <t>Deprecating as this is not in US 6.1</t>
  </si>
  <si>
    <t>Only professional/work contact information about the practitioner SHOULD be available to the patient</t>
  </si>
  <si>
    <t>Systems SHOULD follow the [Project US@ Technical Specification for Patient Addresses Final Version 1.0](https://asapnet.org/wp-content/uploads/2022/03/Project_US_FINAL_Technical_Specification_Version_1.0.pdf) as the standard style guide for Practitioner.address.line and Practitioner.address.city.</t>
  </si>
  <si>
    <t>https://hl7.org/fhir/us/core/STU6.1/StructureDefinition-us-core-procedure.html#mandatory-and-must-support-data-elements</t>
  </si>
  <si>
    <t>Procedure codes … [MAY] be taken from SNOMED-CT, CPT, HCPCS II, ICD-10-PCS, CDT, or LOINC [for procedure.code]</t>
  </si>
  <si>
    <t>[If using LOINC codes in procedure.code] only LOINC concepts that reflect actual procedures SHOULD be used</t>
  </si>
  <si>
    <t>If using LOINC codes in procedure.code</t>
  </si>
  <si>
    <t>A procedure including an implantable device SHOULD use Procedure.focalDevice referencing the [US Core Implantable Device Profile](https://hl7.org/fhir/us/core/STU6./StructureDefinition-us-core-implantable-device.html).</t>
  </si>
  <si>
    <t>[For organizations participating in the ONC Health IT Certification program] Servers … SHALL support ... US Core Procedure Profile for communicating the reason or justification for a referral as Additional USCDI Requirements</t>
  </si>
  <si>
    <t>For organizations participating in ONC certification</t>
  </si>
  <si>
    <t>[For organizations participating in the ONC Health IT Certification program] … Clients SHALL support ... US Core Procedure Profile for communicating the reason or justification for a referral as Additional USCDI Requirements</t>
  </si>
  <si>
    <t>[For organizations participating in the ONC Health IT Certification program,] although both Procedure.reasonCode and Procedure.reasonReference are marked as Additional USCDI Requirements, the certifying server system is not required to support both, but SHALL support at least one of these elements.</t>
  </si>
  <si>
    <t>For organizations participating in ONC certification, server shall support either Procedure.reasonCode or Procedure.reasonReference</t>
  </si>
  <si>
    <t>[For organizations participating in the ONC Health IT Certification program,] The certifying client application SHALL support both [Procedure.reasonCode and Procedure.reasonReference]</t>
  </si>
  <si>
    <t>[For organizations participating in the ONC Health IT Certification program,] when using Procedure.reasonReference Servers SHALL support at least one target resource in Procedure.reasonReference</t>
  </si>
  <si>
    <t xml:space="preserve"> For organizations participating in the ONC Health IT Certification program, using Procedure.reasonReference</t>
  </si>
  <si>
    <t>[For organizations participating in the ONC Health IT Certification program,] when using Procedure.reasonReference … Clients SHALL support all target resources in Procedure.reasonReference</t>
  </si>
  <si>
    <t>[For organizations participating in the ONC Health IT Certification program,] when using Procedure.reasonReference …The referenced resources SHOULD be a US Core Profile as documented in [Referencing US Core Profiles](https://hl7.org/fhir/us/core/STU7/general-guidance.html#referencing-us-core-profiles)</t>
  </si>
  <si>
    <t>https://hl7.org/fhir/us/core/STU6.1/StructureDefinition-us-core-provenance.html#mandatory-and-must-support-data-elements</t>
  </si>
  <si>
    <t>The US Core Provenance resource SHALL be supported for … [this] US Core resource type AllergyIntolerance</t>
  </si>
  <si>
    <t>The US Core Provenance resource SHALL be supported for … [this] US Core resource type CarePlan</t>
  </si>
  <si>
    <t>The US Core Provenance resource SHALL be supported for … [this] US Core resource type CareTeam</t>
  </si>
  <si>
    <t>The US Core Provenance resource SHALL be supported for … [this] US Core resource type Condition</t>
  </si>
  <si>
    <t>The US Core Provenance resource SHALL be supported for … [this] US Core resource type Coverage</t>
  </si>
  <si>
    <t>The US Core Provenance resource SHALL be supported for … [this] US Core resource type Device</t>
  </si>
  <si>
    <t>The US Core Provenance resource SHALL be supported for … [this] US Core resource type DiagnosticReport</t>
  </si>
  <si>
    <t>The US Core Provenance resource SHALL be supported for … [this] US Core resource type Document Reference</t>
  </si>
  <si>
    <t>The US Core Provenance resource SHALL be supported for … [this] US Core resource type Encounter</t>
  </si>
  <si>
    <t>The US Core Provenance resource SHALL be supported for … [this] US Core resource type Goal</t>
  </si>
  <si>
    <t>The US Core Provenance resource SHALL be supported for … [this] US Core resource type Immunization</t>
  </si>
  <si>
    <t>The US Core Provenance resource SHALL be supported for … [this] US Core resource type MedicationDispense</t>
  </si>
  <si>
    <t>The US Core Provenance resource SHALL be supported for … [this] US Core resource type MedicationRequest</t>
  </si>
  <si>
    <t>The US Core Provenance resource SHALL be supported for … [this] US Core resource type Observation</t>
  </si>
  <si>
    <t>The US Core Provenance resource SHALL be supported for … [this] US Core resource type Patient</t>
  </si>
  <si>
    <t>The US Core Provenance resource SHALL be supported for … [this] US Core resource type Procedure</t>
  </si>
  <si>
    <t>The US Core Provenance resource SHALL be supported for … [this] US Core resource type QuestionnaireResponse</t>
  </si>
  <si>
    <t>The US Core Provenance resource SHALL be supported for … [this] US Core resource type RelatedPerson</t>
  </si>
  <si>
    <t>The US Core Provenance resource SHALL be supported for … [this] US Core resource type ServiceRequest</t>
  </si>
  <si>
    <t>If a system receives a provider in Provenance.agent.who as free text, they must capture [the organization] who sent them the information [and upon] request ... SHALL provide this organization as the source</t>
  </si>
  <si>
    <t>If Provenance.agent.who is stored as free text, then the organization source shall be provided</t>
  </si>
  <si>
    <t>If a system receives a provider in Provenance.agent.who as free text, … [upon request they] MAY include the free text provider.</t>
  </si>
  <si>
    <t>If Provenance.agent.who is stored as free text, then the free text provider may be provided</t>
  </si>
  <si>
    <t>Systems that need to know the activity has occurred SHOULD populate the activity [Provenance.activity]</t>
  </si>
  <si>
    <t>https://hl7.org/fhir/us/core/STU6.1/StructureDefinition-us-core-questionnaireresponse.html#mandatory-and-must-support-data-elements</t>
  </si>
  <si>
    <t>If the QuestionnaireResponse is based on a non-FHIR form [then a] ... FHIR Questionnaire [needs to] represent at least the relevant metadata</t>
  </si>
  <si>
    <t xml:space="preserve"> If the QuestionnaireResponse is based on a non-FHIR form</t>
  </si>
  <si>
    <t>If the QuestionnaireResponse is based on a non-FHIR form [then a] … FHIR Questionnaire's questions may be omitted</t>
  </si>
  <si>
    <t>https://hl7.org/fhir/us/core/STU6.1/StructureDefinition-us-core-relatedperson.html#mandatory-and-must-support-data-elements</t>
  </si>
  <si>
    <t>Systems SHOULD follow the [Project US@ Technical Specification for Patient Addresses Final Version 1.0](https://asapnet.org/wp-content/uploads/2022/03/Project_US_FINAL_Technical_Specification_Version_1.0.pdf) as the standard style guide for RelatedPerson.address.line and RelatedPerson.address.city</t>
  </si>
  <si>
    <t>https://hl7.org/fhir/us/core/STU6.1/StructureDefinition-us-core-servicerequest.html#mandatory-and-must-support-data-elements</t>
  </si>
  <si>
    <t>The ServiceRequest.category value set … [MAY] be treated as [extensible](http://hl7.org/fhir/R4/terminologies.html#extensible), and other category codes can be used instead [of the US Core ServiceRequest Category Codes]</t>
  </si>
  <si>
    <t>The ServiceRequest.code value ... SHOULD be constrained to a subset for a particular use case or domain</t>
  </si>
  <si>
    <t>[For organizations participating in the ONC Health IT Certification program] Servers … SHALL support ... US Core Service Request Profile for communicating the reason or justification for a referral as Additional USCDI Requirements</t>
  </si>
  <si>
    <t>[For organizations participating in the ONC Health IT Certification program] … Clients SHALL support ... US Core ServiceRequest Profile for communicating the reason or justification for a referral as Additional USCDI Requirements</t>
  </si>
  <si>
    <t>[For organizations participating in the ONC Health IT Certification program,] although both ServiceRequest.reasonCode and ServiceRequest.reasonReference are marked as Additional USCDI Requirements, the certifying server system is not required to support both, but SHALL support at least one of these elements.</t>
  </si>
  <si>
    <t>[For organizations participating in the ONC Health IT Certification program,] The certifying client application SHALL support both [ServiceRequest.reasonCode and ServiceRequest.reasonReference]</t>
  </si>
  <si>
    <t>[For organizations participating in the ONC Health IT Certification program,] when using ServiceRequest.reasonReference Servers SHALL support at least one target resource in ServiceRequest.reasonReference</t>
  </si>
  <si>
    <t>[For organizations participating in the ONC Health IT Certification program,] when using ServiceRequest.reasonReference … Clients SHALL support all target resources in ServiceRequest.reasonReference</t>
  </si>
  <si>
    <t>When using ServiceRequest.reasonReference, the referenced resources SHOULD be a US Core Profile</t>
  </si>
  <si>
    <t>In US Core 7 this is a Should requirement for IT certifiers. In 6.1 this is a general requirement. Updated language, but since the requirement is a SHOULD this different has little practice impact.</t>
  </si>
  <si>
    <t>https://hl7.org/fhir/us/core/STU6.1/StructureDefinition-us-core-specimen.html#mandatory-and-must-support-data-elements</t>
  </si>
  <si>
    <t>Since the binding [for Specimen.type] is [extensible](http://hl7.org/fhir/R4/terminologies.html#extensible) when a code is unavailable, just text is allowed.</t>
  </si>
  <si>
    <t>Although both Specimen.identifier and Specimen.accessionIdentifier are marked as Must Support, the server system is not required to support both, but SHALL support at least one of these elements.</t>
  </si>
  <si>
    <t>Shall support either Specimen.identifier or Specimen.accessionIdentifier</t>
  </si>
  <si>
    <t>The client application SHALL support both [ Specimen.identifier and Specimen.accessionIdentifier]</t>
  </si>
  <si>
    <t>clients may request Specimen resources be included with the Observation or DiagnosticReport resource query</t>
  </si>
  <si>
    <t>https://hl7.org/fhir/us/core/STU6.1/CapabilityStatement-us-core-client.html#should_igs</t>
  </si>
  <si>
    <t>[Clients] SHOULD Support the Following Implementation Guide [SMART Application Launch Framework Implementation Guide](http://hl7.org/fhir/smart-app-launch/history.html)</t>
  </si>
  <si>
    <t>There is a requirement in the Client Capability statement that implements SHALL implement all or parts of "US Core CapabilityStatement" not capturing because this is redundant.</t>
  </si>
  <si>
    <t>https://hl7.org/fhir/us/core/STU6.1/CapabilityStatement-us-core-client.html#behavior</t>
  </si>
  <si>
    <t>[Clients] MAY support the transaction interaction</t>
  </si>
  <si>
    <t>[Clients] MAY support the batch interaction</t>
  </si>
  <si>
    <t>[Clients] MAY support the search-system interaction</t>
  </si>
  <si>
    <t>[Clients] MAY support the history-system interaction</t>
  </si>
  <si>
    <t>https://hl7.org/fhir/us/core/STU6.1/CapabilityStatement-us-core-server.html#should_igs</t>
  </si>
  <si>
    <t>[Servers] SHOULD Support the ...
[SMART Application Launch Framework Implementation Guide](http://hl7.org/fhir/smart-app-launch/history.html)</t>
  </si>
  <si>
    <t>There is a requirement in the Server Capability statement that implements SHALL implement all or parts of "US Core CapabilityStatement" not capturing because this is redundant.</t>
  </si>
  <si>
    <t>https://hl7.org/fhir/us/core/STU6.1/CapabilityStatement-us-core-server.html#behavior</t>
  </si>
  <si>
    <t>US Core Server SHALL support the US Core Patient resource profile</t>
  </si>
  <si>
    <t>US Core Server SHALL support … at least one additional resource profile [in addition to the US Core Patient resource profile] from the list of US Core Profiles</t>
  </si>
  <si>
    <t>US Core Server SHALL … Implement the RESTful behavior according to the FHIR specification.</t>
  </si>
  <si>
    <t>US Core Server SHALL … return the following response class (Status 400) [for] invalid parameters</t>
  </si>
  <si>
    <t>US Core Server SHALL … return the following response class (Status 401/4xx) [for] unauthorized request</t>
  </si>
  <si>
    <t>US Core Server SHALL … return the following response class (Status 403) [for] insufficient scopes</t>
  </si>
  <si>
    <t>US Core Server SHALL … return the following response class (Status 404) [for] unknown resource</t>
  </si>
  <si>
    <t>US Core Server SHALL … support JSON source formats for all US Core interactions.</t>
  </si>
  <si>
    <t>US Core Server SHOULD … support XML source formats for all US Core interactions.</t>
  </si>
  <si>
    <t>US Core Server SHOULD … identify the US Core profiles supported as part of the FHIR meta.profile attribute for each instance.</t>
  </si>
  <si>
    <t>A server SHALL reject any unauthorized requests by returning an HTTP 401 "Unauthorized", HTTP 403 "Forbidden", or HTTP 404 "Not Found"</t>
  </si>
  <si>
    <t>Shall reject unauthorized requests by returning HTTP 401, 403, 404</t>
  </si>
  <si>
    <t>[Server] MAY support the transaction interaction</t>
  </si>
  <si>
    <t>[Server] MAY support the batch interaction</t>
  </si>
  <si>
    <t>[Server] MAY support the search-system interaction</t>
  </si>
  <si>
    <t>[Server] MAY support the history-system interaction</t>
  </si>
  <si>
    <t>https://hl7.org/fhir/us/core/STU6.1/CapabilityStatement-us-core-server.html#valueset</t>
  </si>
  <si>
    <t>[US Core Servers] SHOULD support [$expand](http://hl7.org/fhir/OperationDefinition/ValueSet-expand) operation</t>
  </si>
  <si>
    <t>If a server supports DocumentReference for creating, using, and sharing clinical notes, it SHOULD also support the context and contextdirection parameters of the $expand operation</t>
  </si>
  <si>
    <t>If a server supports DocumentReference, server should support context and contextdirect parameters</t>
  </si>
  <si>
    <t>https://hl7.org/fhir/us/core/STU6.1/security.html#patient-privacy-and-security</t>
  </si>
  <si>
    <t>Systems SHALL establish a risk analysis and management regime that conforms with HIPAA security regulatory requirements</t>
  </si>
  <si>
    <t>US Federal systems SHOULD conform with the risk management and mitigation requirements defined in NIST 800 series documents.</t>
  </si>
  <si>
    <t>US Federal systems … SHOULD include security category assignment following NIST 800-60 vol. 2 Appendix D.14.</t>
  </si>
  <si>
    <t>The coordination of risk management and the related security and privacy controls … SHOULD be defined in the Business Associate Agreement when available.</t>
  </si>
  <si>
    <t>Systems SHALL reference a single time source to establish a common time base for security auditing and clinical data records among computing systems.</t>
  </si>
  <si>
    <t>The selected time service SHOULD be documented in the Business Associate Agreement when available.</t>
  </si>
  <si>
    <t>Systems SHALL keep audit logs of the various transactions.</t>
  </si>
  <si>
    <t>Systems SHALL use TLS version 1.2 or higher for all transmissions not taking place over a secure network connection.</t>
  </si>
  <si>
    <t>US Federal systems SHOULD conform with FIPS PUB 140-2.</t>
  </si>
  <si>
    <t>Systems SHALL conform to [FHIR Communications Security](http://hl7.org/fhir/R4/security.html#http) requirements.</t>
  </si>
  <si>
    <t>For Authentication and Authorization, Systems SHALL support any [SMART App Launch version](http://hl7.org/fhir/smart-app-launch/history.html) for client &lt;-&gt; server interactions.</t>
  </si>
  <si>
    <t>Systems SHALL implement consent requirements per their state, local, and institutional policies.</t>
  </si>
  <si>
    <t>The Business Associate Agreements SHOULD document systems’ mutual consent requirements.</t>
  </si>
  <si>
    <t>Systems SHOULD provide Provenance statements using the [US Core Provenance Profile](https://hl7.org/fhir/us/core/STU6.1/StructureDefinition-us-core-provenance.html) resource and associated requirements.</t>
  </si>
  <si>
    <t>Systems SHOULD provide Provenance statements using the [US Core Provenance Profile](https://hl7.org/fhir/us/core/STU7/StructureDefinition-us-core-provenance.html) resource and associated requirements.</t>
  </si>
  <si>
    <t>Systems MAY implement the [FHIR Digital Signatures](http://hl7.org/fhir/R4/security.html#digital%20signatures)</t>
  </si>
  <si>
    <t>Systems MAY protect the confidentiality of data at rest via encryption and associated access controls.</t>
  </si>
  <si>
    <t>https://www.hl7.org/fhir/us/core/STU7/general-requirements.html#current-binding-for-coded-elements</t>
  </si>
  <si>
    <t>The [additional] current binding [[FHIR R5 link](https://hl7.org/fhir/R5/terminologies.html#binding)] requires newly recorded, non-legacy data to be drawn from the [bound] value set.</t>
  </si>
  <si>
    <t>When exchanging non-legacy data</t>
  </si>
  <si>
    <t>https://hl7.org/fhir/us/core/STU7/StructureDefinition-us-core-questionnaireresponse.html#mandatory-and-must-support-data-elements</t>
  </si>
  <si>
    <t>If the QuestionnaireResponse is based on a non-FHIR form [then a] ... FHIR Questionnaire [will communicate] the identifier of the non-FHIR form instead of the canonical URI using the US Core Extension Questionnaire URI extension.</t>
  </si>
  <si>
    <t>Servers providing access to [medical] data ... [MAY] use [US Core SMART Scopes](https://hl7.org/fhir/us/core/STU6.1/future-of-US-core.html#us-core-smart-scopes) for 
[resource level scopes](http://hl7.org/fhir/smart-app-launch/scopes-and-launch-context.html#scopes-for-requesting-clinical-data).</t>
  </si>
  <si>
    <t>Servers providing access to [medical] data ... [MAY] use [US Core SMART Scopes](https://hl7.org/fhir/us/core/STU6.1/future-of-US-core.html#us-core-smart-scopes) for 
... [granular scopes] (http://hl7.org/fhir/smart-app-launch/scopes-and-launch-context.html#finer-grained-resource-constraints-using-search-parameters).</t>
  </si>
  <si>
    <t>https://hl7.org/fhir/us/core/STU6.1/StructureDefinition-us-core-location.html, https://hl7.org/fhir/us/core/STU6.1/StructureDefinition-us-core-practitionerrole.html#mandatory-and-must-support-data-elements</t>
  </si>
  <si>
    <t>US Core Location … SHOULD be used as the default profile if referenced by another US Core profile</t>
  </si>
  <si>
    <t>US Core Location profile was not specifically referenced by any other profile in 6.1.</t>
  </si>
  <si>
    <t>US Core PractionerRole … SHOULD be used as the default profile if referenced by another US Core profile</t>
  </si>
  <si>
    <t>US Core PractionerRole profile was not specifically referenced by any other profile in 6.1.</t>
  </si>
  <si>
    <r>
      <t xml:space="preserve">Metadata
</t>
    </r>
    <r>
      <rPr>
        <sz val="12"/>
        <color rgb="FF000000"/>
        <rFont val="Aptos Narrow"/>
        <scheme val="minor"/>
      </rPr>
      <t xml:space="preserve">The metadata provides identifying information and context for the collection of requirements. 
Filling out these fields is </t>
    </r>
    <r>
      <rPr>
        <b/>
        <sz val="12"/>
        <color rgb="FF000000"/>
        <rFont val="Aptos Narrow"/>
        <scheme val="minor"/>
      </rPr>
      <t>optional</t>
    </r>
    <r>
      <rPr>
        <sz val="12"/>
        <color rgb="FF000000"/>
        <rFont val="Aptos Narrow"/>
        <scheme val="minor"/>
      </rPr>
      <t xml:space="preserve">.
These fields map directly to the R5 Requirements fields.
Suggested values:
</t>
    </r>
    <r>
      <rPr>
        <b/>
        <sz val="12"/>
        <color rgb="FF000000"/>
        <rFont val="Aptos Narrow"/>
        <scheme val="minor"/>
      </rPr>
      <t xml:space="preserve">Id: </t>
    </r>
    <r>
      <rPr>
        <sz val="12"/>
        <color rgb="FF000000"/>
        <rFont val="Aptos Narrow"/>
        <scheme val="minor"/>
      </rPr>
      <t xml:space="preserve">The requirement set ID. This should be the namespace without version information. See the Info tab for details. For example, for the Da Vinci Drug Formulary v2.0.1, it would be  "hl7.fhir.us.davinci-drug-formulary_2.0.1".
</t>
    </r>
    <r>
      <rPr>
        <b/>
        <sz val="12"/>
        <color rgb="FF000000"/>
        <rFont val="Aptos Narrow"/>
        <scheme val="minor"/>
      </rPr>
      <t xml:space="preserve">URL: </t>
    </r>
    <r>
      <rPr>
        <sz val="12"/>
        <color rgb="FF000000"/>
        <rFont val="Aptos Narrow"/>
        <scheme val="minor"/>
      </rPr>
      <t xml:space="preserve">&lt;inferno base url&gt;/&lt;Name&gt;
</t>
    </r>
    <r>
      <rPr>
        <b/>
        <sz val="12"/>
        <color rgb="FF000000"/>
        <rFont val="Aptos Narrow"/>
        <scheme val="minor"/>
      </rPr>
      <t>Title:</t>
    </r>
    <r>
      <rPr>
        <sz val="12"/>
        <color rgb="FF000000"/>
        <rFont val="Aptos Narrow"/>
        <scheme val="minor"/>
      </rPr>
      <t xml:space="preserve"> &lt;Implementation Guide title / Source document title&gt; Requirements
</t>
    </r>
    <r>
      <rPr>
        <b/>
        <sz val="12"/>
        <color rgb="FF000000"/>
        <rFont val="Aptos Narrow"/>
        <scheme val="minor"/>
      </rPr>
      <t>Status</t>
    </r>
    <r>
      <rPr>
        <sz val="12"/>
        <color rgb="FF000000"/>
        <rFont val="Aptos Narrow"/>
        <scheme val="minor"/>
      </rPr>
      <t xml:space="preserve">: draft
</t>
    </r>
    <r>
      <rPr>
        <b/>
        <sz val="12"/>
        <color rgb="FF000000"/>
        <rFont val="Aptos Narrow"/>
        <scheme val="minor"/>
      </rPr>
      <t>Publisher:</t>
    </r>
    <r>
      <rPr>
        <sz val="12"/>
        <color rgb="FF000000"/>
        <rFont val="Aptos Narrow"/>
        <scheme val="minor"/>
      </rPr>
      <t xml:space="preserve"> Inferno
</t>
    </r>
    <r>
      <rPr>
        <b/>
        <sz val="12"/>
        <color rgb="FF000000"/>
        <rFont val="Aptos Narrow"/>
        <scheme val="minor"/>
      </rPr>
      <t xml:space="preserve">Copyright:
</t>
    </r>
    <r>
      <rPr>
        <sz val="12"/>
        <color rgb="FF000000"/>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rgb="FF000000"/>
        <rFont val="Aptos Narrow"/>
        <scheme val="minor"/>
      </rPr>
      <t xml:space="preserve">Copyright Label: </t>
    </r>
    <r>
      <rPr>
        <sz val="12"/>
        <color rgb="FF000000"/>
        <rFont val="Aptos Narrow"/>
        <scheme val="minor"/>
      </rPr>
      <t xml:space="preserve">Copyright (c) &lt;year&gt; The MITRE Corporation
</t>
    </r>
    <r>
      <rPr>
        <b/>
        <sz val="12"/>
        <color rgb="FF000000"/>
        <rFont val="Aptos Narrow"/>
        <scheme val="minor"/>
      </rPr>
      <t>Reference:</t>
    </r>
    <r>
      <rPr>
        <sz val="12"/>
        <color rgb="FF000000"/>
        <rFont val="Aptos Narrow"/>
        <scheme val="minor"/>
      </rPr>
      <t xml:space="preserve">&lt;Implementation Guide URL&gt; </t>
    </r>
    <r>
      <rPr>
        <i/>
        <sz val="12"/>
        <color rgb="FF000000"/>
        <rFont val="Aptos Narrow"/>
        <scheme val="minor"/>
      </rPr>
      <t>E.g., for  Da Vinci Payer Data Exchange (v2.0.0: STU2), Reference would be https://hl7.org/fhir/us/davinci-pdex/STU2/.</t>
    </r>
  </si>
  <si>
    <t>Id</t>
  </si>
  <si>
    <t>URL</t>
  </si>
  <si>
    <t>Version</t>
  </si>
  <si>
    <t>0.1</t>
  </si>
  <si>
    <t>Title</t>
  </si>
  <si>
    <t>US Core Implementation Guide Requirements</t>
  </si>
  <si>
    <t>Status</t>
  </si>
  <si>
    <t>draft</t>
  </si>
  <si>
    <t>Publisher</t>
  </si>
  <si>
    <t>Inferno</t>
  </si>
  <si>
    <t>Description</t>
  </si>
  <si>
    <t>Any additional or missed requirements that aren't included in v7.0.0 will be appended to the end of the list of requirements starting at ID 700.</t>
  </si>
  <si>
    <t>Purpose</t>
  </si>
  <si>
    <t>Copyright</t>
  </si>
  <si>
    <t>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</si>
  <si>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Copyright Label</t>
  </si>
  <si>
    <t>Copyright (c) 2024 The MITRE Corporation</t>
  </si>
  <si>
    <t>Reference</t>
  </si>
  <si>
    <t>https://hl7.org/fhir/us/core/STU7/</t>
  </si>
  <si>
    <t>Author</t>
  </si>
  <si>
    <t>Email</t>
  </si>
  <si>
    <t>Summary of changes</t>
  </si>
  <si>
    <t>Date</t>
  </si>
  <si>
    <t>Eric Whitebay</t>
  </si>
  <si>
    <t>ewhitebay@mitre.org</t>
  </si>
  <si>
    <t>Initial input of requirements</t>
  </si>
  <si>
    <t>Conformance</t>
  </si>
  <si>
    <t>Scope</t>
  </si>
  <si>
    <t>ATTESTATION</t>
  </si>
  <si>
    <t>AUTOMATION</t>
  </si>
  <si>
    <t>OUT OF SCOPE</t>
  </si>
  <si>
    <t>hl7.fhir.us.core_6.1.0</t>
  </si>
  <si>
    <t>Marked DEPRECATED because this is an example.</t>
  </si>
  <si>
    <t>Duplicate of 254</t>
  </si>
  <si>
    <t>Duplicate of requirement 260</t>
  </si>
  <si>
    <t>The Complex [Extension] for Race ... allow[s] for one or more codes of which must support at least one category code from OMB Race [category for the [US Core Race Extension] (https://hl7.org/fhir/us/core/STU7/StructureDefinition-us-core-race.html)]</t>
  </si>
  <si>
    <t>The Complex [Extension] for ... Ethnicity allow[s] for one or more codes of which must support at least one category code from OMB … Ethnicity [category for the [US Core Ethnicity Extension] (https://hl7.org/fhir/us/core/STU7/StructureDefinition-us-core-ethnicity.html)]</t>
  </si>
  <si>
    <t>The Complex [Extension] for Race ... allow[s] for one or more codes of which MAY include additional detailed codes from CDC Race … codes [when using the [US Core Race Extension] (https://hl7.org/fhir/us/core/STU7/StructureDefinition-us-core-race.html)]</t>
  </si>
  <si>
    <t>The Complex [Extension] for Race ... allow[s] for one or more codes of which SHALL include a text description [of category codes when using the [US Core Race Extension] (https://hl7.org/fhir/us/core/STU7/StructureDefinition-us-core-race.html)]</t>
  </si>
  <si>
    <t>The Complex [Extension] for ... Ethnicity allow[s] for one or more codes of which MAY include additional detailed codes from CDC Race … codes [when using the [US Core Race Extension] (https://hl7.org/fhir/us/core/STU7/StructureDefinition-us-core-race.html)]</t>
  </si>
  <si>
    <t>The Complex [Extension] for ... Ethnicity allow[s] for one or more codes of which SHALL include a text description [of category codes when using the [US Core Ethnicity Extension] (https://hl7.org/fhir/us/core/STU7/StructureDefinition-us-core-ethnicity.html)]</t>
  </si>
  <si>
    <t>Although Patient.deceased[x] is marked as additional USCDI, certifying systems are not required to support both [boolean and dateTime data types], but SHALL support [at] least Patient.deceasedDateTime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</si>
</sst>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Aptos Narrow"/>
      <family val="2"/>
      <scheme val="minor"/>
    </font>
    <font>
      <sz val="11"/>
      <color theme="1"/>
      <name val="Aptos Narrow"/>
      <family val="2"/>
      <scheme val="minor"/>
    </font>
    <font>
      <b/>
      <sz val="11"/>
      <color theme="1"/>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4"/>
      <color rgb="FF000000"/>
      <name val="Aptos Narrow"/>
      <scheme val="minor"/>
    </font>
    <font>
      <i/>
      <sz val="11"/>
      <color theme="1"/>
      <name val="Aptos Narrow"/>
      <scheme val="minor"/>
    </font>
    <font>
      <sz val="12"/>
      <color rgb="FF000000"/>
      <name val="Aptos Narrow"/>
      <scheme val="minor"/>
    </font>
    <font>
      <i/>
      <sz val="12"/>
      <color rgb="FF000000"/>
      <name val="Aptos Narrow"/>
      <scheme val="minor"/>
    </font>
    <font>
      <sz val="12"/>
      <color theme="1"/>
      <name val="Calibri"/>
      <family val="2"/>
    </font>
    <font>
      <sz val="8"/>
      <name val="Aptos Narrow"/>
      <family val="2"/>
      <scheme val="minor"/>
    </font>
    <font>
      <b/>
      <sz val="12"/>
      <color theme="1"/>
      <name val="Aptos Narrow"/>
      <family val="2"/>
      <scheme val="minor"/>
    </font>
    <font>
      <b/>
      <sz val="12"/>
      <color theme="1"/>
      <name val="Calibri"/>
      <family val="2"/>
    </font>
    <font>
      <b/>
      <sz val="12"/>
      <color rgb="FFFF0000"/>
      <name val="Calibri"/>
      <family val="2"/>
    </font>
    <font>
      <sz val="12"/>
      <color rgb="FFFF0000"/>
      <name val="Calibri"/>
      <family val="2"/>
    </font>
    <font>
      <sz val="12"/>
      <color rgb="FF000000"/>
      <name val="Aptos Narrow"/>
      <family val="2"/>
      <scheme val="minor"/>
    </font>
  </fonts>
  <fills count="12">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
      <patternFill patternType="solid">
        <fgColor rgb="FFE2EFDA"/>
        <bgColor rgb="FF000000"/>
      </patternFill>
    </fill>
  </fills>
  <borders count="23">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
      <left style="thin">
        <color theme="2" tint="-9.9978637043366805E-2"/>
      </left>
      <right style="thin">
        <color theme="2" tint="-9.9978637043366805E-2"/>
      </right>
      <top/>
      <bottom style="thin">
        <color theme="2" tint="-9.9978637043366805E-2"/>
      </bottom>
      <diagonal/>
    </border>
    <border>
      <left style="thin">
        <color theme="2" tint="-9.9978637043366805E-2"/>
      </left>
      <right style="thin">
        <color theme="2" tint="-9.9978637043366805E-2"/>
      </right>
      <top style="thin">
        <color theme="2" tint="-9.9978637043366805E-2"/>
      </top>
      <bottom/>
      <diagonal/>
    </border>
    <border>
      <left style="thin">
        <color theme="2" tint="-9.9978637043366805E-2"/>
      </left>
      <right/>
      <top style="thin">
        <color theme="2" tint="-9.9978637043366805E-2"/>
      </top>
      <bottom style="thin">
        <color theme="2" tint="-9.9978637043366805E-2"/>
      </bottom>
      <diagonal/>
    </border>
    <border>
      <left style="thin">
        <color theme="2" tint="-9.9978637043366805E-2"/>
      </left>
      <right/>
      <top style="thin">
        <color theme="2" tint="-9.9978637043366805E-2"/>
      </top>
      <bottom/>
      <diagonal/>
    </border>
    <border>
      <left style="thin">
        <color theme="2" tint="-9.9978637043366805E-2"/>
      </left>
      <right/>
      <top/>
      <bottom style="thin">
        <color theme="2" tint="-9.9978637043366805E-2"/>
      </bottom>
      <diagonal/>
    </border>
    <border>
      <left/>
      <right style="thin">
        <color theme="2" tint="-9.9978637043366805E-2"/>
      </right>
      <top style="thin">
        <color theme="2" tint="-9.9978637043366805E-2"/>
      </top>
      <bottom style="thin">
        <color theme="2" tint="-9.9978637043366805E-2"/>
      </bottom>
      <diagonal/>
    </border>
    <border>
      <left/>
      <right style="thin">
        <color theme="2" tint="-9.9978637043366805E-2"/>
      </right>
      <top style="thin">
        <color theme="2" tint="-9.9978637043366805E-2"/>
      </top>
      <bottom/>
      <diagonal/>
    </border>
    <border>
      <left/>
      <right style="thin">
        <color theme="2" tint="-9.9978637043366805E-2"/>
      </right>
      <top/>
      <bottom style="thin">
        <color theme="2" tint="-9.9978637043366805E-2"/>
      </bottom>
      <diagonal/>
    </border>
    <border>
      <left style="thin">
        <color rgb="FFD0CECE"/>
      </left>
      <right style="thin">
        <color rgb="FFD0CECE"/>
      </right>
      <top style="thin">
        <color rgb="FFD0CECE"/>
      </top>
      <bottom style="thin">
        <color rgb="FFD0CECE"/>
      </bottom>
      <diagonal/>
    </border>
  </borders>
  <cellStyleXfs count="2">
    <xf numFmtId="0" fontId="0" fillId="0" borderId="0"/>
    <xf numFmtId="0" fontId="3" fillId="0" borderId="0" applyNumberFormat="0" applyFill="0" applyBorder="0" applyAlignment="0" applyProtection="0"/>
  </cellStyleXfs>
  <cellXfs count="72">
    <xf numFmtId="0" fontId="0" fillId="0" borderId="0" xfId="0"/>
    <xf numFmtId="0" fontId="2" fillId="2" borderId="1" xfId="0" applyFont="1" applyFill="1" applyBorder="1"/>
    <xf numFmtId="0" fontId="2" fillId="2" borderId="1" xfId="0" applyFont="1" applyFill="1" applyBorder="1" applyAlignment="1">
      <alignment wrapText="1"/>
    </xf>
    <xf numFmtId="0" fontId="2" fillId="3" borderId="1" xfId="0" applyFont="1" applyFill="1" applyBorder="1"/>
    <xf numFmtId="0" fontId="2" fillId="4" borderId="1" xfId="0" applyFont="1" applyFill="1" applyBorder="1"/>
    <xf numFmtId="0" fontId="2"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3" fillId="5" borderId="1" xfId="1" applyFill="1" applyBorder="1"/>
    <xf numFmtId="0" fontId="0" fillId="0" borderId="0" xfId="0" applyAlignment="1">
      <alignment wrapText="1"/>
    </xf>
    <xf numFmtId="0" fontId="0" fillId="7" borderId="1" xfId="0" applyFill="1" applyBorder="1" applyAlignment="1">
      <alignment wrapText="1"/>
    </xf>
    <xf numFmtId="0" fontId="2" fillId="4" borderId="1" xfId="0" applyFont="1" applyFill="1" applyBorder="1" applyAlignment="1">
      <alignment wrapText="1"/>
    </xf>
    <xf numFmtId="0" fontId="5" fillId="0" borderId="0" xfId="0" applyFont="1"/>
    <xf numFmtId="49" fontId="0" fillId="0" borderId="0" xfId="0" applyNumberFormat="1"/>
    <xf numFmtId="0" fontId="8" fillId="0" borderId="0" xfId="0" applyFont="1" applyAlignment="1">
      <alignment wrapText="1"/>
    </xf>
    <xf numFmtId="0" fontId="6" fillId="8" borderId="4" xfId="0" applyFont="1" applyFill="1" applyBorder="1" applyAlignment="1">
      <alignment wrapText="1"/>
    </xf>
    <xf numFmtId="0" fontId="8" fillId="0" borderId="2" xfId="0" applyFont="1" applyBorder="1" applyAlignment="1">
      <alignment wrapText="1"/>
    </xf>
    <xf numFmtId="0" fontId="9" fillId="8" borderId="3" xfId="0" applyFont="1" applyFill="1" applyBorder="1" applyAlignment="1">
      <alignment wrapText="1"/>
    </xf>
    <xf numFmtId="0" fontId="9" fillId="8" borderId="5" xfId="0" applyFont="1" applyFill="1" applyBorder="1" applyAlignment="1">
      <alignment wrapText="1"/>
    </xf>
    <xf numFmtId="0" fontId="4" fillId="8" borderId="5" xfId="0" applyFont="1" applyFill="1" applyBorder="1" applyAlignment="1">
      <alignment wrapText="1"/>
    </xf>
    <xf numFmtId="0" fontId="0" fillId="5" borderId="0" xfId="0" applyFill="1"/>
    <xf numFmtId="0" fontId="0" fillId="9" borderId="1" xfId="0" applyFill="1" applyBorder="1" applyAlignment="1">
      <alignment wrapText="1"/>
    </xf>
    <xf numFmtId="0" fontId="0" fillId="9" borderId="1" xfId="0" applyFill="1" applyBorder="1"/>
    <xf numFmtId="0" fontId="2" fillId="10" borderId="1" xfId="0" applyFont="1" applyFill="1" applyBorder="1" applyAlignment="1">
      <alignment wrapText="1"/>
    </xf>
    <xf numFmtId="0" fontId="4" fillId="8" borderId="3" xfId="0" applyFont="1" applyFill="1" applyBorder="1" applyAlignment="1">
      <alignment vertical="center" wrapText="1"/>
    </xf>
    <xf numFmtId="0" fontId="4" fillId="0" borderId="0" xfId="0" applyFont="1" applyAlignment="1">
      <alignment vertical="center" wrapText="1"/>
    </xf>
    <xf numFmtId="0" fontId="4" fillId="0" borderId="10" xfId="0" applyFont="1" applyBorder="1" applyAlignment="1">
      <alignment vertical="center" wrapText="1"/>
    </xf>
    <xf numFmtId="0" fontId="4" fillId="0" borderId="11" xfId="0" applyFont="1" applyBorder="1" applyAlignment="1">
      <alignment vertical="center" wrapText="1"/>
    </xf>
    <xf numFmtId="49" fontId="0" fillId="0" borderId="0" xfId="0" applyNumberFormat="1" applyAlignment="1">
      <alignment wrapText="1"/>
    </xf>
    <xf numFmtId="49" fontId="3" fillId="0" borderId="0" xfId="1" applyNumberFormat="1"/>
    <xf numFmtId="0" fontId="0" fillId="5" borderId="14" xfId="0" applyFill="1" applyBorder="1"/>
    <xf numFmtId="0" fontId="0" fillId="5" borderId="14" xfId="0" applyFill="1" applyBorder="1" applyAlignment="1">
      <alignment wrapText="1"/>
    </xf>
    <xf numFmtId="0" fontId="0" fillId="7" borderId="14" xfId="0" applyFill="1" applyBorder="1" applyAlignment="1">
      <alignment wrapText="1"/>
    </xf>
    <xf numFmtId="0" fontId="0" fillId="9" borderId="14" xfId="0" applyFill="1" applyBorder="1" applyAlignment="1">
      <alignment wrapText="1"/>
    </xf>
    <xf numFmtId="0" fontId="0" fillId="7" borderId="14" xfId="0" applyFill="1" applyBorder="1"/>
    <xf numFmtId="0" fontId="0" fillId="0" borderId="14" xfId="0" applyBorder="1"/>
    <xf numFmtId="0" fontId="3" fillId="5" borderId="1" xfId="1" applyFill="1" applyBorder="1" applyAlignment="1">
      <alignment wrapText="1"/>
    </xf>
    <xf numFmtId="0" fontId="0" fillId="7" borderId="15" xfId="0" applyFill="1" applyBorder="1"/>
    <xf numFmtId="0" fontId="0" fillId="5" borderId="15" xfId="0" applyFill="1" applyBorder="1" applyAlignment="1">
      <alignment wrapText="1"/>
    </xf>
    <xf numFmtId="0" fontId="0" fillId="7" borderId="15" xfId="0" applyFill="1" applyBorder="1" applyAlignment="1">
      <alignment wrapText="1"/>
    </xf>
    <xf numFmtId="0" fontId="0" fillId="0" borderId="15" xfId="0" applyBorder="1"/>
    <xf numFmtId="0" fontId="3" fillId="0" borderId="0" xfId="1"/>
    <xf numFmtId="14" fontId="0" fillId="0" borderId="0" xfId="0" applyNumberFormat="1"/>
    <xf numFmtId="0" fontId="1" fillId="0" borderId="0" xfId="0" applyFont="1" applyAlignment="1">
      <alignment wrapText="1"/>
    </xf>
    <xf numFmtId="0" fontId="1" fillId="5" borderId="9" xfId="0" applyFont="1" applyFill="1" applyBorder="1" applyAlignment="1">
      <alignment wrapText="1"/>
    </xf>
    <xf numFmtId="0" fontId="1" fillId="9" borderId="8" xfId="0" applyFont="1" applyFill="1" applyBorder="1" applyAlignment="1">
      <alignment wrapText="1"/>
    </xf>
    <xf numFmtId="0" fontId="1" fillId="6" borderId="6" xfId="0" applyFont="1" applyFill="1" applyBorder="1" applyAlignment="1">
      <alignment wrapText="1"/>
    </xf>
    <xf numFmtId="49" fontId="1" fillId="0" borderId="0" xfId="0" applyNumberFormat="1" applyFont="1" applyAlignment="1">
      <alignment wrapText="1"/>
    </xf>
    <xf numFmtId="0" fontId="1" fillId="7" borderId="13" xfId="0" applyFont="1" applyFill="1" applyBorder="1" applyAlignment="1">
      <alignment horizontal="center" wrapText="1"/>
    </xf>
    <xf numFmtId="0" fontId="1" fillId="0" borderId="4" xfId="0" applyFont="1" applyBorder="1" applyAlignment="1">
      <alignment wrapText="1"/>
    </xf>
    <xf numFmtId="0" fontId="3" fillId="5" borderId="0" xfId="1" applyFill="1"/>
    <xf numFmtId="0" fontId="20" fillId="4" borderId="1" xfId="0" applyFont="1" applyFill="1" applyBorder="1" applyAlignment="1">
      <alignment wrapText="1"/>
    </xf>
    <xf numFmtId="0" fontId="2" fillId="4" borderId="16" xfId="0" applyFont="1" applyFill="1" applyBorder="1" applyAlignment="1">
      <alignment wrapText="1"/>
    </xf>
    <xf numFmtId="0" fontId="0" fillId="7" borderId="16" xfId="0" applyFill="1" applyBorder="1" applyAlignment="1">
      <alignment wrapText="1"/>
    </xf>
    <xf numFmtId="0" fontId="0" fillId="7" borderId="17" xfId="0" applyFill="1" applyBorder="1" applyAlignment="1">
      <alignment wrapText="1"/>
    </xf>
    <xf numFmtId="0" fontId="0" fillId="7" borderId="18" xfId="0" applyFill="1" applyBorder="1" applyAlignment="1">
      <alignment wrapText="1"/>
    </xf>
    <xf numFmtId="0" fontId="2" fillId="0" borderId="19" xfId="0" applyFont="1" applyBorder="1"/>
    <xf numFmtId="0" fontId="0" fillId="0" borderId="19" xfId="0" applyBorder="1"/>
    <xf numFmtId="0" fontId="0" fillId="0" borderId="20" xfId="0" applyBorder="1"/>
    <xf numFmtId="0" fontId="0" fillId="0" borderId="21" xfId="0" applyBorder="1"/>
    <xf numFmtId="49" fontId="18" fillId="7" borderId="1" xfId="0" applyNumberFormat="1" applyFont="1" applyFill="1" applyBorder="1" applyAlignment="1">
      <alignment wrapText="1"/>
    </xf>
    <xf numFmtId="0" fontId="18" fillId="7" borderId="1" xfId="0" applyFont="1" applyFill="1" applyBorder="1" applyAlignment="1">
      <alignment wrapText="1"/>
    </xf>
    <xf numFmtId="0" fontId="10" fillId="8" borderId="7" xfId="0" applyFont="1" applyFill="1" applyBorder="1" applyAlignment="1">
      <alignment wrapText="1"/>
    </xf>
    <xf numFmtId="0" fontId="10" fillId="8" borderId="5" xfId="0" applyFont="1" applyFill="1" applyBorder="1" applyAlignment="1">
      <alignment wrapText="1"/>
    </xf>
    <xf numFmtId="0" fontId="1" fillId="7" borderId="6" xfId="0" applyFont="1" applyFill="1" applyBorder="1" applyAlignment="1">
      <alignment horizontal="center" wrapText="1"/>
    </xf>
    <xf numFmtId="0" fontId="1" fillId="7" borderId="12" xfId="0" applyFont="1" applyFill="1" applyBorder="1" applyAlignment="1">
      <alignment horizontal="center" wrapText="1"/>
    </xf>
    <xf numFmtId="0" fontId="7" fillId="8" borderId="0" xfId="0" applyFont="1" applyFill="1" applyAlignment="1">
      <alignment horizontal="left" vertical="center" wrapText="1"/>
    </xf>
    <xf numFmtId="0" fontId="5" fillId="8" borderId="0" xfId="0" applyFont="1" applyFill="1" applyAlignment="1">
      <alignment horizontal="left" vertical="center" wrapText="1"/>
    </xf>
    <xf numFmtId="0" fontId="24" fillId="11" borderId="22"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hl7.org/fhir/us/core/STU7/StructureDefinition-us-core-questionnaireresponse.html" TargetMode="External"/><Relationship Id="rId2" Type="http://schemas.openxmlformats.org/officeDocument/2006/relationships/hyperlink" Target="https://www.hl7.org/fhir/us/core/general-requirements.html" TargetMode="External"/><Relationship Id="rId1" Type="http://schemas.openxmlformats.org/officeDocument/2006/relationships/hyperlink" Target="https://www.hl7.org/fhir/us/core/general-requirements.html" TargetMode="External"/><Relationship Id="rId6" Type="http://schemas.openxmlformats.org/officeDocument/2006/relationships/hyperlink" Target="https://hl7.org/fhir/us/core/STU6.1/StructureDefinition-us-core-servicerequest.html" TargetMode="External"/><Relationship Id="rId5" Type="http://schemas.openxmlformats.org/officeDocument/2006/relationships/hyperlink" Target="https://hl7.org/fhir/us/core/STU6.1/StructureDefinition-us-core-medicationrequest.html" TargetMode="External"/><Relationship Id="rId4" Type="http://schemas.openxmlformats.org/officeDocument/2006/relationships/hyperlink" Target="https://hl7.org/fhir/us/core/STU6.1/StructureDefinition-us-core-servicerequest.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hl7.org/fhir/us/core/STU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whitebay@mitr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topLeftCell="A3" workbookViewId="0">
      <selection activeCell="A4" sqref="A4:A5"/>
    </sheetView>
  </sheetViews>
  <sheetFormatPr baseColWidth="10" defaultColWidth="10.6640625" defaultRowHeight="16" x14ac:dyDescent="0.2"/>
  <cols>
    <col min="1" max="1" width="133.5" style="19" customWidth="1"/>
    <col min="2" max="2" width="10.6640625" style="17"/>
    <col min="3" max="3" width="91.1640625" style="17" customWidth="1"/>
    <col min="4" max="16384" width="10.6640625" style="12"/>
  </cols>
  <sheetData>
    <row r="1" spans="1:3" ht="340.25" customHeight="1" x14ac:dyDescent="0.2">
      <c r="A1" s="20" t="s">
        <v>0</v>
      </c>
      <c r="B1" s="46"/>
      <c r="C1" s="27" t="s">
        <v>1</v>
      </c>
    </row>
    <row r="2" spans="1:3" ht="124.5" customHeight="1" x14ac:dyDescent="0.2">
      <c r="A2" s="21" t="s">
        <v>2</v>
      </c>
      <c r="B2" s="46"/>
      <c r="C2" s="30"/>
    </row>
    <row r="3" spans="1:3" ht="134" customHeight="1" x14ac:dyDescent="0.2">
      <c r="A3" s="21" t="s">
        <v>3</v>
      </c>
      <c r="B3" s="46"/>
      <c r="C3" s="28"/>
    </row>
    <row r="4" spans="1:3" ht="409.25" customHeight="1" x14ac:dyDescent="0.2">
      <c r="A4" s="65" t="s">
        <v>4</v>
      </c>
      <c r="B4" s="47"/>
      <c r="C4" s="29"/>
    </row>
    <row r="5" spans="1:3" ht="258" customHeight="1" x14ac:dyDescent="0.2">
      <c r="A5" s="65"/>
      <c r="B5" s="48"/>
      <c r="C5" s="28"/>
    </row>
    <row r="6" spans="1:3" ht="164" x14ac:dyDescent="0.2">
      <c r="A6" s="22" t="s">
        <v>5</v>
      </c>
      <c r="B6" s="49"/>
      <c r="C6" s="50"/>
    </row>
    <row r="7" spans="1:3" ht="98" customHeight="1" x14ac:dyDescent="0.2">
      <c r="A7" s="66" t="s">
        <v>6</v>
      </c>
      <c r="B7" s="67"/>
      <c r="C7" s="46"/>
    </row>
    <row r="8" spans="1:3" ht="126" customHeight="1" x14ac:dyDescent="0.2">
      <c r="A8" s="66"/>
      <c r="B8" s="68"/>
      <c r="C8" s="46"/>
    </row>
    <row r="9" spans="1:3" ht="68" customHeight="1" x14ac:dyDescent="0.2">
      <c r="A9" s="65"/>
      <c r="B9" s="51"/>
      <c r="C9" s="46"/>
    </row>
    <row r="10" spans="1:3" ht="292" x14ac:dyDescent="0.2">
      <c r="A10" s="18" t="s">
        <v>7</v>
      </c>
      <c r="B10" s="46"/>
      <c r="C10" s="46"/>
    </row>
    <row r="11" spans="1:3" x14ac:dyDescent="0.2">
      <c r="A11" s="52"/>
      <c r="B11" s="46"/>
      <c r="C11" s="46"/>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V597"/>
  <sheetViews>
    <sheetView tabSelected="1" workbookViewId="0">
      <pane xSplit="8" ySplit="1" topLeftCell="T460" activePane="bottomRight" state="frozen"/>
      <selection pane="topRight" activeCell="I1" sqref="I1"/>
      <selection pane="bottomLeft" activeCell="A2" sqref="A2"/>
      <selection pane="bottomRight" activeCell="U473" sqref="U473"/>
    </sheetView>
  </sheetViews>
  <sheetFormatPr baseColWidth="10" defaultColWidth="10.6640625" defaultRowHeight="16" x14ac:dyDescent="0.2"/>
  <cols>
    <col min="1" max="1" width="10.6640625" style="7"/>
    <col min="2" max="2" width="27.1640625" style="7" customWidth="1"/>
    <col min="3" max="3" width="41" style="8" customWidth="1"/>
    <col min="4" max="4" width="13.1640625" style="7" customWidth="1"/>
    <col min="5" max="5" width="10.6640625" style="7" customWidth="1"/>
    <col min="6" max="6" width="13.1640625" style="8" customWidth="1"/>
    <col min="7" max="7" width="14" style="7" customWidth="1"/>
    <col min="8" max="8" width="24.6640625" style="13" customWidth="1"/>
    <col min="9" max="9" width="10" style="24" customWidth="1"/>
    <col min="10" max="10" width="22" style="24" customWidth="1"/>
    <col min="11" max="11" width="10.5" style="24" customWidth="1"/>
    <col min="12" max="12" width="25.6640625" style="24" customWidth="1"/>
    <col min="13" max="13" width="65.5" style="9" customWidth="1"/>
    <col min="14" max="14" width="28.5" style="9" customWidth="1"/>
    <col min="15" max="15" width="10.6640625" style="10" customWidth="1"/>
    <col min="16" max="17" width="10.6640625" style="10"/>
    <col min="18" max="18" width="10.6640625" style="10" customWidth="1"/>
    <col min="19" max="19" width="44.1640625" style="13" customWidth="1"/>
    <col min="20" max="20" width="44.1640625" style="56" customWidth="1"/>
    <col min="21" max="21" width="29.6640625" style="13" customWidth="1"/>
    <col min="22" max="22" width="10.6640625" style="60"/>
    <col min="23" max="16384" width="10.6640625" style="6"/>
  </cols>
  <sheetData>
    <row r="1" spans="1:22" s="5" customFormat="1" ht="48" x14ac:dyDescent="0.2">
      <c r="A1" s="1" t="s">
        <v>8</v>
      </c>
      <c r="B1" s="1" t="s">
        <v>9</v>
      </c>
      <c r="C1" s="2" t="s">
        <v>10</v>
      </c>
      <c r="D1" s="1" t="s">
        <v>11</v>
      </c>
      <c r="E1" s="1" t="s">
        <v>12</v>
      </c>
      <c r="F1" s="2" t="s">
        <v>13</v>
      </c>
      <c r="G1" s="1" t="s">
        <v>14</v>
      </c>
      <c r="H1" s="14" t="s">
        <v>15</v>
      </c>
      <c r="I1" s="26" t="s">
        <v>16</v>
      </c>
      <c r="J1" s="26" t="s">
        <v>17</v>
      </c>
      <c r="K1" s="26" t="s">
        <v>18</v>
      </c>
      <c r="L1" s="26" t="s">
        <v>19</v>
      </c>
      <c r="M1" s="3" t="s">
        <v>20</v>
      </c>
      <c r="N1" s="3" t="s">
        <v>21</v>
      </c>
      <c r="O1" s="4" t="s">
        <v>22</v>
      </c>
      <c r="P1" s="4" t="s">
        <v>23</v>
      </c>
      <c r="Q1" s="4" t="s">
        <v>24</v>
      </c>
      <c r="R1" s="4" t="s">
        <v>25</v>
      </c>
      <c r="S1" s="14" t="s">
        <v>27</v>
      </c>
      <c r="T1" s="55" t="s">
        <v>28</v>
      </c>
      <c r="U1" s="54" t="s">
        <v>29</v>
      </c>
      <c r="V1" s="59"/>
    </row>
    <row r="2" spans="1:22" s="5" customFormat="1" ht="68" x14ac:dyDescent="0.2">
      <c r="A2" s="7">
        <v>1</v>
      </c>
      <c r="B2" s="23" t="s">
        <v>30</v>
      </c>
      <c r="C2" s="8" t="s">
        <v>31</v>
      </c>
      <c r="D2" s="7" t="s">
        <v>32</v>
      </c>
      <c r="E2" s="7" t="s">
        <v>33</v>
      </c>
      <c r="F2" s="8"/>
      <c r="G2" s="7" t="b">
        <v>0</v>
      </c>
      <c r="H2" s="13"/>
      <c r="I2" s="24"/>
      <c r="J2" s="24"/>
      <c r="K2" s="24"/>
      <c r="L2" s="24"/>
      <c r="M2" s="9" t="str" cm="1">
        <f t="array" ref="M2">PAGE_NAME(B2)</f>
        <v>general-requirements</v>
      </c>
      <c r="N2" s="9" t="str" cm="1">
        <f t="array" ref="N2">SECTION_NAME(B2)</f>
        <v>profile-only-support</v>
      </c>
      <c r="O2" s="10" t="str">
        <f t="shared" ref="O2" si="0">IF(ISNUMBER(SEARCH("MAY", C2)), "MAY", IF(ISNUMBER(SEARCH("SHOULD", C2)), "SHOULD", IF(ISNUMBER(SEARCH("SHALL", C2)), "SHALL", IF(ISNUMBER(SEARCH("SHOULD NOT", C2)), "SHOULD NOT", IF(ISNUMBER(SEARCH("SHALL NOT", C2)), "SHALL NOT", "")))))</f>
        <v>SHALL</v>
      </c>
      <c r="P2" s="10" t="str">
        <f t="shared" ref="P2:P67" si="1">IF(ISNUMBER(SEARCH("server", C2)), "Server", IF(ISNUMBER(SEARCH("Server", C2)), "Server", IF(ISNUMBER(SEARCH("client", C2)), "Client", IF(ISNUMBER(SEARCH("Client", C2)), "Client", IF(ISNUMBER(SEARCH("US Core Responder", C2)), "Server", IF(ISNUMBER(SEARCH("US Core Requestor", C2)), "Client", ""))))))</f>
        <v>Server</v>
      </c>
      <c r="Q2" s="10" t="s">
        <v>34</v>
      </c>
      <c r="R2" s="10"/>
      <c r="S2" s="13"/>
      <c r="T2" s="56"/>
      <c r="U2" s="63"/>
      <c r="V2" s="59"/>
    </row>
    <row r="3" spans="1:22" s="5" customFormat="1" ht="85" x14ac:dyDescent="0.2">
      <c r="A3" s="7">
        <v>2</v>
      </c>
      <c r="B3" s="23" t="s">
        <v>30</v>
      </c>
      <c r="C3" s="8" t="s">
        <v>36</v>
      </c>
      <c r="D3" s="7" t="s">
        <v>37</v>
      </c>
      <c r="E3" s="7" t="s">
        <v>33</v>
      </c>
      <c r="F3" s="8"/>
      <c r="G3" s="7" t="b">
        <v>0</v>
      </c>
      <c r="H3" s="13"/>
      <c r="I3" s="24"/>
      <c r="J3" s="24"/>
      <c r="K3" s="24"/>
      <c r="L3" s="24"/>
      <c r="M3" s="9" t="str" cm="1">
        <f t="array" ref="M3">PAGE_NAME(B3)</f>
        <v>general-requirements</v>
      </c>
      <c r="N3" s="9" t="str" cm="1">
        <f t="array" ref="N3">SECTION_NAME(B3)</f>
        <v>profile-only-support</v>
      </c>
      <c r="O3" s="10" t="str">
        <f t="shared" ref="O3:O68" si="2">IF(ISNUMBER(SEARCH("MAY", C3)), "MAY", IF(ISNUMBER(SEARCH("SHOULD", C3)), "SHOULD", IF(ISNUMBER(SEARCH("SHALL", C3)), "SHALL", IF(ISNUMBER(SEARCH("SHOULD NOT", C3)), "SHOULD NOT", IF(ISNUMBER(SEARCH("SHALL NOT", C3)), "SHALL NOT", "")))))</f>
        <v>SHOULD</v>
      </c>
      <c r="P3" s="10" t="str">
        <f t="shared" si="1"/>
        <v>Server</v>
      </c>
      <c r="Q3" s="10" t="s">
        <v>38</v>
      </c>
      <c r="R3" s="10"/>
      <c r="S3" s="13"/>
      <c r="T3" s="56"/>
      <c r="U3" s="63"/>
      <c r="V3" s="59"/>
    </row>
    <row r="4" spans="1:22" s="5" customFormat="1" ht="85" x14ac:dyDescent="0.2">
      <c r="A4" s="7">
        <v>3</v>
      </c>
      <c r="B4" s="23" t="s">
        <v>39</v>
      </c>
      <c r="C4" s="8" t="s">
        <v>40</v>
      </c>
      <c r="D4" s="7" t="s">
        <v>41</v>
      </c>
      <c r="E4" s="7" t="s">
        <v>33</v>
      </c>
      <c r="F4" s="8" t="s">
        <v>42</v>
      </c>
      <c r="G4" s="7" t="b">
        <v>1</v>
      </c>
      <c r="H4" s="13" t="s">
        <v>43</v>
      </c>
      <c r="I4" s="24"/>
      <c r="J4" s="24"/>
      <c r="K4" s="24"/>
      <c r="L4" s="24"/>
      <c r="M4" s="9" t="str" cm="1">
        <f t="array" ref="M4">PAGE_NAME(B4)</f>
        <v>general-requirements</v>
      </c>
      <c r="N4" s="9" t="str" cm="1">
        <f t="array" ref="N4">SECTION_NAME(B4)</f>
        <v>profile-support--interaction-support</v>
      </c>
      <c r="O4" s="10" t="str">
        <f t="shared" si="2"/>
        <v>MAY</v>
      </c>
      <c r="P4" s="10" t="str">
        <f t="shared" si="1"/>
        <v>Server</v>
      </c>
      <c r="Q4" s="10" t="s">
        <v>38</v>
      </c>
      <c r="R4" s="10"/>
      <c r="S4" s="13"/>
      <c r="T4" s="56"/>
      <c r="U4" s="63"/>
      <c r="V4" s="59"/>
    </row>
    <row r="5" spans="1:22" s="5" customFormat="1" ht="51" x14ac:dyDescent="0.2">
      <c r="A5" s="7">
        <v>4</v>
      </c>
      <c r="B5" s="23" t="s">
        <v>39</v>
      </c>
      <c r="C5" s="8" t="s">
        <v>44</v>
      </c>
      <c r="D5" s="7" t="s">
        <v>41</v>
      </c>
      <c r="E5" s="7" t="s">
        <v>33</v>
      </c>
      <c r="F5" s="8"/>
      <c r="G5" s="7" t="b">
        <v>1</v>
      </c>
      <c r="H5" s="13"/>
      <c r="I5" s="24"/>
      <c r="J5" s="24"/>
      <c r="K5" s="24"/>
      <c r="L5" s="24"/>
      <c r="M5" s="9" t="str" cm="1">
        <f t="array" ref="M5">PAGE_NAME(B5)</f>
        <v>general-requirements</v>
      </c>
      <c r="N5" s="9" t="str" cm="1">
        <f t="array" ref="N5">SECTION_NAME(B5)</f>
        <v>profile-support--interaction-support</v>
      </c>
      <c r="O5" s="10" t="str">
        <f t="shared" si="2"/>
        <v>MAY</v>
      </c>
      <c r="P5" s="10" t="str">
        <f t="shared" si="1"/>
        <v>Server</v>
      </c>
      <c r="Q5" s="10" t="s">
        <v>38</v>
      </c>
      <c r="R5" s="10"/>
      <c r="S5" s="13"/>
      <c r="T5" s="56"/>
      <c r="U5" s="63"/>
      <c r="V5" s="59"/>
    </row>
    <row r="6" spans="1:22" s="5" customFormat="1" ht="68" x14ac:dyDescent="0.2">
      <c r="A6" s="7">
        <v>5</v>
      </c>
      <c r="B6" s="23" t="s">
        <v>39</v>
      </c>
      <c r="C6" s="8" t="s">
        <v>45</v>
      </c>
      <c r="D6" s="7" t="s">
        <v>41</v>
      </c>
      <c r="E6" s="7" t="s">
        <v>33</v>
      </c>
      <c r="F6" s="8"/>
      <c r="G6" s="7" t="b">
        <v>1</v>
      </c>
      <c r="H6" s="13"/>
      <c r="I6" s="24"/>
      <c r="J6" s="24"/>
      <c r="K6" s="24"/>
      <c r="L6" s="24"/>
      <c r="M6" s="9" t="str" cm="1">
        <f t="array" ref="M6">PAGE_NAME(B6)</f>
        <v>general-requirements</v>
      </c>
      <c r="N6" s="9" t="str" cm="1">
        <f t="array" ref="N6">SECTION_NAME(B6)</f>
        <v>profile-support--interaction-support</v>
      </c>
      <c r="O6" s="10" t="str">
        <f t="shared" si="2"/>
        <v>MAY</v>
      </c>
      <c r="P6" s="10" t="str">
        <f t="shared" si="1"/>
        <v>Server</v>
      </c>
      <c r="Q6" s="10" t="s">
        <v>38</v>
      </c>
      <c r="R6" s="10"/>
      <c r="S6" s="13"/>
      <c r="T6" s="56"/>
      <c r="U6" s="63"/>
      <c r="V6" s="59"/>
    </row>
    <row r="7" spans="1:22" s="5" customFormat="1" ht="68" x14ac:dyDescent="0.2">
      <c r="A7" s="7">
        <v>6</v>
      </c>
      <c r="B7" s="23" t="s">
        <v>39</v>
      </c>
      <c r="C7" s="8" t="s">
        <v>46</v>
      </c>
      <c r="D7" s="7" t="s">
        <v>41</v>
      </c>
      <c r="E7" s="7" t="s">
        <v>33</v>
      </c>
      <c r="F7" s="8"/>
      <c r="G7" s="7" t="b">
        <v>1</v>
      </c>
      <c r="H7" s="13"/>
      <c r="I7" s="24"/>
      <c r="J7" s="24"/>
      <c r="K7" s="24"/>
      <c r="L7" s="24"/>
      <c r="M7" s="9" t="str" cm="1">
        <f t="array" ref="M7">PAGE_NAME(B7)</f>
        <v>general-requirements</v>
      </c>
      <c r="N7" s="9" t="str" cm="1">
        <f t="array" ref="N7">SECTION_NAME(B7)</f>
        <v>profile-support--interaction-support</v>
      </c>
      <c r="O7" s="10" t="str">
        <f t="shared" si="2"/>
        <v>MAY</v>
      </c>
      <c r="P7" s="10" t="str">
        <f t="shared" si="1"/>
        <v>Server</v>
      </c>
      <c r="Q7" s="10" t="s">
        <v>38</v>
      </c>
      <c r="R7" s="10"/>
      <c r="S7" s="13"/>
      <c r="T7" s="56"/>
      <c r="U7" s="63"/>
      <c r="V7" s="59"/>
    </row>
    <row r="8" spans="1:22" s="5" customFormat="1" ht="68" x14ac:dyDescent="0.2">
      <c r="A8" s="7">
        <v>7</v>
      </c>
      <c r="B8" s="23" t="s">
        <v>39</v>
      </c>
      <c r="C8" s="8" t="s">
        <v>47</v>
      </c>
      <c r="D8" s="7" t="s">
        <v>41</v>
      </c>
      <c r="E8" s="7" t="s">
        <v>33</v>
      </c>
      <c r="F8" s="8"/>
      <c r="G8" s="7" t="b">
        <v>1</v>
      </c>
      <c r="H8" s="13"/>
      <c r="I8" s="24"/>
      <c r="J8" s="24"/>
      <c r="K8" s="24"/>
      <c r="L8" s="24"/>
      <c r="M8" s="9" t="str" cm="1">
        <f t="array" ref="M8">PAGE_NAME(B8)</f>
        <v>general-requirements</v>
      </c>
      <c r="N8" s="9" t="str" cm="1">
        <f t="array" ref="N8">SECTION_NAME(B8)</f>
        <v>profile-support--interaction-support</v>
      </c>
      <c r="O8" s="10" t="str">
        <f t="shared" si="2"/>
        <v>MAY</v>
      </c>
      <c r="P8" s="10" t="str">
        <f t="shared" si="1"/>
        <v>Server</v>
      </c>
      <c r="Q8" s="10" t="s">
        <v>38</v>
      </c>
      <c r="R8" s="10"/>
      <c r="S8" s="13"/>
      <c r="T8" s="56"/>
      <c r="U8" s="63"/>
      <c r="V8" s="59"/>
    </row>
    <row r="9" spans="1:22" s="5" customFormat="1" ht="68" x14ac:dyDescent="0.2">
      <c r="A9" s="7">
        <v>8</v>
      </c>
      <c r="B9" s="23" t="s">
        <v>39</v>
      </c>
      <c r="C9" s="8" t="s">
        <v>48</v>
      </c>
      <c r="D9" s="7" t="s">
        <v>41</v>
      </c>
      <c r="E9" s="7" t="s">
        <v>33</v>
      </c>
      <c r="F9" s="8"/>
      <c r="G9" s="7" t="b">
        <v>1</v>
      </c>
      <c r="H9" s="13"/>
      <c r="I9" s="24"/>
      <c r="J9" s="24"/>
      <c r="K9" s="24"/>
      <c r="L9" s="24"/>
      <c r="M9" s="9" t="str" cm="1">
        <f t="array" ref="M9">PAGE_NAME(B9)</f>
        <v>general-requirements</v>
      </c>
      <c r="N9" s="9" t="str" cm="1">
        <f t="array" ref="N9">SECTION_NAME(B9)</f>
        <v>profile-support--interaction-support</v>
      </c>
      <c r="O9" s="10" t="str">
        <f t="shared" si="2"/>
        <v>MAY</v>
      </c>
      <c r="P9" s="10" t="str">
        <f t="shared" si="1"/>
        <v>Server</v>
      </c>
      <c r="Q9" s="10" t="s">
        <v>38</v>
      </c>
      <c r="R9" s="10"/>
      <c r="S9" s="13"/>
      <c r="T9" s="56"/>
      <c r="U9" s="63"/>
      <c r="V9" s="59"/>
    </row>
    <row r="10" spans="1:22" s="5" customFormat="1" ht="85" x14ac:dyDescent="0.2">
      <c r="A10" s="7">
        <v>9</v>
      </c>
      <c r="B10" s="23" t="s">
        <v>39</v>
      </c>
      <c r="C10" s="8" t="s">
        <v>49</v>
      </c>
      <c r="D10" s="7" t="s">
        <v>41</v>
      </c>
      <c r="E10" s="7" t="s">
        <v>33</v>
      </c>
      <c r="F10" s="8"/>
      <c r="G10" s="7" t="b">
        <v>1</v>
      </c>
      <c r="H10" s="13"/>
      <c r="I10" s="24"/>
      <c r="J10" s="24"/>
      <c r="K10" s="24"/>
      <c r="L10" s="24"/>
      <c r="M10" s="9" t="str" cm="1">
        <f t="array" ref="M10">PAGE_NAME(B10)</f>
        <v>general-requirements</v>
      </c>
      <c r="N10" s="9" t="str" cm="1">
        <f t="array" ref="N10">SECTION_NAME(B10)</f>
        <v>profile-support--interaction-support</v>
      </c>
      <c r="O10" s="10" t="str">
        <f t="shared" si="2"/>
        <v/>
      </c>
      <c r="P10" s="10" t="str">
        <f t="shared" si="1"/>
        <v>Server</v>
      </c>
      <c r="Q10" s="10" t="s">
        <v>38</v>
      </c>
      <c r="R10" s="10"/>
      <c r="S10" s="13"/>
      <c r="T10" s="56"/>
      <c r="U10" s="63"/>
      <c r="V10" s="59"/>
    </row>
    <row r="11" spans="1:22" s="5" customFormat="1" ht="68" x14ac:dyDescent="0.2">
      <c r="A11" s="7">
        <v>10</v>
      </c>
      <c r="B11" s="23" t="s">
        <v>39</v>
      </c>
      <c r="C11" s="8" t="s">
        <v>50</v>
      </c>
      <c r="D11" s="7" t="s">
        <v>41</v>
      </c>
      <c r="E11" s="7" t="s">
        <v>33</v>
      </c>
      <c r="F11" s="8"/>
      <c r="G11" s="7" t="b">
        <v>1</v>
      </c>
      <c r="H11" s="13"/>
      <c r="I11" s="24"/>
      <c r="J11" s="24"/>
      <c r="K11" s="24"/>
      <c r="L11" s="24"/>
      <c r="M11" s="9" t="str" cm="1">
        <f t="array" ref="M11">PAGE_NAME(B11)</f>
        <v>general-requirements</v>
      </c>
      <c r="N11" s="9" t="str" cm="1">
        <f t="array" ref="N11">SECTION_NAME(B11)</f>
        <v>profile-support--interaction-support</v>
      </c>
      <c r="O11" s="10" t="str">
        <f t="shared" si="2"/>
        <v/>
      </c>
      <c r="P11" s="10" t="str">
        <f t="shared" si="1"/>
        <v>Server</v>
      </c>
      <c r="Q11" s="10" t="s">
        <v>38</v>
      </c>
      <c r="R11" s="10"/>
      <c r="S11" s="13"/>
      <c r="T11" s="56"/>
      <c r="U11" s="63"/>
      <c r="V11" s="59"/>
    </row>
    <row r="12" spans="1:22" s="5" customFormat="1" ht="119" x14ac:dyDescent="0.2">
      <c r="A12" s="7">
        <v>11</v>
      </c>
      <c r="B12" s="23" t="s">
        <v>39</v>
      </c>
      <c r="C12" s="8" t="s">
        <v>51</v>
      </c>
      <c r="D12" s="7" t="s">
        <v>32</v>
      </c>
      <c r="E12" s="7" t="s">
        <v>33</v>
      </c>
      <c r="F12" s="8"/>
      <c r="G12" s="7" t="b">
        <v>1</v>
      </c>
      <c r="H12" s="13"/>
      <c r="I12" s="24" t="s">
        <v>52</v>
      </c>
      <c r="J12" s="24"/>
      <c r="K12" s="24" t="s">
        <v>53</v>
      </c>
      <c r="L12" s="24" t="s">
        <v>54</v>
      </c>
      <c r="M12" s="9" t="str" cm="1">
        <f t="array" ref="M12">PAGE_NAME(B12)</f>
        <v>general-requirements</v>
      </c>
      <c r="N12" s="9" t="str" cm="1">
        <f t="array" ref="N12">SECTION_NAME(B12)</f>
        <v>profile-support--interaction-support</v>
      </c>
      <c r="O12" s="10" t="str">
        <f t="shared" si="2"/>
        <v/>
      </c>
      <c r="P12" s="10" t="str">
        <f t="shared" si="1"/>
        <v>Server</v>
      </c>
      <c r="Q12" s="10" t="s">
        <v>38</v>
      </c>
      <c r="R12" s="10"/>
      <c r="S12" s="13"/>
      <c r="T12" s="56" t="s">
        <v>56</v>
      </c>
      <c r="U12" s="63"/>
      <c r="V12" s="59"/>
    </row>
    <row r="13" spans="1:22" s="5" customFormat="1" ht="119" x14ac:dyDescent="0.2">
      <c r="A13" s="7">
        <v>12</v>
      </c>
      <c r="B13" s="23" t="s">
        <v>39</v>
      </c>
      <c r="C13" s="8" t="s">
        <v>57</v>
      </c>
      <c r="D13" s="7" t="s">
        <v>32</v>
      </c>
      <c r="E13" s="7" t="s">
        <v>33</v>
      </c>
      <c r="F13" s="8"/>
      <c r="G13" s="7" t="b">
        <v>1</v>
      </c>
      <c r="H13" s="13"/>
      <c r="I13" s="24" t="s">
        <v>52</v>
      </c>
      <c r="J13" s="24"/>
      <c r="K13" s="24" t="s">
        <v>53</v>
      </c>
      <c r="L13" s="24" t="s">
        <v>54</v>
      </c>
      <c r="M13" s="9" t="str" cm="1">
        <f t="array" ref="M13">PAGE_NAME(B13)</f>
        <v>general-requirements</v>
      </c>
      <c r="N13" s="9" t="str" cm="1">
        <f t="array" ref="N13">SECTION_NAME(B13)</f>
        <v>profile-support--interaction-support</v>
      </c>
      <c r="O13" s="10" t="str">
        <f t="shared" si="2"/>
        <v/>
      </c>
      <c r="P13" s="10" t="str">
        <f t="shared" si="1"/>
        <v>Server</v>
      </c>
      <c r="Q13" s="10" t="s">
        <v>38</v>
      </c>
      <c r="R13" s="10"/>
      <c r="S13" s="13"/>
      <c r="T13" s="56" t="s">
        <v>56</v>
      </c>
      <c r="U13" s="63"/>
      <c r="V13" s="59"/>
    </row>
    <row r="14" spans="1:22" s="5" customFormat="1" ht="119" x14ac:dyDescent="0.2">
      <c r="A14" s="7">
        <v>13</v>
      </c>
      <c r="B14" s="7" t="s">
        <v>58</v>
      </c>
      <c r="C14" s="8" t="s">
        <v>59</v>
      </c>
      <c r="D14" s="7" t="s">
        <v>32</v>
      </c>
      <c r="E14" s="7" t="s">
        <v>33</v>
      </c>
      <c r="F14" s="8"/>
      <c r="G14" s="7" t="b">
        <v>0</v>
      </c>
      <c r="H14" s="13"/>
      <c r="I14" s="24"/>
      <c r="J14" s="24"/>
      <c r="K14" s="24"/>
      <c r="L14" s="24"/>
      <c r="M14" s="9" t="str" cm="1">
        <f t="array" ref="M14">PAGE_NAME(B14)</f>
        <v>general-requirements</v>
      </c>
      <c r="N14" s="9" t="str" cm="1">
        <f t="array" ref="N14">SECTION_NAME(B14)</f>
        <v>claiming-conformance-to-a-us-core-profile</v>
      </c>
      <c r="O14" s="10" t="str">
        <f t="shared" si="2"/>
        <v>SHALL</v>
      </c>
      <c r="P14" s="10" t="str">
        <f t="shared" si="1"/>
        <v>Server</v>
      </c>
      <c r="Q14" s="10" t="s">
        <v>38</v>
      </c>
      <c r="R14" s="10"/>
      <c r="S14" s="13"/>
      <c r="T14" s="56"/>
      <c r="U14" s="63"/>
      <c r="V14" s="59"/>
    </row>
    <row r="15" spans="1:22" ht="187" x14ac:dyDescent="0.2">
      <c r="A15" s="7">
        <v>14</v>
      </c>
      <c r="B15" s="23" t="s">
        <v>58</v>
      </c>
      <c r="C15" s="8" t="s">
        <v>60</v>
      </c>
      <c r="D15" s="7" t="s">
        <v>32</v>
      </c>
      <c r="E15" s="7" t="s">
        <v>33</v>
      </c>
      <c r="G15" s="7" t="b">
        <v>0</v>
      </c>
      <c r="M15" s="9" t="str" cm="1">
        <f t="array" ref="M15">PAGE_NAME(B15)</f>
        <v>general-requirements</v>
      </c>
      <c r="N15" s="9" t="str" cm="1">
        <f t="array" ref="N15">SECTION_NAME(B15)</f>
        <v>claiming-conformance-to-a-us-core-profile</v>
      </c>
      <c r="O15" s="10" t="str">
        <f t="shared" si="2"/>
        <v>SHALL</v>
      </c>
      <c r="P15" s="10" t="str">
        <f t="shared" si="1"/>
        <v>Server</v>
      </c>
      <c r="Q15" s="10" t="s">
        <v>38</v>
      </c>
      <c r="U15" s="63" t="s">
        <v>61</v>
      </c>
    </row>
    <row r="16" spans="1:22" ht="102" x14ac:dyDescent="0.2">
      <c r="A16" s="7">
        <v>15</v>
      </c>
      <c r="B16" s="7" t="s">
        <v>58</v>
      </c>
      <c r="C16" s="8" t="s">
        <v>62</v>
      </c>
      <c r="D16" s="7" t="s">
        <v>32</v>
      </c>
      <c r="E16" s="7" t="s">
        <v>33</v>
      </c>
      <c r="F16" s="8" t="s">
        <v>63</v>
      </c>
      <c r="G16" s="7" t="b">
        <v>0</v>
      </c>
      <c r="M16" s="9" t="str" cm="1">
        <f t="array" ref="M16">PAGE_NAME(B16)</f>
        <v>general-requirements</v>
      </c>
      <c r="N16" s="9" t="str" cm="1">
        <f t="array" ref="N16">SECTION_NAME(B16)</f>
        <v>claiming-conformance-to-a-us-core-profile</v>
      </c>
      <c r="O16" s="10" t="str">
        <f t="shared" si="2"/>
        <v>SHALL</v>
      </c>
      <c r="P16" s="10" t="str">
        <f t="shared" si="1"/>
        <v>Server</v>
      </c>
      <c r="Q16" s="10" t="s">
        <v>38</v>
      </c>
      <c r="T16" s="56" t="s">
        <v>64</v>
      </c>
      <c r="U16" s="63"/>
    </row>
    <row r="17" spans="1:21" ht="119" x14ac:dyDescent="0.2">
      <c r="A17" s="7">
        <v>16</v>
      </c>
      <c r="B17" s="7" t="s">
        <v>58</v>
      </c>
      <c r="C17" s="8" t="s">
        <v>65</v>
      </c>
      <c r="D17" s="7" t="s">
        <v>32</v>
      </c>
      <c r="E17" s="7" t="s">
        <v>33</v>
      </c>
      <c r="G17" s="7" t="b">
        <v>0</v>
      </c>
      <c r="M17" s="9" t="str" cm="1">
        <f t="array" ref="M17">PAGE_NAME(B17)</f>
        <v>general-requirements</v>
      </c>
      <c r="N17" s="9" t="str" cm="1">
        <f t="array" ref="N17">SECTION_NAME(B17)</f>
        <v>claiming-conformance-to-a-us-core-profile</v>
      </c>
      <c r="O17" s="10" t="str">
        <f t="shared" si="2"/>
        <v>SHALL</v>
      </c>
      <c r="P17" s="10" t="str">
        <f t="shared" si="1"/>
        <v>Server</v>
      </c>
      <c r="Q17" s="10" t="s">
        <v>38</v>
      </c>
      <c r="U17" s="63"/>
    </row>
    <row r="18" spans="1:21" ht="85" x14ac:dyDescent="0.2">
      <c r="A18" s="7">
        <v>17</v>
      </c>
      <c r="B18" s="7" t="s">
        <v>58</v>
      </c>
      <c r="C18" s="8" t="s">
        <v>66</v>
      </c>
      <c r="D18" s="7" t="s">
        <v>32</v>
      </c>
      <c r="E18" s="7" t="s">
        <v>33</v>
      </c>
      <c r="G18" s="7" t="b">
        <v>0</v>
      </c>
      <c r="M18" s="9" t="str" cm="1">
        <f t="array" ref="M18">PAGE_NAME(B18)</f>
        <v>general-requirements</v>
      </c>
      <c r="N18" s="9" t="str" cm="1">
        <f t="array" ref="N18">SECTION_NAME(B18)</f>
        <v>claiming-conformance-to-a-us-core-profile</v>
      </c>
      <c r="O18" s="10" t="str">
        <f t="shared" si="2"/>
        <v>SHALL</v>
      </c>
      <c r="P18" s="10" t="str">
        <f t="shared" si="1"/>
        <v>Server</v>
      </c>
      <c r="Q18" s="10" t="s">
        <v>38</v>
      </c>
      <c r="U18" s="63"/>
    </row>
    <row r="19" spans="1:21" ht="85" x14ac:dyDescent="0.2">
      <c r="A19" s="7">
        <v>18</v>
      </c>
      <c r="B19" s="7" t="s">
        <v>67</v>
      </c>
      <c r="C19" s="8" t="s">
        <v>68</v>
      </c>
      <c r="D19" s="7" t="s">
        <v>32</v>
      </c>
      <c r="E19" s="7" t="s">
        <v>33</v>
      </c>
      <c r="F19" s="8" t="s">
        <v>69</v>
      </c>
      <c r="G19" s="7" t="b">
        <v>0</v>
      </c>
      <c r="M19" s="9" t="str" cm="1">
        <f t="array" ref="M19">PAGE_NAME(B19)</f>
        <v>general-requirements</v>
      </c>
      <c r="N19" s="9" t="str" cm="1">
        <f t="array" ref="N19">SECTION_NAME(B19)</f>
        <v>required-bindings-for-coded-elements</v>
      </c>
      <c r="O19" s="10" t="str">
        <f t="shared" si="2"/>
        <v>SHALL</v>
      </c>
      <c r="P19" s="10" t="str">
        <f t="shared" si="1"/>
        <v/>
      </c>
      <c r="Q19" s="10" t="s">
        <v>70</v>
      </c>
      <c r="T19" s="56" t="s">
        <v>71</v>
      </c>
      <c r="U19" s="63"/>
    </row>
    <row r="20" spans="1:21" ht="85" x14ac:dyDescent="0.2">
      <c r="A20" s="7">
        <v>19</v>
      </c>
      <c r="B20" s="23" t="s">
        <v>67</v>
      </c>
      <c r="C20" s="8" t="s">
        <v>72</v>
      </c>
      <c r="D20" s="7" t="s">
        <v>32</v>
      </c>
      <c r="E20" s="7" t="s">
        <v>33</v>
      </c>
      <c r="F20" s="8" t="s">
        <v>73</v>
      </c>
      <c r="G20" s="7" t="b">
        <v>1</v>
      </c>
      <c r="M20" s="9" t="str" cm="1">
        <f t="array" ref="M20">PAGE_NAME(B20)</f>
        <v>general-requirements</v>
      </c>
      <c r="N20" s="9" t="str" cm="1">
        <f t="array" ref="N20">SECTION_NAME(B20)</f>
        <v>required-bindings-for-coded-elements</v>
      </c>
      <c r="O20" s="10" t="str">
        <f t="shared" si="2"/>
        <v/>
      </c>
      <c r="P20" s="10" t="str">
        <f t="shared" si="1"/>
        <v/>
      </c>
      <c r="U20" s="63"/>
    </row>
    <row r="21" spans="1:21" ht="102" x14ac:dyDescent="0.2">
      <c r="A21" s="7">
        <v>20</v>
      </c>
      <c r="B21" s="7" t="s">
        <v>67</v>
      </c>
      <c r="C21" s="8" t="s">
        <v>74</v>
      </c>
      <c r="D21" s="7" t="s">
        <v>75</v>
      </c>
      <c r="E21" s="7" t="s">
        <v>33</v>
      </c>
      <c r="F21" s="8" t="s">
        <v>73</v>
      </c>
      <c r="G21" s="7" t="b">
        <v>0</v>
      </c>
      <c r="M21" s="9" t="str" cm="1">
        <f t="array" ref="M21">PAGE_NAME(B21)</f>
        <v>general-requirements</v>
      </c>
      <c r="N21" s="9" t="str" cm="1">
        <f t="array" ref="N21">SECTION_NAME(B21)</f>
        <v>required-bindings-for-coded-elements</v>
      </c>
      <c r="O21" s="10" t="str">
        <f t="shared" si="2"/>
        <v/>
      </c>
      <c r="P21" s="10" t="str">
        <f t="shared" si="1"/>
        <v/>
      </c>
      <c r="U21" s="63"/>
    </row>
    <row r="22" spans="1:21" ht="102" x14ac:dyDescent="0.2">
      <c r="A22" s="7">
        <v>21</v>
      </c>
      <c r="B22" s="7" t="s">
        <v>67</v>
      </c>
      <c r="C22" s="8" t="s">
        <v>76</v>
      </c>
      <c r="D22" s="7" t="s">
        <v>32</v>
      </c>
      <c r="E22" s="7" t="s">
        <v>33</v>
      </c>
      <c r="G22" s="7" t="b">
        <v>1</v>
      </c>
      <c r="H22" s="13" t="s">
        <v>77</v>
      </c>
      <c r="M22" s="9" t="str" cm="1">
        <f t="array" ref="M22">PAGE_NAME(B22)</f>
        <v>general-requirements</v>
      </c>
      <c r="N22" s="9" t="str" cm="1">
        <f t="array" ref="N22">SECTION_NAME(B22)</f>
        <v>required-bindings-for-coded-elements</v>
      </c>
      <c r="O22" s="10" t="str">
        <f t="shared" si="2"/>
        <v>SHALL</v>
      </c>
      <c r="P22" s="10" t="str">
        <f t="shared" si="1"/>
        <v>Server</v>
      </c>
      <c r="U22" s="63"/>
    </row>
    <row r="23" spans="1:21" ht="102" x14ac:dyDescent="0.2">
      <c r="A23" s="7">
        <v>22</v>
      </c>
      <c r="B23" s="7" t="s">
        <v>67</v>
      </c>
      <c r="C23" s="8" t="s">
        <v>78</v>
      </c>
      <c r="D23" s="7" t="s">
        <v>32</v>
      </c>
      <c r="E23" s="7" t="s">
        <v>79</v>
      </c>
      <c r="G23" s="7" t="b">
        <v>1</v>
      </c>
      <c r="H23" s="13" t="s">
        <v>77</v>
      </c>
      <c r="M23" s="9" t="str" cm="1">
        <f t="array" ref="M23">PAGE_NAME(B23)</f>
        <v>general-requirements</v>
      </c>
      <c r="N23" s="9" t="str" cm="1">
        <f t="array" ref="N23">SECTION_NAME(B23)</f>
        <v>required-bindings-for-coded-elements</v>
      </c>
      <c r="O23" s="10" t="str">
        <f t="shared" si="2"/>
        <v>SHALL</v>
      </c>
      <c r="P23" s="10" t="str">
        <f t="shared" si="1"/>
        <v>Client</v>
      </c>
      <c r="U23" s="63"/>
    </row>
    <row r="24" spans="1:21" ht="85" x14ac:dyDescent="0.2">
      <c r="A24" s="7">
        <v>23</v>
      </c>
      <c r="B24" s="7" t="s">
        <v>80</v>
      </c>
      <c r="C24" s="8" t="s">
        <v>81</v>
      </c>
      <c r="D24" s="7" t="s">
        <v>32</v>
      </c>
      <c r="E24" s="7" t="s">
        <v>33</v>
      </c>
      <c r="G24" s="7" t="b">
        <v>1</v>
      </c>
      <c r="H24" s="13" t="s">
        <v>82</v>
      </c>
      <c r="M24" s="9" t="str" cm="1">
        <f t="array" ref="M24">PAGE_NAME(B24)</f>
        <v>general-requirements</v>
      </c>
      <c r="N24" s="9" t="str" cm="1">
        <f t="array" ref="N24">SECTION_NAME(B24)</f>
        <v>extensible-binding-for-coded-elements</v>
      </c>
      <c r="O24" s="10" t="str">
        <f t="shared" si="2"/>
        <v>SHALL</v>
      </c>
      <c r="P24" s="10" t="str">
        <f t="shared" si="1"/>
        <v/>
      </c>
      <c r="Q24" s="10" t="s">
        <v>83</v>
      </c>
      <c r="U24" s="63"/>
    </row>
    <row r="25" spans="1:21" ht="85" x14ac:dyDescent="0.2">
      <c r="A25" s="7">
        <v>24</v>
      </c>
      <c r="B25" s="7" t="s">
        <v>80</v>
      </c>
      <c r="C25" s="8" t="s">
        <v>85</v>
      </c>
      <c r="D25" s="7" t="s">
        <v>41</v>
      </c>
      <c r="E25" s="7" t="s">
        <v>33</v>
      </c>
      <c r="G25" s="7" t="b">
        <v>1</v>
      </c>
      <c r="H25" s="13" t="s">
        <v>82</v>
      </c>
      <c r="M25" s="9" t="str" cm="1">
        <f t="array" ref="M25">PAGE_NAME(B25)</f>
        <v>general-requirements</v>
      </c>
      <c r="N25" s="9" t="str" cm="1">
        <f t="array" ref="N25">SECTION_NAME(B25)</f>
        <v>extensible-binding-for-coded-elements</v>
      </c>
      <c r="O25" s="10" t="str">
        <f t="shared" si="2"/>
        <v>MAY</v>
      </c>
      <c r="P25" s="10" t="str">
        <f t="shared" si="1"/>
        <v/>
      </c>
      <c r="U25" s="63"/>
    </row>
    <row r="26" spans="1:21" ht="85" x14ac:dyDescent="0.2">
      <c r="A26" s="7">
        <v>25</v>
      </c>
      <c r="B26" s="23" t="s">
        <v>80</v>
      </c>
      <c r="C26" s="8" t="s">
        <v>86</v>
      </c>
      <c r="D26" s="7" t="s">
        <v>87</v>
      </c>
      <c r="E26" s="7" t="s">
        <v>33</v>
      </c>
      <c r="F26" s="8" t="s">
        <v>88</v>
      </c>
      <c r="G26" s="7" t="b">
        <v>1</v>
      </c>
      <c r="H26" s="13" t="s">
        <v>82</v>
      </c>
      <c r="M26" s="9" t="str" cm="1">
        <f t="array" ref="M26">PAGE_NAME(B26)</f>
        <v>general-requirements</v>
      </c>
      <c r="N26" s="9" t="str" cm="1">
        <f t="array" ref="N26">SECTION_NAME(B26)</f>
        <v>extensible-binding-for-coded-elements</v>
      </c>
      <c r="O26" s="10" t="str">
        <f t="shared" si="2"/>
        <v/>
      </c>
      <c r="P26" s="10" t="str">
        <f t="shared" si="1"/>
        <v/>
      </c>
      <c r="T26" s="56" t="s">
        <v>89</v>
      </c>
      <c r="U26" s="63"/>
    </row>
    <row r="27" spans="1:21" ht="85" x14ac:dyDescent="0.2">
      <c r="A27" s="7">
        <v>26</v>
      </c>
      <c r="B27" s="7" t="s">
        <v>80</v>
      </c>
      <c r="C27" s="8" t="s">
        <v>90</v>
      </c>
      <c r="D27" s="7" t="s">
        <v>41</v>
      </c>
      <c r="E27" s="7" t="s">
        <v>33</v>
      </c>
      <c r="F27" s="8" t="s">
        <v>88</v>
      </c>
      <c r="G27" s="7" t="b">
        <v>1</v>
      </c>
      <c r="H27" s="13" t="s">
        <v>82</v>
      </c>
      <c r="M27" s="9" t="str" cm="1">
        <f t="array" ref="M27">PAGE_NAME(B27)</f>
        <v>general-requirements</v>
      </c>
      <c r="N27" s="9" t="str" cm="1">
        <f t="array" ref="N27">SECTION_NAME(B27)</f>
        <v>extensible-binding-for-coded-elements</v>
      </c>
      <c r="O27" s="10" t="str">
        <f t="shared" si="2"/>
        <v>MAY</v>
      </c>
      <c r="P27" s="10" t="str">
        <f t="shared" si="1"/>
        <v/>
      </c>
      <c r="U27" s="63" t="s">
        <v>91</v>
      </c>
    </row>
    <row r="28" spans="1:21" ht="221" x14ac:dyDescent="0.2">
      <c r="A28" s="7">
        <v>27</v>
      </c>
      <c r="B28" s="23" t="s">
        <v>80</v>
      </c>
      <c r="C28" s="8" t="s">
        <v>92</v>
      </c>
      <c r="D28" s="7" t="s">
        <v>32</v>
      </c>
      <c r="E28" s="7" t="s">
        <v>33</v>
      </c>
      <c r="G28" s="7" t="b">
        <v>1</v>
      </c>
      <c r="H28" s="13" t="s">
        <v>93</v>
      </c>
      <c r="M28" s="9" t="str" cm="1">
        <f t="array" ref="M28">PAGE_NAME(B28)</f>
        <v>general-requirements</v>
      </c>
      <c r="N28" s="9" t="str" cm="1">
        <f t="array" ref="N28">SECTION_NAME(B28)</f>
        <v>extensible-binding-for-coded-elements</v>
      </c>
      <c r="O28" s="10" t="str">
        <f t="shared" si="2"/>
        <v>SHALL</v>
      </c>
      <c r="P28" s="10" t="str">
        <f t="shared" si="1"/>
        <v>Server</v>
      </c>
      <c r="U28" s="63"/>
    </row>
    <row r="29" spans="1:21" ht="85" x14ac:dyDescent="0.2">
      <c r="A29" s="7">
        <v>28</v>
      </c>
      <c r="B29" s="23" t="s">
        <v>80</v>
      </c>
      <c r="C29" s="8" t="s">
        <v>94</v>
      </c>
      <c r="D29" s="7" t="s">
        <v>32</v>
      </c>
      <c r="E29" s="7" t="s">
        <v>79</v>
      </c>
      <c r="G29" s="7" t="b">
        <v>0</v>
      </c>
      <c r="M29" s="9" t="str" cm="1">
        <f t="array" ref="M29">PAGE_NAME(B29)</f>
        <v>general-requirements</v>
      </c>
      <c r="N29" s="9" t="str" cm="1">
        <f t="array" ref="N29">SECTION_NAME(B29)</f>
        <v>extensible-binding-for-coded-elements</v>
      </c>
      <c r="O29" s="10" t="str">
        <f t="shared" si="2"/>
        <v>SHALL</v>
      </c>
      <c r="P29" s="10" t="str">
        <f t="shared" si="1"/>
        <v>Client</v>
      </c>
      <c r="U29" s="63"/>
    </row>
    <row r="30" spans="1:21" ht="119" x14ac:dyDescent="0.2">
      <c r="A30" s="7" t="s">
        <v>95</v>
      </c>
      <c r="B30" s="7" t="s">
        <v>80</v>
      </c>
      <c r="C30" s="8" t="s">
        <v>96</v>
      </c>
      <c r="D30" s="7" t="s">
        <v>41</v>
      </c>
      <c r="E30" s="7" t="s">
        <v>33</v>
      </c>
      <c r="G30" s="7" t="b">
        <v>1</v>
      </c>
      <c r="H30" s="13" t="s">
        <v>97</v>
      </c>
      <c r="M30" s="9" t="str" cm="1">
        <f t="array" ref="M30">PAGE_NAME(B30)</f>
        <v>general-requirements</v>
      </c>
      <c r="N30" s="9" t="str" cm="1">
        <f t="array" ref="N30">SECTION_NAME(B30)</f>
        <v>extensible-binding-for-coded-elements</v>
      </c>
      <c r="O30" s="10" t="str">
        <f t="shared" si="2"/>
        <v>MAY</v>
      </c>
      <c r="P30" s="10" t="str">
        <f t="shared" si="1"/>
        <v/>
      </c>
      <c r="U30" s="63" t="s">
        <v>98</v>
      </c>
    </row>
    <row r="31" spans="1:21" ht="51" x14ac:dyDescent="0.2">
      <c r="A31" s="7" t="s">
        <v>99</v>
      </c>
      <c r="B31" s="7" t="s">
        <v>80</v>
      </c>
      <c r="C31" s="8" t="s">
        <v>100</v>
      </c>
      <c r="D31" s="7" t="s">
        <v>37</v>
      </c>
      <c r="E31" s="7" t="s">
        <v>33</v>
      </c>
      <c r="G31" s="7" t="b">
        <v>1</v>
      </c>
      <c r="H31" s="13" t="s">
        <v>101</v>
      </c>
      <c r="M31" s="9" t="str" cm="1">
        <f t="array" ref="M31">PAGE_NAME(B31)</f>
        <v>general-requirements</v>
      </c>
      <c r="N31" s="9" t="str" cm="1">
        <f t="array" ref="N31">SECTION_NAME(B31)</f>
        <v>extensible-binding-for-coded-elements</v>
      </c>
      <c r="O31" s="10" t="str">
        <f t="shared" si="2"/>
        <v>SHOULD</v>
      </c>
      <c r="P31" s="10" t="str">
        <f t="shared" si="1"/>
        <v/>
      </c>
      <c r="U31" s="63" t="s">
        <v>98</v>
      </c>
    </row>
    <row r="32" spans="1:21" ht="68" x14ac:dyDescent="0.2">
      <c r="A32" s="7">
        <v>29</v>
      </c>
      <c r="B32" s="7" t="s">
        <v>102</v>
      </c>
      <c r="C32" s="8" t="s">
        <v>103</v>
      </c>
      <c r="D32" s="7" t="s">
        <v>41</v>
      </c>
      <c r="E32" s="7" t="s">
        <v>33</v>
      </c>
      <c r="G32" s="7" t="b">
        <v>0</v>
      </c>
      <c r="M32" s="9" t="str" cm="1">
        <f t="array" ref="M32">PAGE_NAME(B32)</f>
        <v>general-requirements</v>
      </c>
      <c r="N32" s="9" t="str" cm="1">
        <f t="array" ref="N32">SECTION_NAME(B32)</f>
        <v>translations</v>
      </c>
      <c r="O32" s="10" t="str">
        <f t="shared" si="2"/>
        <v>MAY</v>
      </c>
      <c r="P32" s="10" t="str">
        <f t="shared" si="1"/>
        <v/>
      </c>
      <c r="U32" s="63"/>
    </row>
    <row r="33" spans="1:21" ht="51" x14ac:dyDescent="0.2">
      <c r="A33" s="7">
        <v>30</v>
      </c>
      <c r="B33" s="7" t="s">
        <v>102</v>
      </c>
      <c r="C33" s="8" t="s">
        <v>104</v>
      </c>
      <c r="D33" s="7" t="s">
        <v>41</v>
      </c>
      <c r="E33" s="7" t="s">
        <v>33</v>
      </c>
      <c r="G33" s="7" t="b">
        <v>0</v>
      </c>
      <c r="M33" s="9" t="str" cm="1">
        <f t="array" ref="M33">PAGE_NAME(B33)</f>
        <v>general-requirements</v>
      </c>
      <c r="N33" s="9" t="str" cm="1">
        <f t="array" ref="N33">SECTION_NAME(B33)</f>
        <v>translations</v>
      </c>
      <c r="O33" s="10" t="str">
        <f t="shared" si="2"/>
        <v>MAY</v>
      </c>
      <c r="P33" s="10" t="str">
        <f t="shared" si="1"/>
        <v/>
      </c>
      <c r="U33" s="63"/>
    </row>
    <row r="34" spans="1:21" ht="102" x14ac:dyDescent="0.2">
      <c r="A34" s="7">
        <v>31</v>
      </c>
      <c r="B34" s="23" t="s">
        <v>105</v>
      </c>
      <c r="C34" s="8" t="s">
        <v>106</v>
      </c>
      <c r="D34" s="7" t="s">
        <v>32</v>
      </c>
      <c r="E34" s="7" t="s">
        <v>33</v>
      </c>
      <c r="G34" s="7" t="b">
        <v>1</v>
      </c>
      <c r="M34" s="9" t="str" cm="1">
        <f t="array" ref="M34">PAGE_NAME(B34)</f>
        <v>general-requirements</v>
      </c>
      <c r="N34" s="9" t="str" cm="1">
        <f t="array" ref="N34">SECTION_NAME(B34)</f>
        <v>modifier-elements</v>
      </c>
      <c r="O34" s="10" t="str">
        <f t="shared" si="2"/>
        <v>SHALL</v>
      </c>
      <c r="P34" s="10" t="str">
        <f t="shared" si="1"/>
        <v>Server</v>
      </c>
      <c r="U34" s="63"/>
    </row>
    <row r="35" spans="1:21" ht="102" x14ac:dyDescent="0.2">
      <c r="A35" s="7">
        <v>32</v>
      </c>
      <c r="B35" s="23" t="s">
        <v>105</v>
      </c>
      <c r="C35" s="8" t="s">
        <v>107</v>
      </c>
      <c r="D35" s="7" t="s">
        <v>32</v>
      </c>
      <c r="E35" s="7" t="s">
        <v>79</v>
      </c>
      <c r="G35" s="7" t="b">
        <v>1</v>
      </c>
      <c r="M35" s="9" t="str" cm="1">
        <f t="array" ref="M35">PAGE_NAME(B35)</f>
        <v>general-requirements</v>
      </c>
      <c r="N35" s="9" t="str" cm="1">
        <f t="array" ref="N35">SECTION_NAME(B35)</f>
        <v>modifier-elements</v>
      </c>
      <c r="O35" s="10" t="str">
        <f t="shared" si="2"/>
        <v>SHALL</v>
      </c>
      <c r="P35" s="10" t="str">
        <f t="shared" si="1"/>
        <v>Client</v>
      </c>
      <c r="U35" s="63"/>
    </row>
    <row r="36" spans="1:21" ht="51" x14ac:dyDescent="0.2">
      <c r="A36" s="7">
        <v>33</v>
      </c>
      <c r="B36" s="23" t="s">
        <v>105</v>
      </c>
      <c r="C36" s="8" t="s">
        <v>108</v>
      </c>
      <c r="D36" s="7" t="s">
        <v>41</v>
      </c>
      <c r="E36" s="7" t="s">
        <v>33</v>
      </c>
      <c r="G36" s="7" t="b">
        <v>0</v>
      </c>
      <c r="M36" s="9" t="str" cm="1">
        <f t="array" ref="M36">PAGE_NAME(B36)</f>
        <v>general-requirements</v>
      </c>
      <c r="N36" s="9" t="str" cm="1">
        <f t="array" ref="N36">SECTION_NAME(B36)</f>
        <v>modifier-elements</v>
      </c>
      <c r="O36" s="10" t="str">
        <f t="shared" si="2"/>
        <v/>
      </c>
      <c r="P36" s="10" t="str">
        <f t="shared" si="1"/>
        <v/>
      </c>
      <c r="U36" s="63"/>
    </row>
    <row r="37" spans="1:21" ht="68" x14ac:dyDescent="0.2">
      <c r="A37" s="7">
        <v>34</v>
      </c>
      <c r="B37" s="7" t="s">
        <v>105</v>
      </c>
      <c r="C37" s="8" t="s">
        <v>109</v>
      </c>
      <c r="D37" s="7" t="s">
        <v>41</v>
      </c>
      <c r="E37" s="7" t="s">
        <v>33</v>
      </c>
      <c r="G37" s="7" t="b">
        <v>0</v>
      </c>
      <c r="M37" s="9" t="str" cm="1">
        <f t="array" ref="M37">PAGE_NAME(B37)</f>
        <v>general-requirements</v>
      </c>
      <c r="N37" s="9" t="str" cm="1">
        <f t="array" ref="N37">SECTION_NAME(B37)</f>
        <v>modifier-elements</v>
      </c>
      <c r="O37" s="10" t="str">
        <f t="shared" si="2"/>
        <v>MAY</v>
      </c>
      <c r="P37" s="10" t="str">
        <f t="shared" si="1"/>
        <v>Server</v>
      </c>
      <c r="U37" s="63"/>
    </row>
    <row r="38" spans="1:21" ht="68" x14ac:dyDescent="0.2">
      <c r="A38" s="7">
        <v>35</v>
      </c>
      <c r="B38" s="7" t="s">
        <v>105</v>
      </c>
      <c r="C38" s="8" t="s">
        <v>110</v>
      </c>
      <c r="D38" s="7" t="s">
        <v>37</v>
      </c>
      <c r="E38" s="7" t="s">
        <v>79</v>
      </c>
      <c r="G38" s="7" t="b">
        <v>1</v>
      </c>
      <c r="M38" s="9" t="str" cm="1">
        <f t="array" ref="M38">PAGE_NAME(B38)</f>
        <v>general-requirements</v>
      </c>
      <c r="N38" s="9" t="str" cm="1">
        <f t="array" ref="N38">SECTION_NAME(B38)</f>
        <v>modifier-elements</v>
      </c>
      <c r="O38" s="10" t="str">
        <f t="shared" si="2"/>
        <v>SHOULD</v>
      </c>
      <c r="P38" s="10" t="str">
        <f t="shared" si="1"/>
        <v/>
      </c>
      <c r="U38" s="63"/>
    </row>
    <row r="39" spans="1:21" ht="85" x14ac:dyDescent="0.2">
      <c r="A39" s="7">
        <v>36</v>
      </c>
      <c r="B39" s="7" t="s">
        <v>105</v>
      </c>
      <c r="C39" s="8" t="s">
        <v>111</v>
      </c>
      <c r="D39" s="7" t="s">
        <v>112</v>
      </c>
      <c r="E39" s="7" t="s">
        <v>79</v>
      </c>
      <c r="G39" s="7" t="b">
        <v>1</v>
      </c>
      <c r="M39" s="9" t="str" cm="1">
        <f t="array" ref="M39">PAGE_NAME(B39)</f>
        <v>general-requirements</v>
      </c>
      <c r="N39" s="9" t="str" cm="1">
        <f t="array" ref="N39">SECTION_NAME(B39)</f>
        <v>modifier-elements</v>
      </c>
      <c r="O39" s="10" t="str">
        <f t="shared" si="2"/>
        <v>SHOULD</v>
      </c>
      <c r="P39" s="10" t="str">
        <f t="shared" si="1"/>
        <v/>
      </c>
      <c r="U39" s="63"/>
    </row>
    <row r="40" spans="1:21" ht="68" x14ac:dyDescent="0.2">
      <c r="A40" s="7">
        <v>37</v>
      </c>
      <c r="B40" s="7" t="s">
        <v>105</v>
      </c>
      <c r="C40" s="8" t="s">
        <v>113</v>
      </c>
      <c r="D40" s="7" t="s">
        <v>37</v>
      </c>
      <c r="E40" s="7" t="s">
        <v>79</v>
      </c>
      <c r="G40" s="7" t="b">
        <v>0</v>
      </c>
      <c r="M40" s="9" t="str" cm="1">
        <f t="array" ref="M40">PAGE_NAME(B40)</f>
        <v>general-requirements</v>
      </c>
      <c r="N40" s="9" t="str" cm="1">
        <f t="array" ref="N40">SECTION_NAME(B40)</f>
        <v>modifier-elements</v>
      </c>
      <c r="O40" s="10" t="str">
        <f t="shared" si="2"/>
        <v/>
      </c>
      <c r="P40" s="10" t="str">
        <f t="shared" si="1"/>
        <v>Client</v>
      </c>
      <c r="U40" s="63"/>
    </row>
    <row r="41" spans="1:21" ht="34" x14ac:dyDescent="0.2">
      <c r="A41" s="7">
        <v>38</v>
      </c>
      <c r="B41" s="7" t="s">
        <v>105</v>
      </c>
      <c r="C41" s="8" t="s">
        <v>114</v>
      </c>
      <c r="D41" s="7" t="s">
        <v>37</v>
      </c>
      <c r="E41" s="7" t="s">
        <v>115</v>
      </c>
      <c r="G41" s="7" t="b">
        <v>0</v>
      </c>
      <c r="M41" s="9" t="str" cm="1">
        <f t="array" ref="M41">PAGE_NAME(B41)</f>
        <v>general-requirements</v>
      </c>
      <c r="N41" s="9" t="str" cm="1">
        <f t="array" ref="N41">SECTION_NAME(B41)</f>
        <v>modifier-elements</v>
      </c>
      <c r="O41" s="10" t="str">
        <f t="shared" si="2"/>
        <v>SHOULD</v>
      </c>
      <c r="P41" s="10" t="str">
        <f t="shared" si="1"/>
        <v/>
      </c>
      <c r="T41" s="56" t="s">
        <v>116</v>
      </c>
      <c r="U41" s="63"/>
    </row>
    <row r="42" spans="1:21" ht="85" x14ac:dyDescent="0.2">
      <c r="A42" s="7">
        <v>39</v>
      </c>
      <c r="B42" s="7" t="s">
        <v>117</v>
      </c>
      <c r="C42" s="8" t="s">
        <v>118</v>
      </c>
      <c r="D42" s="7" t="s">
        <v>32</v>
      </c>
      <c r="E42" s="7" t="s">
        <v>33</v>
      </c>
      <c r="G42" s="7" t="b">
        <v>1</v>
      </c>
      <c r="H42" s="13" t="s">
        <v>119</v>
      </c>
      <c r="M42" s="9" t="str" cm="1">
        <f t="array" ref="M42">PAGE_NAME(B42)</f>
        <v>general-requirements</v>
      </c>
      <c r="N42" s="9" t="str" cm="1">
        <f t="array" ref="N42">SECTION_NAME(B42)</f>
        <v>missing-data</v>
      </c>
      <c r="O42" s="10" t="str">
        <f t="shared" si="2"/>
        <v>SHALL</v>
      </c>
      <c r="P42" s="10" t="str">
        <f t="shared" si="1"/>
        <v/>
      </c>
      <c r="Q42" s="10" t="s">
        <v>120</v>
      </c>
      <c r="U42" s="63"/>
    </row>
    <row r="43" spans="1:21" ht="68" x14ac:dyDescent="0.2">
      <c r="A43" s="7">
        <v>40</v>
      </c>
      <c r="B43" s="7" t="s">
        <v>117</v>
      </c>
      <c r="C43" s="8" t="s">
        <v>121</v>
      </c>
      <c r="D43" s="7" t="s">
        <v>32</v>
      </c>
      <c r="E43" s="7" t="s">
        <v>33</v>
      </c>
      <c r="G43" s="7" t="b">
        <v>1</v>
      </c>
      <c r="H43" s="13" t="s">
        <v>122</v>
      </c>
      <c r="M43" s="9" t="str" cm="1">
        <f t="array" ref="M43">PAGE_NAME(B43)</f>
        <v>general-requirements</v>
      </c>
      <c r="N43" s="9" t="str" cm="1">
        <f t="array" ref="N43">SECTION_NAME(B43)</f>
        <v>missing-data</v>
      </c>
      <c r="O43" s="10" t="str">
        <f t="shared" si="2"/>
        <v>SHALL</v>
      </c>
      <c r="P43" s="10" t="str">
        <f t="shared" si="1"/>
        <v/>
      </c>
      <c r="U43" s="63"/>
    </row>
    <row r="44" spans="1:21" ht="119" x14ac:dyDescent="0.2">
      <c r="A44" s="7">
        <v>41</v>
      </c>
      <c r="B44" s="23" t="s">
        <v>117</v>
      </c>
      <c r="C44" s="8" t="s">
        <v>123</v>
      </c>
      <c r="D44" s="7" t="s">
        <v>32</v>
      </c>
      <c r="E44" s="7" t="s">
        <v>33</v>
      </c>
      <c r="G44" s="7" t="b">
        <v>1</v>
      </c>
      <c r="H44" s="13" t="s">
        <v>124</v>
      </c>
      <c r="M44" s="9" t="str" cm="1">
        <f t="array" ref="M44">PAGE_NAME(B44)</f>
        <v>general-requirements</v>
      </c>
      <c r="N44" s="9" t="str" cm="1">
        <f t="array" ref="N44">SECTION_NAME(B44)</f>
        <v>missing-data</v>
      </c>
      <c r="O44" s="10" t="str">
        <f t="shared" si="2"/>
        <v/>
      </c>
      <c r="P44" s="10" t="str">
        <f t="shared" si="1"/>
        <v/>
      </c>
      <c r="U44" s="63"/>
    </row>
    <row r="45" spans="1:21" ht="102" x14ac:dyDescent="0.2">
      <c r="A45" s="7">
        <v>42</v>
      </c>
      <c r="B45" s="7" t="s">
        <v>117</v>
      </c>
      <c r="C45" s="8" t="s">
        <v>125</v>
      </c>
      <c r="D45" s="7" t="s">
        <v>32</v>
      </c>
      <c r="E45" s="7" t="s">
        <v>33</v>
      </c>
      <c r="G45" s="7" t="b">
        <v>1</v>
      </c>
      <c r="H45" s="13" t="s">
        <v>124</v>
      </c>
      <c r="M45" s="9" t="str" cm="1">
        <f t="array" ref="M45">PAGE_NAME(B45)</f>
        <v>general-requirements</v>
      </c>
      <c r="N45" s="9" t="str" cm="1">
        <f t="array" ref="N45">SECTION_NAME(B45)</f>
        <v>missing-data</v>
      </c>
      <c r="O45" s="10" t="str">
        <f t="shared" si="2"/>
        <v/>
      </c>
      <c r="P45" s="10" t="str">
        <f t="shared" si="1"/>
        <v/>
      </c>
      <c r="U45" s="63"/>
    </row>
    <row r="46" spans="1:21" ht="119" x14ac:dyDescent="0.2">
      <c r="A46" s="7">
        <v>43</v>
      </c>
      <c r="B46" s="7" t="s">
        <v>117</v>
      </c>
      <c r="C46" s="8" t="s">
        <v>126</v>
      </c>
      <c r="D46" s="7" t="s">
        <v>32</v>
      </c>
      <c r="E46" s="7" t="s">
        <v>33</v>
      </c>
      <c r="F46" s="8" t="s">
        <v>127</v>
      </c>
      <c r="G46" s="7" t="b">
        <v>1</v>
      </c>
      <c r="H46" s="13" t="s">
        <v>128</v>
      </c>
      <c r="M46" s="9" t="str" cm="1">
        <f t="array" ref="M46">PAGE_NAME(B46)</f>
        <v>general-requirements</v>
      </c>
      <c r="N46" s="9" t="str" cm="1">
        <f t="array" ref="N46">SECTION_NAME(B46)</f>
        <v>missing-data</v>
      </c>
      <c r="O46" s="10" t="str">
        <f t="shared" si="2"/>
        <v/>
      </c>
      <c r="P46" s="10" t="str">
        <f t="shared" si="1"/>
        <v/>
      </c>
      <c r="U46" s="63"/>
    </row>
    <row r="47" spans="1:21" ht="119" x14ac:dyDescent="0.2">
      <c r="A47" s="7">
        <v>44</v>
      </c>
      <c r="B47" s="7" t="s">
        <v>117</v>
      </c>
      <c r="C47" s="8" t="s">
        <v>129</v>
      </c>
      <c r="D47" s="7" t="s">
        <v>32</v>
      </c>
      <c r="E47" s="7" t="s">
        <v>33</v>
      </c>
      <c r="G47" s="7" t="b">
        <v>1</v>
      </c>
      <c r="H47" s="13" t="s">
        <v>124</v>
      </c>
      <c r="M47" s="9" t="str" cm="1">
        <f t="array" ref="M47">PAGE_NAME(B47)</f>
        <v>general-requirements</v>
      </c>
      <c r="N47" s="9" t="str" cm="1">
        <f t="array" ref="N47">SECTION_NAME(B47)</f>
        <v>missing-data</v>
      </c>
      <c r="O47" s="10" t="str">
        <f t="shared" si="2"/>
        <v/>
      </c>
      <c r="P47" s="10" t="str">
        <f t="shared" si="1"/>
        <v/>
      </c>
      <c r="U47" s="63"/>
    </row>
    <row r="48" spans="1:21" ht="170" x14ac:dyDescent="0.2">
      <c r="A48" s="7">
        <v>45</v>
      </c>
      <c r="B48" s="7" t="s">
        <v>117</v>
      </c>
      <c r="C48" s="8" t="s">
        <v>130</v>
      </c>
      <c r="D48" s="7" t="s">
        <v>32</v>
      </c>
      <c r="E48" s="7" t="s">
        <v>33</v>
      </c>
      <c r="G48" s="7" t="b">
        <v>1</v>
      </c>
      <c r="H48" s="13" t="s">
        <v>124</v>
      </c>
      <c r="M48" s="9" t="str" cm="1">
        <f t="array" ref="M48">PAGE_NAME(B48)</f>
        <v>general-requirements</v>
      </c>
      <c r="N48" s="9" t="str" cm="1">
        <f t="array" ref="N48">SECTION_NAME(B48)</f>
        <v>missing-data</v>
      </c>
      <c r="O48" s="10" t="str">
        <f t="shared" si="2"/>
        <v/>
      </c>
      <c r="P48" s="10" t="str">
        <f t="shared" si="1"/>
        <v/>
      </c>
      <c r="U48" s="63"/>
    </row>
    <row r="49" spans="1:21" ht="102" x14ac:dyDescent="0.2">
      <c r="A49" s="7">
        <v>46</v>
      </c>
      <c r="B49" s="7" t="s">
        <v>117</v>
      </c>
      <c r="C49" s="8" t="s">
        <v>131</v>
      </c>
      <c r="D49" s="7" t="s">
        <v>32</v>
      </c>
      <c r="E49" s="7" t="s">
        <v>33</v>
      </c>
      <c r="G49" s="7" t="b">
        <v>1</v>
      </c>
      <c r="H49" s="13" t="s">
        <v>124</v>
      </c>
      <c r="M49" s="9" t="str" cm="1">
        <f t="array" ref="M49">PAGE_NAME(B49)</f>
        <v>general-requirements</v>
      </c>
      <c r="N49" s="9" t="str" cm="1">
        <f t="array" ref="N49">SECTION_NAME(B49)</f>
        <v>missing-data</v>
      </c>
      <c r="O49" s="10" t="str">
        <f t="shared" si="2"/>
        <v/>
      </c>
      <c r="P49" s="10" t="str">
        <f t="shared" si="1"/>
        <v/>
      </c>
      <c r="U49" s="63"/>
    </row>
    <row r="50" spans="1:21" ht="238" x14ac:dyDescent="0.2">
      <c r="A50" s="7">
        <v>47</v>
      </c>
      <c r="B50" s="23" t="s">
        <v>117</v>
      </c>
      <c r="C50" s="8" t="s">
        <v>132</v>
      </c>
      <c r="D50" s="7" t="s">
        <v>32</v>
      </c>
      <c r="E50" s="7" t="s">
        <v>33</v>
      </c>
      <c r="G50" s="7" t="b">
        <v>1</v>
      </c>
      <c r="H50" s="13" t="s">
        <v>133</v>
      </c>
      <c r="M50" s="9" t="str" cm="1">
        <f t="array" ref="M50">PAGE_NAME(B50)</f>
        <v>general-requirements</v>
      </c>
      <c r="N50" s="9" t="str" cm="1">
        <f t="array" ref="N50">SECTION_NAME(B50)</f>
        <v>missing-data</v>
      </c>
      <c r="O50" s="10" t="str">
        <f t="shared" si="2"/>
        <v/>
      </c>
      <c r="P50" s="10" t="str">
        <f t="shared" si="1"/>
        <v/>
      </c>
      <c r="U50" s="63"/>
    </row>
    <row r="51" spans="1:21" ht="170" x14ac:dyDescent="0.2">
      <c r="A51" s="7">
        <v>48</v>
      </c>
      <c r="B51" s="7" t="s">
        <v>117</v>
      </c>
      <c r="C51" s="8" t="s">
        <v>134</v>
      </c>
      <c r="D51" s="7" t="s">
        <v>32</v>
      </c>
      <c r="E51" s="7" t="s">
        <v>33</v>
      </c>
      <c r="G51" s="7" t="b">
        <v>1</v>
      </c>
      <c r="H51" s="13" t="s">
        <v>135</v>
      </c>
      <c r="M51" s="9" t="str" cm="1">
        <f t="array" ref="M51">PAGE_NAME(B51)</f>
        <v>general-requirements</v>
      </c>
      <c r="N51" s="9" t="str" cm="1">
        <f t="array" ref="N51">SECTION_NAME(B51)</f>
        <v>missing-data</v>
      </c>
      <c r="O51" s="10" t="str">
        <f t="shared" si="2"/>
        <v>SHALL</v>
      </c>
      <c r="P51" s="10" t="str">
        <f t="shared" si="1"/>
        <v/>
      </c>
      <c r="U51" s="63"/>
    </row>
    <row r="52" spans="1:21" ht="170" x14ac:dyDescent="0.2">
      <c r="A52" s="7">
        <v>49</v>
      </c>
      <c r="B52" s="7" t="s">
        <v>117</v>
      </c>
      <c r="C52" s="8" t="s">
        <v>136</v>
      </c>
      <c r="D52" s="7" t="s">
        <v>32</v>
      </c>
      <c r="E52" s="7" t="s">
        <v>33</v>
      </c>
      <c r="G52" s="7" t="b">
        <v>1</v>
      </c>
      <c r="H52" s="13" t="s">
        <v>135</v>
      </c>
      <c r="M52" s="9" t="str" cm="1">
        <f t="array" ref="M52">PAGE_NAME(B52)</f>
        <v>general-requirements</v>
      </c>
      <c r="N52" s="9" t="str" cm="1">
        <f t="array" ref="N52">SECTION_NAME(B52)</f>
        <v>missing-data</v>
      </c>
      <c r="O52" s="10" t="str">
        <f t="shared" si="2"/>
        <v>SHALL</v>
      </c>
      <c r="P52" s="10" t="str">
        <f t="shared" si="1"/>
        <v/>
      </c>
      <c r="U52" s="63"/>
    </row>
    <row r="53" spans="1:21" ht="170" x14ac:dyDescent="0.2">
      <c r="A53" s="7">
        <v>50</v>
      </c>
      <c r="B53" s="7" t="s">
        <v>117</v>
      </c>
      <c r="C53" s="8" t="s">
        <v>137</v>
      </c>
      <c r="D53" s="7" t="s">
        <v>37</v>
      </c>
      <c r="E53" s="7" t="s">
        <v>33</v>
      </c>
      <c r="G53" s="7" t="b">
        <v>1</v>
      </c>
      <c r="H53" s="13" t="s">
        <v>135</v>
      </c>
      <c r="M53" s="9" t="str" cm="1">
        <f t="array" ref="M53">PAGE_NAME(B53)</f>
        <v>general-requirements</v>
      </c>
      <c r="N53" s="9" t="str" cm="1">
        <f t="array" ref="N53">SECTION_NAME(B53)</f>
        <v>missing-data</v>
      </c>
      <c r="O53" s="10" t="str">
        <f t="shared" si="2"/>
        <v>SHOULD</v>
      </c>
      <c r="P53" s="10" t="str">
        <f t="shared" si="1"/>
        <v/>
      </c>
      <c r="U53" s="63"/>
    </row>
    <row r="54" spans="1:21" ht="85" x14ac:dyDescent="0.2">
      <c r="A54" s="7">
        <v>51</v>
      </c>
      <c r="B54" s="23" t="s">
        <v>138</v>
      </c>
      <c r="C54" s="8" t="s">
        <v>139</v>
      </c>
      <c r="D54" s="7" t="s">
        <v>32</v>
      </c>
      <c r="E54" s="7" t="s">
        <v>33</v>
      </c>
      <c r="G54" s="7" t="b">
        <v>0</v>
      </c>
      <c r="M54" s="9" t="str" cm="1">
        <f t="array" ref="M54">PAGE_NAME(B54)</f>
        <v>general-requirements</v>
      </c>
      <c r="N54" s="9" t="str" cm="1">
        <f t="array" ref="N54">SECTION_NAME(B54)</f>
        <v>fhir-restful-search-api-requirements</v>
      </c>
      <c r="O54" s="10" t="str">
        <f t="shared" si="2"/>
        <v>SHALL</v>
      </c>
      <c r="P54" s="10" t="str">
        <f t="shared" si="1"/>
        <v>Server</v>
      </c>
      <c r="U54" s="63"/>
    </row>
    <row r="55" spans="1:21" ht="51" x14ac:dyDescent="0.2">
      <c r="A55" s="7">
        <v>52</v>
      </c>
      <c r="B55" s="7" t="s">
        <v>138</v>
      </c>
      <c r="C55" s="8" t="s">
        <v>140</v>
      </c>
      <c r="D55" s="7" t="s">
        <v>32</v>
      </c>
      <c r="E55" s="7" t="s">
        <v>33</v>
      </c>
      <c r="G55" s="7" t="b">
        <v>0</v>
      </c>
      <c r="M55" s="9" t="str" cm="1">
        <f t="array" ref="M55">PAGE_NAME(B55)</f>
        <v>general-requirements</v>
      </c>
      <c r="N55" s="9" t="str" cm="1">
        <f t="array" ref="N55">SECTION_NAME(B55)</f>
        <v>fhir-restful-search-api-requirements</v>
      </c>
      <c r="O55" s="10" t="str">
        <f t="shared" si="2"/>
        <v>SHALL</v>
      </c>
      <c r="P55" s="10" t="str">
        <f t="shared" si="1"/>
        <v>Server</v>
      </c>
      <c r="U55" s="63"/>
    </row>
    <row r="56" spans="1:21" ht="85" x14ac:dyDescent="0.2">
      <c r="A56" s="7">
        <v>53</v>
      </c>
      <c r="B56" s="23" t="s">
        <v>138</v>
      </c>
      <c r="C56" s="8" t="s">
        <v>141</v>
      </c>
      <c r="D56" s="7" t="s">
        <v>32</v>
      </c>
      <c r="E56" s="7" t="s">
        <v>79</v>
      </c>
      <c r="G56" s="7" t="b">
        <v>0</v>
      </c>
      <c r="M56" s="9" t="str" cm="1">
        <f t="array" ref="M56">PAGE_NAME(B56)</f>
        <v>general-requirements</v>
      </c>
      <c r="N56" s="9" t="str" cm="1">
        <f t="array" ref="N56">SECTION_NAME(B56)</f>
        <v>fhir-restful-search-api-requirements</v>
      </c>
      <c r="O56" s="10" t="str">
        <f t="shared" si="2"/>
        <v>SHALL</v>
      </c>
      <c r="P56" s="10" t="str">
        <f t="shared" si="1"/>
        <v>Client</v>
      </c>
      <c r="U56" s="63"/>
    </row>
    <row r="57" spans="1:21" ht="85" x14ac:dyDescent="0.2">
      <c r="A57" s="7">
        <v>54</v>
      </c>
      <c r="B57" s="7" t="s">
        <v>138</v>
      </c>
      <c r="C57" s="8" t="s">
        <v>142</v>
      </c>
      <c r="D57" s="7" t="s">
        <v>41</v>
      </c>
      <c r="E57" s="7" t="s">
        <v>79</v>
      </c>
      <c r="G57" s="7" t="b">
        <v>0</v>
      </c>
      <c r="M57" s="9" t="str" cm="1">
        <f t="array" ref="M57">PAGE_NAME(B57)</f>
        <v>general-requirements</v>
      </c>
      <c r="N57" s="9" t="str" cm="1">
        <f t="array" ref="N57">SECTION_NAME(B57)</f>
        <v>fhir-restful-search-api-requirements</v>
      </c>
      <c r="O57" s="10" t="str">
        <f t="shared" si="2"/>
        <v>MAY</v>
      </c>
      <c r="P57" s="10" t="str">
        <f t="shared" si="1"/>
        <v>Client</v>
      </c>
      <c r="U57" s="63"/>
    </row>
    <row r="58" spans="1:21" ht="85" x14ac:dyDescent="0.2">
      <c r="A58" s="7">
        <v>55</v>
      </c>
      <c r="B58" s="23" t="s">
        <v>138</v>
      </c>
      <c r="C58" s="8" t="s">
        <v>143</v>
      </c>
      <c r="D58" s="7" t="s">
        <v>32</v>
      </c>
      <c r="E58" s="7" t="s">
        <v>33</v>
      </c>
      <c r="G58" s="7" t="b">
        <v>0</v>
      </c>
      <c r="M58" s="9" t="str" cm="1">
        <f t="array" ref="M58">PAGE_NAME(B58)</f>
        <v>general-requirements</v>
      </c>
      <c r="N58" s="9" t="str" cm="1">
        <f t="array" ref="N58">SECTION_NAME(B58)</f>
        <v>fhir-restful-search-api-requirements</v>
      </c>
      <c r="O58" s="10" t="str">
        <f t="shared" si="2"/>
        <v>SHALL</v>
      </c>
      <c r="P58" s="10" t="str">
        <f t="shared" si="1"/>
        <v>Server</v>
      </c>
      <c r="U58" s="63"/>
    </row>
    <row r="59" spans="1:21" ht="85" x14ac:dyDescent="0.2">
      <c r="A59" s="7">
        <v>56</v>
      </c>
      <c r="B59" s="7" t="s">
        <v>138</v>
      </c>
      <c r="C59" s="8" t="s">
        <v>144</v>
      </c>
      <c r="D59" s="7" t="s">
        <v>32</v>
      </c>
      <c r="E59" s="7" t="s">
        <v>79</v>
      </c>
      <c r="G59" s="7" t="b">
        <v>0</v>
      </c>
      <c r="M59" s="9" t="str" cm="1">
        <f t="array" ref="M59">PAGE_NAME(B59)</f>
        <v>general-requirements</v>
      </c>
      <c r="N59" s="9" t="str" cm="1">
        <f t="array" ref="N59">SECTION_NAME(B59)</f>
        <v>fhir-restful-search-api-requirements</v>
      </c>
      <c r="O59" s="10" t="str">
        <f t="shared" si="2"/>
        <v>SHALL</v>
      </c>
      <c r="P59" s="10" t="str">
        <f t="shared" si="1"/>
        <v>Client</v>
      </c>
      <c r="U59" s="63"/>
    </row>
    <row r="60" spans="1:21" ht="85" x14ac:dyDescent="0.2">
      <c r="A60" s="7">
        <v>57</v>
      </c>
      <c r="B60" s="7" t="s">
        <v>138</v>
      </c>
      <c r="C60" s="8" t="s">
        <v>145</v>
      </c>
      <c r="D60" s="7" t="s">
        <v>41</v>
      </c>
      <c r="E60" s="7" t="s">
        <v>79</v>
      </c>
      <c r="G60" s="7" t="b">
        <v>0</v>
      </c>
      <c r="M60" s="9" t="str" cm="1">
        <f t="array" ref="M60">PAGE_NAME(B60)</f>
        <v>general-requirements</v>
      </c>
      <c r="N60" s="9" t="str" cm="1">
        <f t="array" ref="N60">SECTION_NAME(B60)</f>
        <v>fhir-restful-search-api-requirements</v>
      </c>
      <c r="O60" s="10" t="str">
        <f t="shared" si="2"/>
        <v>MAY</v>
      </c>
      <c r="P60" s="10" t="str">
        <f t="shared" si="1"/>
        <v>Client</v>
      </c>
      <c r="U60" s="63"/>
    </row>
    <row r="61" spans="1:21" ht="85" x14ac:dyDescent="0.2">
      <c r="A61" s="7">
        <v>58</v>
      </c>
      <c r="B61" s="7" t="s">
        <v>138</v>
      </c>
      <c r="C61" s="8" t="s">
        <v>146</v>
      </c>
      <c r="D61" s="7" t="s">
        <v>32</v>
      </c>
      <c r="E61" s="7" t="s">
        <v>33</v>
      </c>
      <c r="G61" s="7" t="b">
        <v>0</v>
      </c>
      <c r="M61" s="9" t="str" cm="1">
        <f t="array" ref="M61">PAGE_NAME(B61)</f>
        <v>general-requirements</v>
      </c>
      <c r="N61" s="9" t="str" cm="1">
        <f t="array" ref="N61">SECTION_NAME(B61)</f>
        <v>fhir-restful-search-api-requirements</v>
      </c>
      <c r="O61" s="10" t="str">
        <f t="shared" si="2"/>
        <v>SHALL</v>
      </c>
      <c r="P61" s="10" t="str">
        <f t="shared" si="1"/>
        <v>Server</v>
      </c>
      <c r="U61" s="63"/>
    </row>
    <row r="62" spans="1:21" ht="85" x14ac:dyDescent="0.2">
      <c r="A62" s="7">
        <v>59</v>
      </c>
      <c r="B62" s="7" t="s">
        <v>138</v>
      </c>
      <c r="C62" s="8" t="s">
        <v>147</v>
      </c>
      <c r="D62" s="7" t="s">
        <v>32</v>
      </c>
      <c r="E62" s="7" t="s">
        <v>79</v>
      </c>
      <c r="G62" s="7" t="b">
        <v>0</v>
      </c>
      <c r="M62" s="9" t="str" cm="1">
        <f t="array" ref="M62">PAGE_NAME(B62)</f>
        <v>general-requirements</v>
      </c>
      <c r="N62" s="9" t="str" cm="1">
        <f t="array" ref="N62">SECTION_NAME(B62)</f>
        <v>fhir-restful-search-api-requirements</v>
      </c>
      <c r="O62" s="10" t="str">
        <f t="shared" si="2"/>
        <v>SHALL</v>
      </c>
      <c r="P62" s="10" t="str">
        <f t="shared" si="1"/>
        <v>Client</v>
      </c>
      <c r="U62" s="63"/>
    </row>
    <row r="63" spans="1:21" ht="102" x14ac:dyDescent="0.2">
      <c r="A63" s="7">
        <v>60</v>
      </c>
      <c r="B63" s="7" t="s">
        <v>138</v>
      </c>
      <c r="C63" s="8" t="s">
        <v>148</v>
      </c>
      <c r="D63" s="7" t="s">
        <v>32</v>
      </c>
      <c r="E63" s="7" t="s">
        <v>79</v>
      </c>
      <c r="G63" s="7" t="b">
        <v>0</v>
      </c>
      <c r="M63" s="9" t="str" cm="1">
        <f t="array" ref="M63">PAGE_NAME(B63)</f>
        <v>general-requirements</v>
      </c>
      <c r="N63" s="9" t="str" cm="1">
        <f t="array" ref="N63">SECTION_NAME(B63)</f>
        <v>fhir-restful-search-api-requirements</v>
      </c>
      <c r="O63" s="10" t="str">
        <f t="shared" si="2"/>
        <v>SHALL</v>
      </c>
      <c r="P63" s="10" t="str">
        <f t="shared" si="1"/>
        <v>Client</v>
      </c>
      <c r="U63" s="63"/>
    </row>
    <row r="64" spans="1:21" ht="85" x14ac:dyDescent="0.2">
      <c r="A64" s="7">
        <v>61</v>
      </c>
      <c r="B64" s="7" t="s">
        <v>138</v>
      </c>
      <c r="C64" s="8" t="s">
        <v>149</v>
      </c>
      <c r="D64" s="7" t="s">
        <v>32</v>
      </c>
      <c r="E64" s="7" t="s">
        <v>33</v>
      </c>
      <c r="G64" s="7" t="b">
        <v>0</v>
      </c>
      <c r="M64" s="9" t="str" cm="1">
        <f t="array" ref="M64">PAGE_NAME(B64)</f>
        <v>general-requirements</v>
      </c>
      <c r="N64" s="9" t="str" cm="1">
        <f t="array" ref="N64">SECTION_NAME(B64)</f>
        <v>fhir-restful-search-api-requirements</v>
      </c>
      <c r="O64" s="10" t="str">
        <f t="shared" si="2"/>
        <v>SHALL</v>
      </c>
      <c r="P64" s="10" t="str">
        <f t="shared" si="1"/>
        <v>Server</v>
      </c>
      <c r="U64" s="63"/>
    </row>
    <row r="65" spans="1:22" ht="102" x14ac:dyDescent="0.2">
      <c r="A65" s="7">
        <v>62</v>
      </c>
      <c r="B65" s="7" t="s">
        <v>138</v>
      </c>
      <c r="C65" s="8" t="s">
        <v>150</v>
      </c>
      <c r="D65" s="7" t="s">
        <v>32</v>
      </c>
      <c r="E65" s="7" t="s">
        <v>33</v>
      </c>
      <c r="G65" s="7" t="b">
        <v>0</v>
      </c>
      <c r="M65" s="9" t="str" cm="1">
        <f t="array" ref="M65">PAGE_NAME(B65)</f>
        <v>general-requirements</v>
      </c>
      <c r="N65" s="9" t="str" cm="1">
        <f t="array" ref="N65">SECTION_NAME(B65)</f>
        <v>fhir-restful-search-api-requirements</v>
      </c>
      <c r="O65" s="10" t="str">
        <f t="shared" si="2"/>
        <v>SHALL</v>
      </c>
      <c r="P65" s="10" t="str">
        <f t="shared" si="1"/>
        <v>Server</v>
      </c>
      <c r="U65" s="63"/>
    </row>
    <row r="66" spans="1:22" ht="51" x14ac:dyDescent="0.2">
      <c r="A66" s="7">
        <v>63</v>
      </c>
      <c r="B66" s="7" t="s">
        <v>151</v>
      </c>
      <c r="C66" s="8" t="s">
        <v>152</v>
      </c>
      <c r="D66" s="7" t="s">
        <v>37</v>
      </c>
      <c r="E66" s="7" t="s">
        <v>33</v>
      </c>
      <c r="G66" s="7" t="b">
        <v>0</v>
      </c>
      <c r="M66" s="9" t="str" cm="1">
        <f t="array" ref="M66">PAGE_NAME(B66)</f>
        <v>general-requirements</v>
      </c>
      <c r="N66" s="9" t="str" cm="1">
        <f t="array" ref="N66">SECTION_NAME(B66)</f>
        <v>search-for-servers-requiring-status</v>
      </c>
      <c r="O66" s="10" t="str">
        <f t="shared" si="2"/>
        <v/>
      </c>
      <c r="P66" s="10" t="str">
        <f t="shared" si="1"/>
        <v>Server</v>
      </c>
      <c r="U66" s="63"/>
    </row>
    <row r="67" spans="1:22" ht="85" x14ac:dyDescent="0.2">
      <c r="A67" s="7">
        <v>64</v>
      </c>
      <c r="B67" s="7" t="s">
        <v>151</v>
      </c>
      <c r="C67" s="8" t="s">
        <v>153</v>
      </c>
      <c r="D67" s="7" t="s">
        <v>32</v>
      </c>
      <c r="E67" s="7" t="s">
        <v>33</v>
      </c>
      <c r="F67" s="8" t="s">
        <v>154</v>
      </c>
      <c r="G67" s="7" t="b">
        <v>1</v>
      </c>
      <c r="H67" s="13" t="s">
        <v>155</v>
      </c>
      <c r="M67" s="9" t="str" cm="1">
        <f t="array" ref="M67">PAGE_NAME(B67)</f>
        <v>general-requirements</v>
      </c>
      <c r="N67" s="9" t="str" cm="1">
        <f t="array" ref="N67">SECTION_NAME(B67)</f>
        <v>search-for-servers-requiring-status</v>
      </c>
      <c r="O67" s="10" t="str">
        <f t="shared" si="2"/>
        <v>SHALL</v>
      </c>
      <c r="P67" s="10" t="str">
        <f t="shared" si="1"/>
        <v/>
      </c>
      <c r="U67" s="63"/>
    </row>
    <row r="68" spans="1:22" ht="85" x14ac:dyDescent="0.2">
      <c r="A68" s="7">
        <v>65</v>
      </c>
      <c r="B68" s="7" t="s">
        <v>151</v>
      </c>
      <c r="C68" s="8" t="s">
        <v>156</v>
      </c>
      <c r="D68" s="7" t="s">
        <v>41</v>
      </c>
      <c r="E68" s="7" t="s">
        <v>33</v>
      </c>
      <c r="G68" s="7" t="b">
        <v>0</v>
      </c>
      <c r="M68" s="9" t="str" cm="1">
        <f t="array" ref="M68">PAGE_NAME(B68)</f>
        <v>general-requirements</v>
      </c>
      <c r="N68" s="9" t="str" cm="1">
        <f t="array" ref="N68">SECTION_NAME(B68)</f>
        <v>search-for-servers-requiring-status</v>
      </c>
      <c r="O68" s="10" t="str">
        <f t="shared" si="2"/>
        <v>MAY</v>
      </c>
      <c r="P68" s="10" t="str">
        <f t="shared" ref="P68:P135" si="3">IF(ISNUMBER(SEARCH("server", C68)), "Server", IF(ISNUMBER(SEARCH("Server", C68)), "Server", IF(ISNUMBER(SEARCH("client", C68)), "Client", IF(ISNUMBER(SEARCH("Client", C68)), "Client", IF(ISNUMBER(SEARCH("US Core Responder", C68)), "Server", IF(ISNUMBER(SEARCH("US Core Requestor", C68)), "Client", ""))))))</f>
        <v>Client</v>
      </c>
      <c r="U68" s="63"/>
    </row>
    <row r="69" spans="1:22" ht="102" x14ac:dyDescent="0.2">
      <c r="A69" s="7">
        <v>66</v>
      </c>
      <c r="B69" s="7" t="s">
        <v>151</v>
      </c>
      <c r="C69" s="8" t="s">
        <v>157</v>
      </c>
      <c r="D69" s="7" t="s">
        <v>32</v>
      </c>
      <c r="E69" s="7" t="s">
        <v>33</v>
      </c>
      <c r="G69" s="7" t="b">
        <v>0</v>
      </c>
      <c r="M69" s="9" t="str" cm="1">
        <f t="array" ref="M69">PAGE_NAME(B69)</f>
        <v>general-requirements</v>
      </c>
      <c r="N69" s="9" t="str" cm="1">
        <f t="array" ref="N69">SECTION_NAME(B69)</f>
        <v>search-for-servers-requiring-status</v>
      </c>
      <c r="O69" s="10" t="str">
        <f t="shared" ref="O69:O136" si="4">IF(ISNUMBER(SEARCH("MAY", C69)), "MAY", IF(ISNUMBER(SEARCH("SHOULD", C69)), "SHOULD", IF(ISNUMBER(SEARCH("SHALL", C69)), "SHALL", IF(ISNUMBER(SEARCH("SHOULD NOT", C69)), "SHOULD NOT", IF(ISNUMBER(SEARCH("SHALL NOT", C69)), "SHALL NOT", "")))))</f>
        <v>SHALL</v>
      </c>
      <c r="P69" s="10" t="str">
        <f t="shared" si="3"/>
        <v>Client</v>
      </c>
      <c r="U69" s="63"/>
    </row>
    <row r="70" spans="1:22" ht="153" x14ac:dyDescent="0.2">
      <c r="A70" s="7">
        <v>67</v>
      </c>
      <c r="B70" s="7" t="s">
        <v>151</v>
      </c>
      <c r="C70" s="8" t="s">
        <v>158</v>
      </c>
      <c r="D70" s="7" t="s">
        <v>32</v>
      </c>
      <c r="E70" s="7" t="s">
        <v>33</v>
      </c>
      <c r="G70" s="7" t="b">
        <v>0</v>
      </c>
      <c r="M70" s="9" t="str" cm="1">
        <f t="array" ref="M70">PAGE_NAME(B70)</f>
        <v>general-requirements</v>
      </c>
      <c r="N70" s="9" t="str" cm="1">
        <f t="array" ref="N70">SECTION_NAME(B70)</f>
        <v>search-for-servers-requiring-status</v>
      </c>
      <c r="O70" s="10" t="str">
        <f t="shared" si="4"/>
        <v>SHALL</v>
      </c>
      <c r="P70" s="10" t="str">
        <f t="shared" si="3"/>
        <v>Client</v>
      </c>
      <c r="U70" s="63"/>
    </row>
    <row r="71" spans="1:22" ht="119" x14ac:dyDescent="0.2">
      <c r="A71" s="7">
        <v>68</v>
      </c>
      <c r="B71" s="23" t="s">
        <v>151</v>
      </c>
      <c r="C71" s="8" t="s">
        <v>159</v>
      </c>
      <c r="D71" s="7" t="s">
        <v>32</v>
      </c>
      <c r="E71" s="7" t="s">
        <v>33</v>
      </c>
      <c r="G71" s="7" t="b">
        <v>0</v>
      </c>
      <c r="M71" s="9" t="str" cm="1">
        <f t="array" ref="M71">PAGE_NAME(B71)</f>
        <v>general-requirements</v>
      </c>
      <c r="N71" s="9" t="str" cm="1">
        <f t="array" ref="N71">SECTION_NAME(B71)</f>
        <v>search-for-servers-requiring-status</v>
      </c>
      <c r="O71" s="10" t="str">
        <f t="shared" si="4"/>
        <v>SHALL</v>
      </c>
      <c r="P71" s="10" t="str">
        <f t="shared" si="3"/>
        <v>Client</v>
      </c>
      <c r="U71" s="63"/>
    </row>
    <row r="72" spans="1:22" ht="68" x14ac:dyDescent="0.2">
      <c r="A72" s="7">
        <v>69</v>
      </c>
      <c r="B72" s="7" t="s">
        <v>151</v>
      </c>
      <c r="C72" s="8" t="s">
        <v>160</v>
      </c>
      <c r="D72" s="7" t="s">
        <v>75</v>
      </c>
      <c r="E72" s="7" t="s">
        <v>33</v>
      </c>
      <c r="G72" s="7" t="b">
        <v>0</v>
      </c>
      <c r="M72" s="9" t="str" cm="1">
        <f t="array" ref="M72">PAGE_NAME(B72)</f>
        <v>general-requirements</v>
      </c>
      <c r="N72" s="9" t="str" cm="1">
        <f t="array" ref="N72">SECTION_NAME(B72)</f>
        <v>search-for-servers-requiring-status</v>
      </c>
      <c r="O72" s="10" t="str">
        <f t="shared" si="4"/>
        <v>SHALL</v>
      </c>
      <c r="P72" s="10" t="str">
        <f t="shared" si="3"/>
        <v>Client</v>
      </c>
      <c r="U72" s="63"/>
    </row>
    <row r="73" spans="1:22" ht="85" x14ac:dyDescent="0.2">
      <c r="A73" s="7">
        <v>70</v>
      </c>
      <c r="B73" s="7" t="s">
        <v>151</v>
      </c>
      <c r="C73" s="8" t="s">
        <v>161</v>
      </c>
      <c r="D73" s="7" t="s">
        <v>37</v>
      </c>
      <c r="E73" s="7" t="s">
        <v>33</v>
      </c>
      <c r="G73" s="7" t="b">
        <v>1</v>
      </c>
      <c r="H73" s="13" t="s">
        <v>162</v>
      </c>
      <c r="M73" s="9" t="str" cm="1">
        <f t="array" ref="M73">PAGE_NAME(B73)</f>
        <v>general-requirements</v>
      </c>
      <c r="N73" s="9" t="str" cm="1">
        <f t="array" ref="N73">SECTION_NAME(B73)</f>
        <v>search-for-servers-requiring-status</v>
      </c>
      <c r="O73" s="10" t="str">
        <f t="shared" si="4"/>
        <v>SHOULD</v>
      </c>
      <c r="P73" s="10" t="str">
        <f t="shared" si="3"/>
        <v/>
      </c>
      <c r="U73" s="63"/>
    </row>
    <row r="74" spans="1:22" ht="102" x14ac:dyDescent="0.2">
      <c r="A74" s="7">
        <v>71</v>
      </c>
      <c r="B74" s="23" t="s">
        <v>151</v>
      </c>
      <c r="C74" s="8" t="s">
        <v>163</v>
      </c>
      <c r="D74" s="7" t="s">
        <v>37</v>
      </c>
      <c r="E74" s="7" t="s">
        <v>33</v>
      </c>
      <c r="G74" s="7" t="b">
        <v>1</v>
      </c>
      <c r="H74" s="13" t="s">
        <v>164</v>
      </c>
      <c r="M74" s="9" t="str" cm="1">
        <f t="array" ref="M74">PAGE_NAME(B74)</f>
        <v>general-requirements</v>
      </c>
      <c r="N74" s="9" t="str" cm="1">
        <f t="array" ref="N74">SECTION_NAME(B74)</f>
        <v>search-for-servers-requiring-status</v>
      </c>
      <c r="O74" s="10" t="str">
        <f t="shared" si="4"/>
        <v>SHOULD</v>
      </c>
      <c r="P74" s="10" t="str">
        <f t="shared" si="3"/>
        <v/>
      </c>
      <c r="U74" s="63"/>
    </row>
    <row r="75" spans="1:22" s="43" customFormat="1" ht="119" x14ac:dyDescent="0.2">
      <c r="A75" s="7">
        <v>72</v>
      </c>
      <c r="B75" s="23" t="s">
        <v>151</v>
      </c>
      <c r="C75" s="41" t="s">
        <v>165</v>
      </c>
      <c r="D75" s="7" t="s">
        <v>37</v>
      </c>
      <c r="E75" s="7" t="s">
        <v>33</v>
      </c>
      <c r="F75" s="8"/>
      <c r="G75" s="7" t="b">
        <v>1</v>
      </c>
      <c r="H75" s="13" t="s">
        <v>164</v>
      </c>
      <c r="I75" s="24"/>
      <c r="J75" s="24"/>
      <c r="K75" s="24"/>
      <c r="L75" s="24"/>
      <c r="M75" s="9" t="str" cm="1">
        <f t="array" ref="M75">PAGE_NAME(B75)</f>
        <v>general-requirements</v>
      </c>
      <c r="N75" s="9" t="str" cm="1">
        <f t="array" ref="N75">SECTION_NAME(B75)</f>
        <v>search-for-servers-requiring-status</v>
      </c>
      <c r="O75" s="10" t="str">
        <f t="shared" si="4"/>
        <v>SHOULD</v>
      </c>
      <c r="P75" s="10" t="str">
        <f t="shared" si="3"/>
        <v>Client</v>
      </c>
      <c r="Q75" s="40"/>
      <c r="R75" s="40"/>
      <c r="S75" s="42"/>
      <c r="T75" s="57"/>
      <c r="U75" s="63"/>
      <c r="V75" s="61"/>
    </row>
    <row r="76" spans="1:22" s="38" customFormat="1" ht="170" x14ac:dyDescent="0.2">
      <c r="A76" s="7">
        <v>73</v>
      </c>
      <c r="B76" s="33" t="s">
        <v>151</v>
      </c>
      <c r="C76" s="34" t="s">
        <v>166</v>
      </c>
      <c r="D76" s="33" t="s">
        <v>32</v>
      </c>
      <c r="E76" s="33" t="s">
        <v>33</v>
      </c>
      <c r="F76" s="8"/>
      <c r="G76" s="33" t="b">
        <v>0</v>
      </c>
      <c r="H76" s="35"/>
      <c r="I76" s="36"/>
      <c r="J76" s="36"/>
      <c r="K76" s="36"/>
      <c r="L76" s="36"/>
      <c r="M76" s="9" t="str" cm="1">
        <f t="array" ref="M76">PAGE_NAME(B76)</f>
        <v>general-requirements</v>
      </c>
      <c r="N76" s="9" t="str" cm="1">
        <f t="array" ref="N76">SECTION_NAME(B76)</f>
        <v>search-for-servers-requiring-status</v>
      </c>
      <c r="O76" s="10" t="str">
        <f t="shared" si="4"/>
        <v>SHALL</v>
      </c>
      <c r="P76" s="10" t="str">
        <f t="shared" si="3"/>
        <v>Client</v>
      </c>
      <c r="Q76" s="37"/>
      <c r="R76" s="37"/>
      <c r="S76" s="35"/>
      <c r="T76" s="58"/>
      <c r="U76" s="63"/>
      <c r="V76" s="62"/>
    </row>
    <row r="77" spans="1:22" s="38" customFormat="1" ht="34" x14ac:dyDescent="0.2">
      <c r="A77" s="7">
        <v>74</v>
      </c>
      <c r="B77" s="33" t="s">
        <v>167</v>
      </c>
      <c r="C77" s="34" t="s">
        <v>168</v>
      </c>
      <c r="D77" s="33" t="s">
        <v>32</v>
      </c>
      <c r="E77" s="33" t="s">
        <v>33</v>
      </c>
      <c r="F77" s="8"/>
      <c r="G77" s="33" t="b">
        <v>0</v>
      </c>
      <c r="H77" s="35"/>
      <c r="I77" s="36"/>
      <c r="J77" s="36"/>
      <c r="K77" s="36"/>
      <c r="L77" s="36"/>
      <c r="M77" s="9" t="str" cm="1">
        <f t="array" ref="M77">PAGE_NAME(B77)</f>
        <v>must-support</v>
      </c>
      <c r="N77" s="9" t="str" cm="1">
        <f t="array" ref="N77">SECTION_NAME(B77)</f>
        <v>must-support-elements</v>
      </c>
      <c r="O77" s="10" t="str">
        <f t="shared" si="4"/>
        <v/>
      </c>
      <c r="P77" s="10" t="str">
        <f t="shared" si="3"/>
        <v/>
      </c>
      <c r="Q77" s="37"/>
      <c r="R77" s="37"/>
      <c r="S77" s="35"/>
      <c r="T77" s="58"/>
      <c r="U77" s="63"/>
      <c r="V77" s="62"/>
    </row>
    <row r="78" spans="1:22" s="38" customFormat="1" ht="170" x14ac:dyDescent="0.2">
      <c r="A78" s="7">
        <v>75</v>
      </c>
      <c r="B78" s="33" t="s">
        <v>167</v>
      </c>
      <c r="C78" s="34" t="s">
        <v>169</v>
      </c>
      <c r="D78" s="33" t="s">
        <v>32</v>
      </c>
      <c r="E78" s="33" t="s">
        <v>33</v>
      </c>
      <c r="F78" s="8"/>
      <c r="G78" s="33" t="b">
        <v>1</v>
      </c>
      <c r="H78" s="35"/>
      <c r="I78" s="36"/>
      <c r="J78" s="36"/>
      <c r="K78" s="36"/>
      <c r="L78" s="36"/>
      <c r="M78" s="9" t="str" cm="1">
        <f t="array" ref="M78">PAGE_NAME(B78)</f>
        <v>must-support</v>
      </c>
      <c r="N78" s="9" t="str" cm="1">
        <f t="array" ref="N78">SECTION_NAME(B78)</f>
        <v>must-support-elements</v>
      </c>
      <c r="O78" s="10" t="str">
        <f t="shared" si="4"/>
        <v>SHALL</v>
      </c>
      <c r="P78" s="10" t="str">
        <f t="shared" si="3"/>
        <v>Server</v>
      </c>
      <c r="Q78" s="37" t="s">
        <v>170</v>
      </c>
      <c r="R78" s="37"/>
      <c r="S78" s="35"/>
      <c r="T78" s="58" t="s">
        <v>171</v>
      </c>
      <c r="U78" s="63"/>
      <c r="V78" s="62"/>
    </row>
    <row r="79" spans="1:22" ht="136" x14ac:dyDescent="0.2">
      <c r="A79" s="7">
        <v>76</v>
      </c>
      <c r="B79" s="7" t="s">
        <v>167</v>
      </c>
      <c r="C79" s="8" t="s">
        <v>172</v>
      </c>
      <c r="D79" s="7" t="s">
        <v>32</v>
      </c>
      <c r="E79" s="7" t="s">
        <v>79</v>
      </c>
      <c r="G79" s="33" t="b">
        <v>0</v>
      </c>
      <c r="M79" s="9" t="str" cm="1">
        <f t="array" ref="M79">PAGE_NAME(B79)</f>
        <v>must-support</v>
      </c>
      <c r="N79" s="9" t="str" cm="1">
        <f t="array" ref="N79">SECTION_NAME(B79)</f>
        <v>must-support-elements</v>
      </c>
      <c r="O79" s="10" t="str">
        <f t="shared" si="4"/>
        <v>SHALL</v>
      </c>
      <c r="P79" s="10" t="str">
        <f t="shared" si="3"/>
        <v>Client</v>
      </c>
      <c r="Q79" s="10" t="s">
        <v>170</v>
      </c>
      <c r="U79" s="63"/>
    </row>
    <row r="80" spans="1:22" ht="119" x14ac:dyDescent="0.2">
      <c r="A80" s="7">
        <v>77</v>
      </c>
      <c r="B80" s="7" t="s">
        <v>167</v>
      </c>
      <c r="C80" s="8" t="s">
        <v>173</v>
      </c>
      <c r="D80" s="7" t="s">
        <v>37</v>
      </c>
      <c r="E80" s="7" t="s">
        <v>79</v>
      </c>
      <c r="G80" s="33" t="b">
        <v>0</v>
      </c>
      <c r="M80" s="9" t="str" cm="1">
        <f t="array" ref="M80">PAGE_NAME(B80)</f>
        <v>must-support</v>
      </c>
      <c r="N80" s="9" t="str" cm="1">
        <f t="array" ref="N80">SECTION_NAME(B80)</f>
        <v>must-support-elements</v>
      </c>
      <c r="O80" s="10" t="str">
        <f t="shared" si="4"/>
        <v>SHOULD</v>
      </c>
      <c r="P80" s="10" t="str">
        <f t="shared" si="3"/>
        <v>Client</v>
      </c>
    </row>
    <row r="81" spans="1:21" ht="153" x14ac:dyDescent="0.2">
      <c r="A81" s="7">
        <v>78</v>
      </c>
      <c r="B81" s="7" t="s">
        <v>167</v>
      </c>
      <c r="C81" s="8" t="s">
        <v>174</v>
      </c>
      <c r="D81" s="7" t="s">
        <v>75</v>
      </c>
      <c r="E81" s="7" t="s">
        <v>33</v>
      </c>
      <c r="G81" s="7" t="b">
        <v>1</v>
      </c>
      <c r="H81" s="13" t="s">
        <v>175</v>
      </c>
      <c r="M81" s="9" t="str" cm="1">
        <f t="array" ref="M81">PAGE_NAME(B81)</f>
        <v>must-support</v>
      </c>
      <c r="N81" s="9" t="str" cm="1">
        <f t="array" ref="N81">SECTION_NAME(B81)</f>
        <v>must-support-elements</v>
      </c>
      <c r="O81" s="10" t="str">
        <f t="shared" si="4"/>
        <v>SHALL</v>
      </c>
      <c r="P81" s="10" t="str">
        <f t="shared" si="3"/>
        <v>Server</v>
      </c>
      <c r="U81" s="63"/>
    </row>
    <row r="82" spans="1:21" ht="136" x14ac:dyDescent="0.2">
      <c r="A82" s="7">
        <v>79</v>
      </c>
      <c r="B82" s="7" t="s">
        <v>167</v>
      </c>
      <c r="C82" s="8" t="s">
        <v>176</v>
      </c>
      <c r="D82" s="7" t="s">
        <v>32</v>
      </c>
      <c r="E82" s="7" t="s">
        <v>79</v>
      </c>
      <c r="G82" s="33" t="b">
        <v>0</v>
      </c>
      <c r="M82" s="9" t="str" cm="1">
        <f t="array" ref="M82">PAGE_NAME(B82)</f>
        <v>must-support</v>
      </c>
      <c r="N82" s="9" t="str" cm="1">
        <f t="array" ref="N82">SECTION_NAME(B82)</f>
        <v>must-support-elements</v>
      </c>
      <c r="O82" s="10" t="str">
        <f t="shared" si="4"/>
        <v>SHALL</v>
      </c>
      <c r="P82" s="10" t="str">
        <f t="shared" si="3"/>
        <v>Server</v>
      </c>
      <c r="U82" s="63"/>
    </row>
    <row r="83" spans="1:21" ht="170" x14ac:dyDescent="0.2">
      <c r="A83" s="7">
        <v>80</v>
      </c>
      <c r="B83" s="7" t="s">
        <v>167</v>
      </c>
      <c r="C83" s="8" t="s">
        <v>177</v>
      </c>
      <c r="D83" s="7" t="s">
        <v>37</v>
      </c>
      <c r="E83" s="7" t="s">
        <v>33</v>
      </c>
      <c r="G83" s="7" t="b">
        <v>1</v>
      </c>
      <c r="H83" s="13" t="s">
        <v>178</v>
      </c>
      <c r="M83" s="9" t="str" cm="1">
        <f t="array" ref="M83">PAGE_NAME(B83)</f>
        <v>must-support</v>
      </c>
      <c r="N83" s="9" t="str" cm="1">
        <f t="array" ref="N83">SECTION_NAME(B83)</f>
        <v>must-support-elements</v>
      </c>
      <c r="O83" s="10" t="str">
        <f t="shared" si="4"/>
        <v>SHOULD</v>
      </c>
      <c r="P83" s="10" t="str">
        <f t="shared" si="3"/>
        <v>Server</v>
      </c>
      <c r="U83" s="63"/>
    </row>
    <row r="84" spans="1:21" ht="119" x14ac:dyDescent="0.2">
      <c r="A84" s="7">
        <v>81</v>
      </c>
      <c r="B84" s="7" t="s">
        <v>167</v>
      </c>
      <c r="C84" s="8" t="s">
        <v>179</v>
      </c>
      <c r="D84" s="7" t="s">
        <v>37</v>
      </c>
      <c r="E84" s="7" t="s">
        <v>33</v>
      </c>
      <c r="F84" s="8" t="s">
        <v>180</v>
      </c>
      <c r="G84" s="7" t="b">
        <v>1</v>
      </c>
      <c r="H84" s="13" t="s">
        <v>181</v>
      </c>
      <c r="M84" s="9" t="str" cm="1">
        <f t="array" ref="M84">PAGE_NAME(B84)</f>
        <v>must-support</v>
      </c>
      <c r="N84" s="9" t="str" cm="1">
        <f t="array" ref="N84">SECTION_NAME(B84)</f>
        <v>must-support-elements</v>
      </c>
      <c r="O84" s="10" t="str">
        <f t="shared" si="4"/>
        <v/>
      </c>
      <c r="P84" s="10" t="str">
        <f t="shared" si="3"/>
        <v/>
      </c>
      <c r="U84" s="63"/>
    </row>
    <row r="85" spans="1:21" ht="119" x14ac:dyDescent="0.2">
      <c r="A85" s="7">
        <v>82</v>
      </c>
      <c r="B85" s="7" t="s">
        <v>167</v>
      </c>
      <c r="C85" s="8" t="s">
        <v>182</v>
      </c>
      <c r="D85" s="7" t="s">
        <v>32</v>
      </c>
      <c r="E85" s="7" t="s">
        <v>79</v>
      </c>
      <c r="G85" s="33" t="b">
        <v>0</v>
      </c>
      <c r="M85" s="9" t="str" cm="1">
        <f t="array" ref="M85">PAGE_NAME(B85)</f>
        <v>must-support</v>
      </c>
      <c r="N85" s="9" t="str" cm="1">
        <f t="array" ref="N85">SECTION_NAME(B85)</f>
        <v>must-support-elements</v>
      </c>
      <c r="O85" s="10" t="str">
        <f t="shared" si="4"/>
        <v>SHALL</v>
      </c>
      <c r="P85" s="10" t="str">
        <f t="shared" si="3"/>
        <v>Client</v>
      </c>
      <c r="U85" s="63"/>
    </row>
    <row r="86" spans="1:21" ht="119" x14ac:dyDescent="0.2">
      <c r="A86" s="7" t="s">
        <v>183</v>
      </c>
      <c r="B86" s="23" t="s">
        <v>184</v>
      </c>
      <c r="C86" s="8" t="s">
        <v>185</v>
      </c>
      <c r="D86" s="7" t="s">
        <v>41</v>
      </c>
      <c r="E86" s="7" t="s">
        <v>186</v>
      </c>
      <c r="G86" s="33" t="b">
        <v>1</v>
      </c>
      <c r="H86" s="13" t="s">
        <v>187</v>
      </c>
      <c r="M86" s="9" t="str" cm="1">
        <f t="array" ref="M86">PAGE_NAME(B86)</f>
        <v>must-support</v>
      </c>
      <c r="N86" s="9" t="str" cm="1">
        <f t="array" ref="N86">SECTION_NAME(B86)</f>
        <v>uscdi-requirements</v>
      </c>
      <c r="O86" s="10" t="str">
        <f t="shared" ref="O86:O89" si="5">IF(ISNUMBER(SEARCH("MAY", C86)), "MAY", IF(ISNUMBER(SEARCH("SHOULD", C86)), "SHOULD", IF(ISNUMBER(SEARCH("SHALL", C86)), "SHALL", IF(ISNUMBER(SEARCH("SHOULD NOT", C86)), "SHOULD NOT", IF(ISNUMBER(SEARCH("SHALL NOT", C86)), "SHALL NOT", "")))))</f>
        <v/>
      </c>
      <c r="P86" s="10" t="str">
        <f t="shared" ref="P86:P89" si="6">IF(ISNUMBER(SEARCH("server", C86)), "Server", IF(ISNUMBER(SEARCH("Server", C86)), "Server", IF(ISNUMBER(SEARCH("client", C86)), "Client", IF(ISNUMBER(SEARCH("Client", C86)), "Client", IF(ISNUMBER(SEARCH("US Core Responder", C86)), "Server", IF(ISNUMBER(SEARCH("US Core Requestor", C86)), "Client", ""))))))</f>
        <v>Client</v>
      </c>
      <c r="U86" s="63" t="s">
        <v>188</v>
      </c>
    </row>
    <row r="87" spans="1:21" ht="119" x14ac:dyDescent="0.2">
      <c r="A87" s="7" t="s">
        <v>189</v>
      </c>
      <c r="B87" s="23" t="s">
        <v>184</v>
      </c>
      <c r="C87" s="8" t="s">
        <v>190</v>
      </c>
      <c r="D87" s="7" t="s">
        <v>41</v>
      </c>
      <c r="E87" s="7" t="s">
        <v>186</v>
      </c>
      <c r="G87" s="33" t="b">
        <v>1</v>
      </c>
      <c r="H87" s="13" t="s">
        <v>187</v>
      </c>
      <c r="M87" s="9" t="str" cm="1">
        <f t="array" ref="M87">PAGE_NAME(B87)</f>
        <v>must-support</v>
      </c>
      <c r="N87" s="9" t="str" cm="1">
        <f t="array" ref="N87">SECTION_NAME(B87)</f>
        <v>uscdi-requirements</v>
      </c>
      <c r="O87" s="10" t="str">
        <f t="shared" si="5"/>
        <v/>
      </c>
      <c r="P87" s="10" t="str">
        <f t="shared" si="6"/>
        <v>Client</v>
      </c>
      <c r="U87" s="63" t="s">
        <v>188</v>
      </c>
    </row>
    <row r="88" spans="1:21" ht="119" x14ac:dyDescent="0.2">
      <c r="A88" s="7" t="s">
        <v>191</v>
      </c>
      <c r="B88" s="23" t="s">
        <v>184</v>
      </c>
      <c r="C88" s="8" t="s">
        <v>192</v>
      </c>
      <c r="D88" s="7" t="s">
        <v>41</v>
      </c>
      <c r="E88" s="7" t="s">
        <v>186</v>
      </c>
      <c r="G88" s="33" t="b">
        <v>1</v>
      </c>
      <c r="H88" s="13" t="s">
        <v>187</v>
      </c>
      <c r="M88" s="9" t="str" cm="1">
        <f t="array" ref="M88">PAGE_NAME(B88)</f>
        <v>must-support</v>
      </c>
      <c r="N88" s="9" t="str" cm="1">
        <f t="array" ref="N88">SECTION_NAME(B88)</f>
        <v>uscdi-requirements</v>
      </c>
      <c r="O88" s="10" t="str">
        <f t="shared" si="5"/>
        <v/>
      </c>
      <c r="P88" s="10" t="str">
        <f t="shared" si="6"/>
        <v>Client</v>
      </c>
      <c r="U88" s="63" t="s">
        <v>188</v>
      </c>
    </row>
    <row r="89" spans="1:21" ht="119" x14ac:dyDescent="0.2">
      <c r="A89" s="7" t="s">
        <v>193</v>
      </c>
      <c r="B89" s="23" t="s">
        <v>184</v>
      </c>
      <c r="C89" s="8" t="s">
        <v>194</v>
      </c>
      <c r="D89" s="7" t="s">
        <v>41</v>
      </c>
      <c r="E89" s="7" t="s">
        <v>186</v>
      </c>
      <c r="G89" s="33" t="b">
        <v>1</v>
      </c>
      <c r="H89" s="13" t="s">
        <v>187</v>
      </c>
      <c r="M89" s="9" t="str" cm="1">
        <f t="array" ref="M89">PAGE_NAME(B89)</f>
        <v>must-support</v>
      </c>
      <c r="N89" s="9" t="str" cm="1">
        <f t="array" ref="N89">SECTION_NAME(B89)</f>
        <v>uscdi-requirements</v>
      </c>
      <c r="O89" s="10" t="str">
        <f t="shared" si="5"/>
        <v/>
      </c>
      <c r="P89" s="10" t="str">
        <f t="shared" si="6"/>
        <v>Client</v>
      </c>
      <c r="U89" s="63" t="s">
        <v>188</v>
      </c>
    </row>
    <row r="90" spans="1:21" ht="85" x14ac:dyDescent="0.2">
      <c r="A90" s="7">
        <v>83</v>
      </c>
      <c r="B90" s="7" t="s">
        <v>195</v>
      </c>
      <c r="C90" s="8" t="s">
        <v>196</v>
      </c>
      <c r="D90" s="7" t="s">
        <v>32</v>
      </c>
      <c r="E90" s="7" t="s">
        <v>79</v>
      </c>
      <c r="G90" s="7" t="b">
        <v>1</v>
      </c>
      <c r="H90" s="13" t="s">
        <v>197</v>
      </c>
      <c r="M90" s="9" t="str" cm="1">
        <f t="array" ref="M90">PAGE_NAME(B90)</f>
        <v>must-support</v>
      </c>
      <c r="N90" s="9" t="str" cm="1">
        <f t="array" ref="N90">SECTION_NAME(B90)</f>
        <v>additional-uscdi-requirements</v>
      </c>
      <c r="O90" s="10" t="str">
        <f t="shared" ref="O90" si="7">IF(ISNUMBER(SEARCH("MAY", C90)), "MAY", IF(ISNUMBER(SEARCH("SHOULD", C90)), "SHOULD", IF(ISNUMBER(SEARCH("SHALL", C90)), "SHALL", IF(ISNUMBER(SEARCH("SHOULD NOT", C90)), "SHOULD NOT", IF(ISNUMBER(SEARCH("SHALL NOT", C90)), "SHALL NOT", "")))))</f>
        <v>SHALL</v>
      </c>
      <c r="P90" s="10" t="str">
        <f t="shared" ref="P90" si="8">IF(ISNUMBER(SEARCH("server", C90)), "Server", IF(ISNUMBER(SEARCH("Server", C90)), "Server", IF(ISNUMBER(SEARCH("client", C90)), "Client", IF(ISNUMBER(SEARCH("Client", C90)), "Client", IF(ISNUMBER(SEARCH("US Core Responder", C90)), "Server", IF(ISNUMBER(SEARCH("US Core Requestor", C90)), "Client", ""))))))</f>
        <v>Client</v>
      </c>
      <c r="Q90" s="10" t="s">
        <v>198</v>
      </c>
      <c r="U90" s="63"/>
    </row>
    <row r="91" spans="1:21" ht="85" x14ac:dyDescent="0.2">
      <c r="A91" s="7">
        <v>84</v>
      </c>
      <c r="B91" s="7" t="s">
        <v>195</v>
      </c>
      <c r="C91" s="8" t="s">
        <v>199</v>
      </c>
      <c r="D91" s="7" t="s">
        <v>32</v>
      </c>
      <c r="E91" s="7" t="s">
        <v>33</v>
      </c>
      <c r="G91" s="7" t="b">
        <v>1</v>
      </c>
      <c r="H91" s="13" t="s">
        <v>200</v>
      </c>
      <c r="I91" s="24" t="s">
        <v>52</v>
      </c>
      <c r="K91" s="24" t="s">
        <v>53</v>
      </c>
      <c r="L91" s="24" t="s">
        <v>201</v>
      </c>
      <c r="M91" s="9" t="str" cm="1">
        <f t="array" ref="M91">PAGE_NAME(B91)</f>
        <v>must-support</v>
      </c>
      <c r="N91" s="9" t="str" cm="1">
        <f t="array" ref="N91">SECTION_NAME(B91)</f>
        <v>additional-uscdi-requirements</v>
      </c>
      <c r="O91" s="10" t="str">
        <f t="shared" si="4"/>
        <v>SHALL</v>
      </c>
      <c r="P91" s="10" t="str">
        <f t="shared" si="3"/>
        <v>Server</v>
      </c>
      <c r="Q91" s="10" t="s">
        <v>198</v>
      </c>
      <c r="T91" s="56" t="s">
        <v>56</v>
      </c>
      <c r="U91" s="63"/>
    </row>
    <row r="92" spans="1:21" ht="68" x14ac:dyDescent="0.2">
      <c r="A92" s="7">
        <v>85</v>
      </c>
      <c r="B92" s="7" t="s">
        <v>195</v>
      </c>
      <c r="C92" s="8" t="s">
        <v>203</v>
      </c>
      <c r="D92" s="7" t="s">
        <v>32</v>
      </c>
      <c r="E92" s="7" t="s">
        <v>79</v>
      </c>
      <c r="G92" s="7" t="b">
        <v>1</v>
      </c>
      <c r="H92" s="13" t="s">
        <v>204</v>
      </c>
      <c r="M92" s="9" t="str" cm="1">
        <f t="array" ref="M92">PAGE_NAME(B92)</f>
        <v>must-support</v>
      </c>
      <c r="N92" s="9" t="str" cm="1">
        <f t="array" ref="N92">SECTION_NAME(B92)</f>
        <v>additional-uscdi-requirements</v>
      </c>
      <c r="O92" s="10" t="str">
        <f t="shared" si="4"/>
        <v>SHALL</v>
      </c>
      <c r="P92" s="10" t="str">
        <f t="shared" si="3"/>
        <v>Client</v>
      </c>
      <c r="U92" s="63"/>
    </row>
    <row r="93" spans="1:21" ht="68" x14ac:dyDescent="0.2">
      <c r="A93" s="7">
        <v>86</v>
      </c>
      <c r="B93" s="7" t="s">
        <v>195</v>
      </c>
      <c r="C93" s="8" t="s">
        <v>205</v>
      </c>
      <c r="D93" s="7" t="s">
        <v>32</v>
      </c>
      <c r="E93" s="7" t="s">
        <v>33</v>
      </c>
      <c r="G93" s="7" t="b">
        <v>1</v>
      </c>
      <c r="H93" s="13" t="s">
        <v>206</v>
      </c>
      <c r="M93" s="9" t="str" cm="1">
        <f t="array" ref="M93">PAGE_NAME(B93)</f>
        <v>must-support</v>
      </c>
      <c r="N93" s="9" t="str" cm="1">
        <f t="array" ref="N93">SECTION_NAME(B93)</f>
        <v>additional-uscdi-requirements</v>
      </c>
      <c r="O93" s="10" t="str">
        <f t="shared" si="4"/>
        <v>SHALL</v>
      </c>
      <c r="P93" s="10" t="str">
        <f t="shared" si="3"/>
        <v>Server</v>
      </c>
      <c r="U93" s="63"/>
    </row>
    <row r="94" spans="1:21" ht="136" x14ac:dyDescent="0.2">
      <c r="A94" s="7">
        <v>87</v>
      </c>
      <c r="B94" s="23" t="s">
        <v>209</v>
      </c>
      <c r="C94" s="8" t="s">
        <v>207</v>
      </c>
      <c r="D94" s="7" t="s">
        <v>32</v>
      </c>
      <c r="E94" s="7" t="s">
        <v>33</v>
      </c>
      <c r="G94" s="33" t="b">
        <v>0</v>
      </c>
      <c r="M94" s="9" t="str" cm="1">
        <f t="array" ref="M94">PAGE_NAME(B94)</f>
        <v>must-support</v>
      </c>
      <c r="N94" s="9" t="str" cm="1">
        <f t="array" ref="N94">SECTION_NAME(B94)</f>
        <v>defined-pattern-elements</v>
      </c>
      <c r="O94" s="10" t="str">
        <f t="shared" si="4"/>
        <v>SHALL</v>
      </c>
      <c r="P94" s="10" t="str">
        <f t="shared" si="3"/>
        <v>Server</v>
      </c>
      <c r="Q94" s="10" t="s">
        <v>208</v>
      </c>
      <c r="U94" s="63"/>
    </row>
    <row r="95" spans="1:21" ht="187" x14ac:dyDescent="0.2">
      <c r="A95" s="7">
        <v>88</v>
      </c>
      <c r="B95" s="23" t="s">
        <v>209</v>
      </c>
      <c r="C95" s="8" t="s">
        <v>210</v>
      </c>
      <c r="D95" s="7" t="s">
        <v>87</v>
      </c>
      <c r="E95" s="7" t="s">
        <v>33</v>
      </c>
      <c r="G95" s="33" t="b">
        <v>1</v>
      </c>
      <c r="H95" s="13" t="s">
        <v>211</v>
      </c>
      <c r="M95" s="9" t="str" cm="1">
        <f t="array" ref="M95">PAGE_NAME(B95)</f>
        <v>must-support</v>
      </c>
      <c r="N95" s="9" t="str" cm="1">
        <f t="array" ref="N95">SECTION_NAME(B95)</f>
        <v>defined-pattern-elements</v>
      </c>
      <c r="O95" s="10" t="str">
        <f t="shared" si="4"/>
        <v>SHALL</v>
      </c>
      <c r="P95" s="10" t="str">
        <f t="shared" si="3"/>
        <v>Server</v>
      </c>
      <c r="T95" s="13" t="s">
        <v>1051</v>
      </c>
      <c r="U95" s="63"/>
    </row>
    <row r="96" spans="1:21" ht="187" x14ac:dyDescent="0.2">
      <c r="A96" s="7">
        <v>89</v>
      </c>
      <c r="B96" s="23" t="s">
        <v>209</v>
      </c>
      <c r="C96" s="8" t="s">
        <v>212</v>
      </c>
      <c r="D96" s="7" t="s">
        <v>87</v>
      </c>
      <c r="E96" s="7" t="s">
        <v>79</v>
      </c>
      <c r="G96" s="33" t="b">
        <v>1</v>
      </c>
      <c r="H96" s="13" t="s">
        <v>211</v>
      </c>
      <c r="M96" s="9" t="str" cm="1">
        <f t="array" ref="M96">PAGE_NAME(B96)</f>
        <v>must-support</v>
      </c>
      <c r="N96" s="9" t="str" cm="1">
        <f t="array" ref="N96">SECTION_NAME(B96)</f>
        <v>defined-pattern-elements</v>
      </c>
      <c r="O96" s="10" t="str">
        <f t="shared" si="4"/>
        <v>SHALL</v>
      </c>
      <c r="P96" s="10" t="str">
        <f t="shared" si="3"/>
        <v>Client</v>
      </c>
      <c r="T96" s="13" t="s">
        <v>1051</v>
      </c>
      <c r="U96" s="63"/>
    </row>
    <row r="97" spans="1:21" ht="85" x14ac:dyDescent="0.2">
      <c r="A97" s="7">
        <v>90</v>
      </c>
      <c r="B97" s="7" t="s">
        <v>213</v>
      </c>
      <c r="C97" s="8" t="s">
        <v>214</v>
      </c>
      <c r="D97" s="7" t="s">
        <v>32</v>
      </c>
      <c r="E97" s="7" t="s">
        <v>33</v>
      </c>
      <c r="G97" s="33" t="b">
        <v>0</v>
      </c>
      <c r="M97" s="9" t="str" cm="1">
        <f t="array" ref="M97">PAGE_NAME(B97)</f>
        <v>must-support</v>
      </c>
      <c r="N97" s="9" t="str" cm="1">
        <f t="array" ref="N97">SECTION_NAME(B97)</f>
        <v>must-support---primitive-element</v>
      </c>
      <c r="O97" s="10" t="str">
        <f t="shared" si="4"/>
        <v>SHALL</v>
      </c>
      <c r="P97" s="10" t="str">
        <f t="shared" si="3"/>
        <v>Server</v>
      </c>
      <c r="Q97" s="10" t="s">
        <v>215</v>
      </c>
      <c r="U97" s="63"/>
    </row>
    <row r="98" spans="1:21" ht="68" x14ac:dyDescent="0.2">
      <c r="A98" s="7">
        <v>91</v>
      </c>
      <c r="B98" s="7" t="s">
        <v>213</v>
      </c>
      <c r="C98" s="8" t="s">
        <v>216</v>
      </c>
      <c r="D98" s="7" t="s">
        <v>32</v>
      </c>
      <c r="E98" s="7" t="s">
        <v>33</v>
      </c>
      <c r="G98" s="33" t="b">
        <v>0</v>
      </c>
      <c r="M98" s="9" t="str" cm="1">
        <f t="array" ref="M98">PAGE_NAME(B98)</f>
        <v>must-support</v>
      </c>
      <c r="N98" s="9" t="str" cm="1">
        <f t="array" ref="N98">SECTION_NAME(B98)</f>
        <v>must-support---primitive-element</v>
      </c>
      <c r="O98" s="10" t="str">
        <f t="shared" si="4"/>
        <v>SHALL</v>
      </c>
      <c r="P98" s="10" t="str">
        <f t="shared" si="3"/>
        <v>Server</v>
      </c>
      <c r="U98" s="63"/>
    </row>
    <row r="99" spans="1:21" ht="68" x14ac:dyDescent="0.2">
      <c r="A99" s="7">
        <v>92</v>
      </c>
      <c r="B99" s="7" t="s">
        <v>213</v>
      </c>
      <c r="C99" s="8" t="s">
        <v>217</v>
      </c>
      <c r="D99" s="7" t="s">
        <v>32</v>
      </c>
      <c r="E99" s="7" t="s">
        <v>79</v>
      </c>
      <c r="G99" s="33" t="b">
        <v>0</v>
      </c>
      <c r="M99" s="9" t="str" cm="1">
        <f t="array" ref="M99">PAGE_NAME(B99)</f>
        <v>must-support</v>
      </c>
      <c r="N99" s="9" t="str" cm="1">
        <f t="array" ref="N99">SECTION_NAME(B99)</f>
        <v>must-support---primitive-element</v>
      </c>
      <c r="O99" s="10" t="str">
        <f t="shared" si="4"/>
        <v>SHALL</v>
      </c>
      <c r="P99" s="10" t="str">
        <f t="shared" si="3"/>
        <v>Client</v>
      </c>
      <c r="U99" s="63"/>
    </row>
    <row r="100" spans="1:21" ht="51" x14ac:dyDescent="0.2">
      <c r="A100" s="7">
        <v>93</v>
      </c>
      <c r="B100" s="7" t="s">
        <v>218</v>
      </c>
      <c r="C100" s="8" t="s">
        <v>219</v>
      </c>
      <c r="D100" s="7" t="s">
        <v>32</v>
      </c>
      <c r="E100" s="7" t="s">
        <v>33</v>
      </c>
      <c r="G100" s="33" t="b">
        <v>0</v>
      </c>
      <c r="M100" s="9" t="str" cm="1">
        <f t="array" ref="M100">PAGE_NAME(B100)</f>
        <v>must-support</v>
      </c>
      <c r="N100" s="9" t="str" cm="1">
        <f t="array" ref="N100">SECTION_NAME(B100)</f>
        <v>must-support---complex-elements</v>
      </c>
      <c r="O100" s="10" t="str">
        <f t="shared" si="4"/>
        <v>SHALL</v>
      </c>
      <c r="P100" s="10" t="str">
        <f t="shared" si="3"/>
        <v>Server</v>
      </c>
      <c r="Q100" s="10" t="s">
        <v>220</v>
      </c>
      <c r="U100" s="63"/>
    </row>
    <row r="101" spans="1:21" ht="68" x14ac:dyDescent="0.2">
      <c r="A101" s="7">
        <v>94</v>
      </c>
      <c r="B101" s="7" t="s">
        <v>218</v>
      </c>
      <c r="C101" s="8" t="s">
        <v>221</v>
      </c>
      <c r="D101" s="7" t="s">
        <v>32</v>
      </c>
      <c r="E101" s="7" t="s">
        <v>33</v>
      </c>
      <c r="G101" s="33" t="b">
        <v>0</v>
      </c>
      <c r="M101" s="9" t="str" cm="1">
        <f t="array" ref="M101">PAGE_NAME(B101)</f>
        <v>must-support</v>
      </c>
      <c r="N101" s="9" t="str" cm="1">
        <f t="array" ref="N101">SECTION_NAME(B101)</f>
        <v>must-support---complex-elements</v>
      </c>
      <c r="O101" s="10" t="str">
        <f t="shared" si="4"/>
        <v/>
      </c>
      <c r="P101" s="10" t="str">
        <f t="shared" si="3"/>
        <v/>
      </c>
      <c r="Q101" s="10" t="s">
        <v>220</v>
      </c>
      <c r="U101" s="63"/>
    </row>
    <row r="102" spans="1:21" ht="68" x14ac:dyDescent="0.2">
      <c r="A102" s="7">
        <v>95</v>
      </c>
      <c r="B102" s="7" t="s">
        <v>218</v>
      </c>
      <c r="C102" s="8" t="s">
        <v>222</v>
      </c>
      <c r="D102" s="7" t="s">
        <v>41</v>
      </c>
      <c r="E102" s="7" t="s">
        <v>33</v>
      </c>
      <c r="G102" s="33" t="b">
        <v>0</v>
      </c>
      <c r="M102" s="9" t="str" cm="1">
        <f t="array" ref="M102">PAGE_NAME(B102)</f>
        <v>must-support</v>
      </c>
      <c r="N102" s="9" t="str" cm="1">
        <f t="array" ref="N102">SECTION_NAME(B102)</f>
        <v>must-support---complex-elements</v>
      </c>
      <c r="O102" s="10" t="str">
        <f t="shared" si="4"/>
        <v/>
      </c>
      <c r="P102" s="10" t="str">
        <f t="shared" si="3"/>
        <v/>
      </c>
      <c r="U102" s="63"/>
    </row>
    <row r="103" spans="1:21" ht="85" x14ac:dyDescent="0.2">
      <c r="A103" s="7">
        <v>96</v>
      </c>
      <c r="B103" s="23" t="s">
        <v>218</v>
      </c>
      <c r="C103" s="8" t="s">
        <v>223</v>
      </c>
      <c r="D103" s="7" t="s">
        <v>32</v>
      </c>
      <c r="E103" s="7" t="s">
        <v>33</v>
      </c>
      <c r="G103" s="33" t="b">
        <v>0</v>
      </c>
      <c r="M103" s="9" t="str" cm="1">
        <f t="array" ref="M103">PAGE_NAME(B103)</f>
        <v>must-support</v>
      </c>
      <c r="N103" s="9" t="str" cm="1">
        <f t="array" ref="N103">SECTION_NAME(B103)</f>
        <v>must-support---complex-elements</v>
      </c>
      <c r="O103" s="10" t="str">
        <f t="shared" si="4"/>
        <v/>
      </c>
      <c r="P103" s="10" t="str">
        <f t="shared" si="3"/>
        <v/>
      </c>
      <c r="U103" s="63"/>
    </row>
    <row r="104" spans="1:21" ht="102" x14ac:dyDescent="0.2">
      <c r="A104" s="7">
        <v>97</v>
      </c>
      <c r="B104" s="23" t="s">
        <v>218</v>
      </c>
      <c r="C104" s="8" t="s">
        <v>224</v>
      </c>
      <c r="D104" s="7" t="s">
        <v>32</v>
      </c>
      <c r="E104" s="7" t="s">
        <v>33</v>
      </c>
      <c r="G104" s="33" t="b">
        <v>0</v>
      </c>
      <c r="M104" s="9" t="str" cm="1">
        <f t="array" ref="M104">PAGE_NAME(B104)</f>
        <v>must-support</v>
      </c>
      <c r="N104" s="9" t="str" cm="1">
        <f t="array" ref="N104">SECTION_NAME(B104)</f>
        <v>must-support---complex-elements</v>
      </c>
      <c r="O104" s="10" t="str">
        <f t="shared" si="4"/>
        <v>SHALL</v>
      </c>
      <c r="P104" s="10" t="str">
        <f t="shared" si="3"/>
        <v>Server</v>
      </c>
      <c r="U104" s="63" t="s">
        <v>225</v>
      </c>
    </row>
    <row r="105" spans="1:21" ht="102" x14ac:dyDescent="0.2">
      <c r="A105" s="7">
        <v>98</v>
      </c>
      <c r="B105" s="11" t="s">
        <v>218</v>
      </c>
      <c r="C105" s="8" t="s">
        <v>226</v>
      </c>
      <c r="D105" s="7" t="s">
        <v>32</v>
      </c>
      <c r="E105" s="7" t="s">
        <v>79</v>
      </c>
      <c r="G105" s="33" t="b">
        <v>0</v>
      </c>
      <c r="M105" s="9" t="str" cm="1">
        <f t="array" ref="M105">PAGE_NAME(B105)</f>
        <v>must-support</v>
      </c>
      <c r="N105" s="9" t="str" cm="1">
        <f t="array" ref="N105">SECTION_NAME(B105)</f>
        <v>must-support---complex-elements</v>
      </c>
      <c r="O105" s="10" t="str">
        <f t="shared" si="4"/>
        <v>SHALL</v>
      </c>
      <c r="P105" s="10" t="str">
        <f t="shared" si="3"/>
        <v>Client</v>
      </c>
      <c r="U105" s="63" t="s">
        <v>225</v>
      </c>
    </row>
    <row r="106" spans="1:21" ht="85" x14ac:dyDescent="0.2">
      <c r="A106" s="7">
        <v>99</v>
      </c>
      <c r="B106" s="11" t="s">
        <v>218</v>
      </c>
      <c r="C106" s="8" t="s">
        <v>227</v>
      </c>
      <c r="D106" s="7" t="s">
        <v>32</v>
      </c>
      <c r="E106" s="7" t="s">
        <v>33</v>
      </c>
      <c r="G106" s="33" t="b">
        <v>0</v>
      </c>
      <c r="M106" s="9" t="str" cm="1">
        <f t="array" ref="M106">PAGE_NAME(B106)</f>
        <v>must-support</v>
      </c>
      <c r="N106" s="9" t="str" cm="1">
        <f t="array" ref="N106">SECTION_NAME(B106)</f>
        <v>must-support---complex-elements</v>
      </c>
      <c r="O106" s="10" t="str">
        <f t="shared" si="4"/>
        <v>SHALL</v>
      </c>
      <c r="P106" s="10" t="str">
        <f t="shared" si="3"/>
        <v>Server</v>
      </c>
      <c r="U106" s="63"/>
    </row>
    <row r="107" spans="1:21" ht="85" x14ac:dyDescent="0.2">
      <c r="A107" s="7">
        <v>100</v>
      </c>
      <c r="B107" s="11" t="s">
        <v>218</v>
      </c>
      <c r="C107" s="8" t="s">
        <v>228</v>
      </c>
      <c r="D107" s="7" t="s">
        <v>32</v>
      </c>
      <c r="E107" s="7" t="s">
        <v>79</v>
      </c>
      <c r="G107" s="33" t="b">
        <v>0</v>
      </c>
      <c r="M107" s="9" t="str" cm="1">
        <f t="array" ref="M107">PAGE_NAME(B107)</f>
        <v>must-support</v>
      </c>
      <c r="N107" s="9" t="str" cm="1">
        <f t="array" ref="N107">SECTION_NAME(B107)</f>
        <v>must-support---complex-elements</v>
      </c>
      <c r="O107" s="10" t="str">
        <f t="shared" si="4"/>
        <v>SHALL</v>
      </c>
      <c r="P107" s="10" t="str">
        <f t="shared" si="3"/>
        <v>Client</v>
      </c>
      <c r="U107" s="63"/>
    </row>
    <row r="108" spans="1:21" ht="68" x14ac:dyDescent="0.2">
      <c r="A108" s="7">
        <v>101</v>
      </c>
      <c r="B108" s="11" t="s">
        <v>218</v>
      </c>
      <c r="C108" s="8" t="s">
        <v>229</v>
      </c>
      <c r="D108" s="7" t="s">
        <v>41</v>
      </c>
      <c r="E108" s="7" t="s">
        <v>33</v>
      </c>
      <c r="G108" s="33" t="b">
        <v>0</v>
      </c>
      <c r="M108" s="9" t="str" cm="1">
        <f t="array" ref="M108">PAGE_NAME(B108)</f>
        <v>must-support</v>
      </c>
      <c r="N108" s="9" t="str" cm="1">
        <f t="array" ref="N108">SECTION_NAME(B108)</f>
        <v>must-support---complex-elements</v>
      </c>
      <c r="O108" s="10" t="str">
        <f t="shared" si="4"/>
        <v/>
      </c>
      <c r="P108" s="10" t="str">
        <f t="shared" si="3"/>
        <v>Server</v>
      </c>
      <c r="U108" s="63"/>
    </row>
    <row r="109" spans="1:21" ht="68" x14ac:dyDescent="0.2">
      <c r="A109" s="7">
        <v>102</v>
      </c>
      <c r="B109" s="11" t="s">
        <v>218</v>
      </c>
      <c r="C109" s="8" t="s">
        <v>230</v>
      </c>
      <c r="D109" s="7" t="s">
        <v>41</v>
      </c>
      <c r="E109" s="7" t="s">
        <v>79</v>
      </c>
      <c r="G109" s="33" t="b">
        <v>0</v>
      </c>
      <c r="M109" s="9" t="str" cm="1">
        <f t="array" ref="M109">PAGE_NAME(B109)</f>
        <v>must-support</v>
      </c>
      <c r="N109" s="9" t="str" cm="1">
        <f t="array" ref="N109">SECTION_NAME(B109)</f>
        <v>must-support---complex-elements</v>
      </c>
      <c r="O109" s="10" t="str">
        <f t="shared" si="4"/>
        <v/>
      </c>
      <c r="P109" s="10" t="str">
        <f t="shared" si="3"/>
        <v>Client</v>
      </c>
      <c r="U109" s="63"/>
    </row>
    <row r="110" spans="1:21" ht="102" x14ac:dyDescent="0.2">
      <c r="A110" s="7">
        <v>103</v>
      </c>
      <c r="B110" s="11" t="s">
        <v>218</v>
      </c>
      <c r="C110" s="8" t="s">
        <v>231</v>
      </c>
      <c r="D110" s="7" t="s">
        <v>41</v>
      </c>
      <c r="E110" s="7" t="s">
        <v>33</v>
      </c>
      <c r="G110" s="33" t="b">
        <v>0</v>
      </c>
      <c r="M110" s="9" t="str" cm="1">
        <f t="array" ref="M110">PAGE_NAME(B110)</f>
        <v>must-support</v>
      </c>
      <c r="N110" s="9" t="str" cm="1">
        <f t="array" ref="N110">SECTION_NAME(B110)</f>
        <v>must-support---complex-elements</v>
      </c>
      <c r="O110" s="10" t="str">
        <f t="shared" si="4"/>
        <v>MAY</v>
      </c>
      <c r="P110" s="10" t="str">
        <f t="shared" si="3"/>
        <v>Server</v>
      </c>
      <c r="U110" s="63"/>
    </row>
    <row r="111" spans="1:21" ht="102" x14ac:dyDescent="0.2">
      <c r="A111" s="7">
        <v>104</v>
      </c>
      <c r="B111" s="11" t="s">
        <v>218</v>
      </c>
      <c r="C111" s="8" t="s">
        <v>232</v>
      </c>
      <c r="D111" s="7" t="s">
        <v>41</v>
      </c>
      <c r="E111" s="7" t="s">
        <v>79</v>
      </c>
      <c r="G111" s="33" t="b">
        <v>0</v>
      </c>
      <c r="M111" s="9" t="str" cm="1">
        <f t="array" ref="M111">PAGE_NAME(B111)</f>
        <v>must-support</v>
      </c>
      <c r="N111" s="9" t="str" cm="1">
        <f t="array" ref="N111">SECTION_NAME(B111)</f>
        <v>must-support---complex-elements</v>
      </c>
      <c r="O111" s="10" t="str">
        <f t="shared" si="4"/>
        <v>MAY</v>
      </c>
      <c r="P111" s="10" t="str">
        <f t="shared" si="3"/>
        <v>Client</v>
      </c>
      <c r="U111" s="63"/>
    </row>
    <row r="112" spans="1:21" ht="136" x14ac:dyDescent="0.2">
      <c r="A112" s="7">
        <v>105</v>
      </c>
      <c r="B112" s="7" t="s">
        <v>233</v>
      </c>
      <c r="C112" s="8" t="s">
        <v>234</v>
      </c>
      <c r="D112" s="7" t="s">
        <v>32</v>
      </c>
      <c r="E112" s="7" t="s">
        <v>33</v>
      </c>
      <c r="G112" s="33" t="b">
        <v>0</v>
      </c>
      <c r="M112" s="9" t="str" cm="1">
        <f t="array" ref="M112">PAGE_NAME(B112)</f>
        <v>must-support</v>
      </c>
      <c r="N112" s="9" t="str" cm="1">
        <f t="array" ref="N112">SECTION_NAME(B112)</f>
        <v>must-support---resource-references</v>
      </c>
      <c r="O112" s="10" t="str">
        <f t="shared" si="4"/>
        <v>SHALL</v>
      </c>
      <c r="P112" s="10" t="str">
        <f t="shared" si="3"/>
        <v>Server</v>
      </c>
      <c r="Q112" s="10" t="s">
        <v>235</v>
      </c>
      <c r="U112" s="63"/>
    </row>
    <row r="113" spans="1:21" ht="136" x14ac:dyDescent="0.2">
      <c r="A113" s="7">
        <v>106</v>
      </c>
      <c r="B113" s="7" t="s">
        <v>233</v>
      </c>
      <c r="C113" s="8" t="s">
        <v>236</v>
      </c>
      <c r="D113" s="7" t="s">
        <v>32</v>
      </c>
      <c r="E113" s="7" t="s">
        <v>79</v>
      </c>
      <c r="G113" s="33" t="b">
        <v>0</v>
      </c>
      <c r="M113" s="9" t="str" cm="1">
        <f t="array" ref="M113">PAGE_NAME(B113)</f>
        <v>must-support</v>
      </c>
      <c r="N113" s="9" t="str" cm="1">
        <f t="array" ref="N113">SECTION_NAME(B113)</f>
        <v>must-support---resource-references</v>
      </c>
      <c r="O113" s="10" t="str">
        <f t="shared" si="4"/>
        <v>SHALL</v>
      </c>
      <c r="P113" s="10" t="str">
        <f t="shared" si="3"/>
        <v>Client</v>
      </c>
      <c r="Q113" s="10" t="s">
        <v>235</v>
      </c>
      <c r="U113" s="63"/>
    </row>
    <row r="114" spans="1:21" ht="68" x14ac:dyDescent="0.2">
      <c r="A114" s="7">
        <v>107</v>
      </c>
      <c r="B114" s="7" t="s">
        <v>233</v>
      </c>
      <c r="C114" s="8" t="s">
        <v>237</v>
      </c>
      <c r="D114" s="7" t="s">
        <v>41</v>
      </c>
      <c r="E114" s="7" t="s">
        <v>33</v>
      </c>
      <c r="G114" s="33"/>
      <c r="M114" s="9" t="str" cm="1">
        <f t="array" ref="M114">PAGE_NAME(B114)</f>
        <v>must-support</v>
      </c>
      <c r="N114" s="9" t="str" cm="1">
        <f t="array" ref="N114">SECTION_NAME(B114)</f>
        <v>must-support---resource-references</v>
      </c>
      <c r="O114" s="10" t="str">
        <f t="shared" si="4"/>
        <v/>
      </c>
      <c r="P114" s="10" t="str">
        <f t="shared" si="3"/>
        <v>Server</v>
      </c>
      <c r="U114" s="63"/>
    </row>
    <row r="115" spans="1:21" ht="68" x14ac:dyDescent="0.2">
      <c r="A115" s="7">
        <v>108</v>
      </c>
      <c r="B115" s="7" t="s">
        <v>233</v>
      </c>
      <c r="C115" s="8" t="s">
        <v>238</v>
      </c>
      <c r="D115" s="7" t="s">
        <v>41</v>
      </c>
      <c r="E115" s="7" t="s">
        <v>79</v>
      </c>
      <c r="G115" s="33"/>
      <c r="M115" s="9" t="str" cm="1">
        <f t="array" ref="M115">PAGE_NAME(B115)</f>
        <v>must-support</v>
      </c>
      <c r="N115" s="9" t="str" cm="1">
        <f t="array" ref="N115">SECTION_NAME(B115)</f>
        <v>must-support---resource-references</v>
      </c>
      <c r="O115" s="10" t="str">
        <f t="shared" si="4"/>
        <v/>
      </c>
      <c r="P115" s="10" t="str">
        <f t="shared" si="3"/>
        <v>Client</v>
      </c>
      <c r="U115" s="63"/>
    </row>
    <row r="116" spans="1:21" ht="153" x14ac:dyDescent="0.2">
      <c r="A116" s="7">
        <v>109</v>
      </c>
      <c r="B116" s="7" t="s">
        <v>233</v>
      </c>
      <c r="C116" s="8" t="s">
        <v>239</v>
      </c>
      <c r="D116" s="7" t="s">
        <v>32</v>
      </c>
      <c r="E116" s="7" t="s">
        <v>33</v>
      </c>
      <c r="G116" s="33" t="b">
        <v>0</v>
      </c>
      <c r="M116" s="9" t="str" cm="1">
        <f t="array" ref="M116">PAGE_NAME(B116)</f>
        <v>must-support</v>
      </c>
      <c r="N116" s="9" t="str" cm="1">
        <f t="array" ref="N116">SECTION_NAME(B116)</f>
        <v>must-support---resource-references</v>
      </c>
      <c r="O116" s="10" t="str">
        <f t="shared" si="4"/>
        <v>SHALL</v>
      </c>
      <c r="P116" s="10" t="str">
        <f t="shared" si="3"/>
        <v>Server</v>
      </c>
      <c r="Q116" s="10" t="s">
        <v>235</v>
      </c>
      <c r="U116" s="63"/>
    </row>
    <row r="117" spans="1:21" ht="153" x14ac:dyDescent="0.2">
      <c r="A117" s="7">
        <v>110</v>
      </c>
      <c r="B117" s="7" t="s">
        <v>233</v>
      </c>
      <c r="C117" s="8" t="s">
        <v>240</v>
      </c>
      <c r="D117" s="7" t="s">
        <v>32</v>
      </c>
      <c r="E117" s="7" t="s">
        <v>79</v>
      </c>
      <c r="G117" s="33" t="b">
        <v>0</v>
      </c>
      <c r="M117" s="9" t="str" cm="1">
        <f t="array" ref="M117">PAGE_NAME(B117)</f>
        <v>must-support</v>
      </c>
      <c r="N117" s="9" t="str" cm="1">
        <f t="array" ref="N117">SECTION_NAME(B117)</f>
        <v>must-support---resource-references</v>
      </c>
      <c r="O117" s="10" t="str">
        <f t="shared" si="4"/>
        <v>SHALL</v>
      </c>
      <c r="P117" s="10" t="str">
        <f t="shared" si="3"/>
        <v>Client</v>
      </c>
      <c r="Q117" s="10" t="s">
        <v>235</v>
      </c>
      <c r="U117" s="63"/>
    </row>
    <row r="118" spans="1:21" ht="170" x14ac:dyDescent="0.2">
      <c r="A118" s="7">
        <v>111</v>
      </c>
      <c r="B118" s="7" t="s">
        <v>241</v>
      </c>
      <c r="C118" s="8" t="s">
        <v>242</v>
      </c>
      <c r="D118" s="7" t="s">
        <v>32</v>
      </c>
      <c r="E118" s="7" t="s">
        <v>33</v>
      </c>
      <c r="G118" s="33" t="b">
        <v>0</v>
      </c>
      <c r="M118" s="9" t="str" cm="1">
        <f t="array" ref="M118">PAGE_NAME(B118)</f>
        <v>must-support</v>
      </c>
      <c r="N118" s="9" t="str" cm="1">
        <f t="array" ref="N118">SECTION_NAME(B118)</f>
        <v>must-support---choice-of-data-types</v>
      </c>
      <c r="O118" s="10" t="str">
        <f t="shared" si="4"/>
        <v>SHALL</v>
      </c>
      <c r="P118" s="10" t="str">
        <f t="shared" si="3"/>
        <v>Server</v>
      </c>
      <c r="Q118" s="10" t="s">
        <v>243</v>
      </c>
      <c r="U118" s="63"/>
    </row>
    <row r="119" spans="1:21" ht="170" x14ac:dyDescent="0.2">
      <c r="A119" s="7">
        <v>112</v>
      </c>
      <c r="B119" s="7" t="s">
        <v>241</v>
      </c>
      <c r="C119" s="8" t="s">
        <v>244</v>
      </c>
      <c r="D119" s="7" t="s">
        <v>32</v>
      </c>
      <c r="E119" s="7" t="s">
        <v>79</v>
      </c>
      <c r="G119" s="33" t="b">
        <v>0</v>
      </c>
      <c r="M119" s="9" t="str" cm="1">
        <f t="array" ref="M119">PAGE_NAME(B119)</f>
        <v>must-support</v>
      </c>
      <c r="N119" s="9" t="str" cm="1">
        <f t="array" ref="N119">SECTION_NAME(B119)</f>
        <v>must-support---choice-of-data-types</v>
      </c>
      <c r="O119" s="10" t="str">
        <f t="shared" si="4"/>
        <v>SHALL</v>
      </c>
      <c r="P119" s="10" t="str">
        <f t="shared" si="3"/>
        <v>Client</v>
      </c>
      <c r="Q119" s="10" t="s">
        <v>243</v>
      </c>
      <c r="U119" s="63"/>
    </row>
    <row r="120" spans="1:21" ht="187" x14ac:dyDescent="0.2">
      <c r="A120" s="7">
        <v>113</v>
      </c>
      <c r="B120" s="7" t="s">
        <v>241</v>
      </c>
      <c r="C120" s="8" t="s">
        <v>245</v>
      </c>
      <c r="D120" s="7" t="s">
        <v>41</v>
      </c>
      <c r="E120" s="7" t="s">
        <v>79</v>
      </c>
      <c r="G120" s="33" t="b">
        <v>0</v>
      </c>
      <c r="M120" s="9" t="str" cm="1">
        <f t="array" ref="M120">PAGE_NAME(B120)</f>
        <v>must-support</v>
      </c>
      <c r="N120" s="9" t="str" cm="1">
        <f t="array" ref="N120">SECTION_NAME(B120)</f>
        <v>must-support---choice-of-data-types</v>
      </c>
      <c r="O120" s="10" t="str">
        <f t="shared" si="4"/>
        <v>MAY</v>
      </c>
      <c r="P120" s="10" t="str">
        <f t="shared" si="3"/>
        <v>Client</v>
      </c>
      <c r="Q120" s="10" t="s">
        <v>243</v>
      </c>
      <c r="U120" s="63"/>
    </row>
    <row r="121" spans="1:21" ht="187" x14ac:dyDescent="0.2">
      <c r="A121" s="7">
        <v>114</v>
      </c>
      <c r="B121" s="7" t="s">
        <v>241</v>
      </c>
      <c r="C121" s="8" t="s">
        <v>246</v>
      </c>
      <c r="D121" s="7" t="s">
        <v>41</v>
      </c>
      <c r="E121" s="7" t="s">
        <v>33</v>
      </c>
      <c r="G121" s="33" t="b">
        <v>0</v>
      </c>
      <c r="M121" s="9" t="str" cm="1">
        <f t="array" ref="M121">PAGE_NAME(B121)</f>
        <v>must-support</v>
      </c>
      <c r="N121" s="9" t="str" cm="1">
        <f t="array" ref="N121">SECTION_NAME(B121)</f>
        <v>must-support---choice-of-data-types</v>
      </c>
      <c r="O121" s="10" t="str">
        <f t="shared" si="4"/>
        <v>MAY</v>
      </c>
      <c r="P121" s="10" t="str">
        <f t="shared" si="3"/>
        <v>Server</v>
      </c>
      <c r="Q121" s="10" t="s">
        <v>243</v>
      </c>
      <c r="U121" s="63"/>
    </row>
    <row r="122" spans="1:21" ht="85" x14ac:dyDescent="0.2">
      <c r="A122" s="7">
        <v>115</v>
      </c>
      <c r="B122" s="7" t="s">
        <v>247</v>
      </c>
      <c r="C122" s="8" t="s">
        <v>248</v>
      </c>
      <c r="D122" s="7" t="s">
        <v>32</v>
      </c>
      <c r="E122" s="7" t="s">
        <v>33</v>
      </c>
      <c r="G122" s="33" t="b">
        <v>0</v>
      </c>
      <c r="M122" s="9" t="str" cm="1">
        <f t="array" ref="M122">PAGE_NAME(B122)</f>
        <v>must-support</v>
      </c>
      <c r="N122" s="9" t="str" cm="1">
        <f t="array" ref="N122">SECTION_NAME(B122)</f>
        <v>must-support---choice-of-profile-elements</v>
      </c>
      <c r="O122" s="10" t="str">
        <f t="shared" si="4"/>
        <v>SHALL</v>
      </c>
      <c r="P122" s="10" t="str">
        <f t="shared" si="3"/>
        <v>Server</v>
      </c>
      <c r="Q122" s="10" t="s">
        <v>249</v>
      </c>
      <c r="U122" s="63"/>
    </row>
    <row r="123" spans="1:21" ht="85" x14ac:dyDescent="0.2">
      <c r="A123" s="7">
        <v>116</v>
      </c>
      <c r="B123" s="7" t="s">
        <v>247</v>
      </c>
      <c r="C123" s="8" t="s">
        <v>250</v>
      </c>
      <c r="D123" s="7" t="s">
        <v>32</v>
      </c>
      <c r="E123" s="7" t="s">
        <v>79</v>
      </c>
      <c r="G123" s="33" t="b">
        <v>0</v>
      </c>
      <c r="M123" s="9" t="str" cm="1">
        <f t="array" ref="M123">PAGE_NAME(B123)</f>
        <v>must-support</v>
      </c>
      <c r="N123" s="9" t="str" cm="1">
        <f t="array" ref="N123">SECTION_NAME(B123)</f>
        <v>must-support---choice-of-profile-elements</v>
      </c>
      <c r="O123" s="10" t="str">
        <f t="shared" si="4"/>
        <v>SHALL</v>
      </c>
      <c r="P123" s="10" t="str">
        <f t="shared" si="3"/>
        <v>Client</v>
      </c>
      <c r="Q123" s="10" t="s">
        <v>249</v>
      </c>
      <c r="U123" s="63"/>
    </row>
    <row r="124" spans="1:21" ht="272" x14ac:dyDescent="0.2">
      <c r="A124" s="7">
        <v>117</v>
      </c>
      <c r="B124" s="23" t="s">
        <v>251</v>
      </c>
      <c r="C124" s="8" t="s">
        <v>252</v>
      </c>
      <c r="D124" s="7" t="s">
        <v>87</v>
      </c>
      <c r="E124" s="7" t="s">
        <v>33</v>
      </c>
      <c r="G124" s="7" t="b">
        <v>0</v>
      </c>
      <c r="M124" s="9" t="str" cm="1">
        <f t="array" ref="M124">PAGE_NAME(B124)</f>
        <v>scopes</v>
      </c>
      <c r="N124" s="9" t="str" cm="1">
        <f t="array" ref="N124">SECTION_NAME(B124)</f>
        <v>capability-sets</v>
      </c>
      <c r="O124" s="10" t="str">
        <f t="shared" si="4"/>
        <v>MAY</v>
      </c>
      <c r="P124" s="10" t="str">
        <f t="shared" si="3"/>
        <v>Server</v>
      </c>
      <c r="Q124" s="10" t="s">
        <v>253</v>
      </c>
      <c r="T124" s="56" t="s">
        <v>254</v>
      </c>
      <c r="U124" s="63" t="s">
        <v>255</v>
      </c>
    </row>
    <row r="125" spans="1:21" ht="204" x14ac:dyDescent="0.2">
      <c r="A125" s="7">
        <v>118</v>
      </c>
      <c r="B125" s="23" t="s">
        <v>256</v>
      </c>
      <c r="C125" s="8" t="s">
        <v>257</v>
      </c>
      <c r="D125" s="7" t="s">
        <v>87</v>
      </c>
      <c r="E125" s="7" t="s">
        <v>33</v>
      </c>
      <c r="G125" s="7" t="b">
        <v>1</v>
      </c>
      <c r="H125" s="13" t="s">
        <v>258</v>
      </c>
      <c r="M125" s="9" t="str" cm="1">
        <f t="array" ref="M125">PAGE_NAME(B125)</f>
        <v>scopes</v>
      </c>
      <c r="N125" s="9" t="str" cm="1">
        <f t="array" ref="N125">SECTION_NAME(B125)</f>
        <v>capabilities-for-implementations-supporting-user-facing-applications</v>
      </c>
      <c r="O125" s="10" t="str">
        <f t="shared" si="4"/>
        <v>SHOULD</v>
      </c>
      <c r="P125" s="10" t="str">
        <f t="shared" si="3"/>
        <v>Server</v>
      </c>
      <c r="Q125" s="10" t="s">
        <v>259</v>
      </c>
      <c r="T125" s="56" t="s">
        <v>254</v>
      </c>
      <c r="U125" s="63" t="s">
        <v>255</v>
      </c>
    </row>
    <row r="126" spans="1:21" ht="187" x14ac:dyDescent="0.2">
      <c r="A126" s="7">
        <v>119</v>
      </c>
      <c r="B126" s="23" t="s">
        <v>256</v>
      </c>
      <c r="C126" s="8" t="s">
        <v>260</v>
      </c>
      <c r="D126" s="7" t="s">
        <v>87</v>
      </c>
      <c r="E126" s="7" t="s">
        <v>33</v>
      </c>
      <c r="G126" s="7" t="b">
        <v>1</v>
      </c>
      <c r="H126" s="13" t="s">
        <v>261</v>
      </c>
      <c r="M126" s="9" t="str" cm="1">
        <f t="array" ref="M126">PAGE_NAME(B126)</f>
        <v>scopes</v>
      </c>
      <c r="N126" s="9" t="str" cm="1">
        <f t="array" ref="N126">SECTION_NAME(B126)</f>
        <v>capabilities-for-implementations-supporting-user-facing-applications</v>
      </c>
      <c r="O126" s="10" t="str">
        <f t="shared" si="4"/>
        <v>SHALL</v>
      </c>
      <c r="P126" s="10" t="str">
        <f t="shared" si="3"/>
        <v/>
      </c>
      <c r="Q126" s="10" t="s">
        <v>262</v>
      </c>
      <c r="T126" s="56" t="s">
        <v>254</v>
      </c>
      <c r="U126" s="63" t="s">
        <v>255</v>
      </c>
    </row>
    <row r="127" spans="1:21" ht="68" x14ac:dyDescent="0.2">
      <c r="A127" s="7">
        <v>120</v>
      </c>
      <c r="B127" s="23" t="s">
        <v>263</v>
      </c>
      <c r="C127" s="8" t="s">
        <v>264</v>
      </c>
      <c r="D127" s="7" t="s">
        <v>87</v>
      </c>
      <c r="E127" s="7" t="s">
        <v>33</v>
      </c>
      <c r="G127" s="7" t="b">
        <v>0</v>
      </c>
      <c r="M127" s="9" t="str" cm="1">
        <f t="array" ref="M127">PAGE_NAME(B127)</f>
        <v>scopes</v>
      </c>
      <c r="N127" s="9" t="str" cm="1">
        <f t="array" ref="N127">SECTION_NAME(B127)</f>
        <v>capabilities-for-implementations-supporting-backend-services</v>
      </c>
      <c r="O127" s="10" t="str">
        <f t="shared" si="4"/>
        <v>SHALL</v>
      </c>
      <c r="P127" s="10" t="str">
        <f t="shared" si="3"/>
        <v>Client</v>
      </c>
      <c r="Q127" s="10" t="s">
        <v>265</v>
      </c>
      <c r="T127" s="56" t="s">
        <v>254</v>
      </c>
      <c r="U127" s="63" t="s">
        <v>255</v>
      </c>
    </row>
    <row r="128" spans="1:21" ht="51" x14ac:dyDescent="0.2">
      <c r="A128" s="7">
        <v>121</v>
      </c>
      <c r="B128" s="23" t="s">
        <v>263</v>
      </c>
      <c r="C128" s="8" t="s">
        <v>266</v>
      </c>
      <c r="D128" s="7" t="s">
        <v>87</v>
      </c>
      <c r="E128" s="7" t="s">
        <v>33</v>
      </c>
      <c r="G128" s="7" t="b">
        <v>0</v>
      </c>
      <c r="M128" s="9" t="str" cm="1">
        <f t="array" ref="M128">PAGE_NAME(B128)</f>
        <v>scopes</v>
      </c>
      <c r="N128" s="9" t="str" cm="1">
        <f t="array" ref="N128">SECTION_NAME(B128)</f>
        <v>capabilities-for-implementations-supporting-backend-services</v>
      </c>
      <c r="O128" s="10" t="str">
        <f t="shared" si="4"/>
        <v>SHALL</v>
      </c>
      <c r="P128" s="10" t="str">
        <f t="shared" si="3"/>
        <v>Server</v>
      </c>
      <c r="T128" s="56" t="s">
        <v>254</v>
      </c>
      <c r="U128" s="63" t="s">
        <v>255</v>
      </c>
    </row>
    <row r="129" spans="1:21" ht="102" x14ac:dyDescent="0.2">
      <c r="A129" s="7">
        <v>122</v>
      </c>
      <c r="B129" s="23" t="s">
        <v>263</v>
      </c>
      <c r="C129" s="8" t="s">
        <v>267</v>
      </c>
      <c r="D129" s="7" t="s">
        <v>87</v>
      </c>
      <c r="E129" s="7" t="s">
        <v>33</v>
      </c>
      <c r="G129" s="7" t="b">
        <v>0</v>
      </c>
      <c r="M129" s="9" t="str" cm="1">
        <f t="array" ref="M129">PAGE_NAME(B129)</f>
        <v>scopes</v>
      </c>
      <c r="N129" s="9" t="str" cm="1">
        <f t="array" ref="N129">SECTION_NAME(B129)</f>
        <v>capabilities-for-implementations-supporting-backend-services</v>
      </c>
      <c r="O129" s="10" t="str">
        <f t="shared" si="4"/>
        <v>SHALL</v>
      </c>
      <c r="P129" s="10" t="str">
        <f t="shared" si="3"/>
        <v>Client</v>
      </c>
      <c r="T129" s="56" t="s">
        <v>254</v>
      </c>
      <c r="U129" s="63" t="s">
        <v>255</v>
      </c>
    </row>
    <row r="130" spans="1:21" ht="119" x14ac:dyDescent="0.2">
      <c r="A130" s="7">
        <v>123</v>
      </c>
      <c r="B130" s="23" t="s">
        <v>268</v>
      </c>
      <c r="C130" s="8" t="s">
        <v>269</v>
      </c>
      <c r="D130" s="7" t="s">
        <v>87</v>
      </c>
      <c r="E130" s="7" t="s">
        <v>33</v>
      </c>
      <c r="G130" s="7" t="b">
        <v>0</v>
      </c>
      <c r="M130" s="9" t="str" cm="1">
        <f t="array" ref="M130">PAGE_NAME(B130)</f>
        <v>scopes</v>
      </c>
      <c r="N130" s="9" t="str" cm="1">
        <f t="array" ref="N130">SECTION_NAME(B130)</f>
        <v>us-core-servers-shall-support-token-introspection</v>
      </c>
      <c r="O130" s="10" t="str">
        <f t="shared" si="4"/>
        <v>SHALL</v>
      </c>
      <c r="P130" s="10" t="str">
        <f t="shared" si="3"/>
        <v>Server</v>
      </c>
      <c r="Q130" s="10" t="s">
        <v>265</v>
      </c>
      <c r="T130" s="56" t="s">
        <v>254</v>
      </c>
      <c r="U130" s="63" t="s">
        <v>255</v>
      </c>
    </row>
    <row r="131" spans="1:21" ht="68" x14ac:dyDescent="0.2">
      <c r="A131" s="7">
        <v>124</v>
      </c>
      <c r="B131" s="23" t="s">
        <v>270</v>
      </c>
      <c r="C131" s="8" t="s">
        <v>271</v>
      </c>
      <c r="D131" s="7" t="s">
        <v>87</v>
      </c>
      <c r="E131" s="7" t="s">
        <v>33</v>
      </c>
      <c r="G131" s="7" t="b">
        <v>1</v>
      </c>
      <c r="M131" s="9" t="str" cm="1">
        <f t="array" ref="M131">PAGE_NAME(B131)</f>
        <v>scopes</v>
      </c>
      <c r="N131" s="9" t="str" cm="1">
        <f t="array" ref="N131">SECTION_NAME(B131)</f>
        <v>smart-scopes</v>
      </c>
      <c r="O131" s="10" t="str">
        <f t="shared" si="4"/>
        <v/>
      </c>
      <c r="P131" s="10" t="str">
        <f t="shared" si="3"/>
        <v/>
      </c>
      <c r="T131" s="56" t="s">
        <v>254</v>
      </c>
      <c r="U131" s="63" t="s">
        <v>255</v>
      </c>
    </row>
    <row r="132" spans="1:21" ht="51" x14ac:dyDescent="0.2">
      <c r="A132" s="7">
        <v>125</v>
      </c>
      <c r="B132" s="11" t="s">
        <v>270</v>
      </c>
      <c r="C132" s="8" t="s">
        <v>272</v>
      </c>
      <c r="D132" s="7" t="s">
        <v>87</v>
      </c>
      <c r="E132" s="7" t="s">
        <v>33</v>
      </c>
      <c r="G132" s="7" t="b">
        <v>0</v>
      </c>
      <c r="M132" s="9" t="str" cm="1">
        <f t="array" ref="M132">PAGE_NAME(B132)</f>
        <v>scopes</v>
      </c>
      <c r="N132" s="9" t="str" cm="1">
        <f t="array" ref="N132">SECTION_NAME(B132)</f>
        <v>smart-scopes</v>
      </c>
      <c r="O132" s="10" t="str">
        <f t="shared" si="4"/>
        <v/>
      </c>
      <c r="P132" s="10" t="str">
        <f t="shared" si="3"/>
        <v/>
      </c>
      <c r="T132" s="56" t="s">
        <v>254</v>
      </c>
      <c r="U132" s="63" t="s">
        <v>255</v>
      </c>
    </row>
    <row r="133" spans="1:21" ht="51" x14ac:dyDescent="0.2">
      <c r="A133" s="7">
        <v>126</v>
      </c>
      <c r="B133" s="11" t="s">
        <v>270</v>
      </c>
      <c r="C133" s="8" t="s">
        <v>273</v>
      </c>
      <c r="D133" s="7" t="s">
        <v>87</v>
      </c>
      <c r="E133" s="7" t="s">
        <v>33</v>
      </c>
      <c r="G133" s="7" t="b">
        <v>0</v>
      </c>
      <c r="M133" s="9" t="str" cm="1">
        <f t="array" ref="M133">PAGE_NAME(B133)</f>
        <v>scopes</v>
      </c>
      <c r="N133" s="9" t="str" cm="1">
        <f t="array" ref="N133">SECTION_NAME(B133)</f>
        <v>smart-scopes</v>
      </c>
      <c r="O133" s="10" t="str">
        <f t="shared" si="4"/>
        <v>MAY</v>
      </c>
      <c r="P133" s="10" t="str">
        <f t="shared" si="3"/>
        <v>Server</v>
      </c>
      <c r="T133" s="56" t="s">
        <v>254</v>
      </c>
      <c r="U133" s="63" t="s">
        <v>255</v>
      </c>
    </row>
    <row r="134" spans="1:21" ht="85" x14ac:dyDescent="0.2">
      <c r="A134" s="7">
        <v>127</v>
      </c>
      <c r="B134" s="11" t="s">
        <v>270</v>
      </c>
      <c r="C134" s="8" t="s">
        <v>274</v>
      </c>
      <c r="D134" s="7" t="s">
        <v>87</v>
      </c>
      <c r="E134" s="7" t="s">
        <v>79</v>
      </c>
      <c r="G134" s="7" t="b">
        <v>0</v>
      </c>
      <c r="M134" s="9" t="str" cm="1">
        <f t="array" ref="M134">PAGE_NAME(B134)</f>
        <v>scopes</v>
      </c>
      <c r="N134" s="9" t="str" cm="1">
        <f t="array" ref="N134">SECTION_NAME(B134)</f>
        <v>smart-scopes</v>
      </c>
      <c r="O134" s="10" t="str">
        <f t="shared" si="4"/>
        <v>SHOULD</v>
      </c>
      <c r="P134" s="10" t="str">
        <f t="shared" si="3"/>
        <v>Client</v>
      </c>
      <c r="T134" s="56" t="s">
        <v>254</v>
      </c>
      <c r="U134" s="63" t="s">
        <v>255</v>
      </c>
    </row>
    <row r="135" spans="1:21" ht="153" x14ac:dyDescent="0.2">
      <c r="A135" s="7">
        <v>128</v>
      </c>
      <c r="B135" s="23" t="s">
        <v>275</v>
      </c>
      <c r="C135" s="8" t="s">
        <v>276</v>
      </c>
      <c r="D135" s="7" t="s">
        <v>87</v>
      </c>
      <c r="E135" s="7" t="s">
        <v>33</v>
      </c>
      <c r="G135" s="7" t="b">
        <v>0</v>
      </c>
      <c r="M135" s="9" t="str" cm="1">
        <f t="array" ref="M135">PAGE_NAME(B135)</f>
        <v>scopes</v>
      </c>
      <c r="N135" s="9" t="str" cm="1">
        <f t="array" ref="N135">SECTION_NAME(B135)</f>
        <v>us-core-scopes</v>
      </c>
      <c r="O135" s="10" t="str">
        <f t="shared" si="4"/>
        <v>SHALL</v>
      </c>
      <c r="P135" s="10" t="str">
        <f t="shared" si="3"/>
        <v>Server</v>
      </c>
      <c r="Q135" s="10" t="s">
        <v>277</v>
      </c>
      <c r="T135" s="56" t="s">
        <v>254</v>
      </c>
      <c r="U135" s="63" t="s">
        <v>255</v>
      </c>
    </row>
    <row r="136" spans="1:21" ht="170" x14ac:dyDescent="0.2">
      <c r="A136" s="7">
        <v>129</v>
      </c>
      <c r="B136" s="23" t="s">
        <v>275</v>
      </c>
      <c r="C136" s="8" t="s">
        <v>278</v>
      </c>
      <c r="D136" s="7" t="s">
        <v>87</v>
      </c>
      <c r="E136" s="7" t="s">
        <v>33</v>
      </c>
      <c r="G136" s="7" t="b">
        <v>0</v>
      </c>
      <c r="M136" s="9" t="str" cm="1">
        <f t="array" ref="M136">PAGE_NAME(B136)</f>
        <v>scopes</v>
      </c>
      <c r="N136" s="9" t="str" cm="1">
        <f t="array" ref="N136">SECTION_NAME(B136)</f>
        <v>us-core-scopes</v>
      </c>
      <c r="O136" s="10" t="str">
        <f t="shared" si="4"/>
        <v>SHOULD</v>
      </c>
      <c r="P136" s="10" t="str">
        <f t="shared" ref="P136:P200" si="9">IF(ISNUMBER(SEARCH("server", C136)), "Server", IF(ISNUMBER(SEARCH("Server", C136)), "Server", IF(ISNUMBER(SEARCH("client", C136)), "Client", IF(ISNUMBER(SEARCH("Client", C136)), "Client", IF(ISNUMBER(SEARCH("US Core Responder", C136)), "Server", IF(ISNUMBER(SEARCH("US Core Requestor", C136)), "Client", ""))))))</f>
        <v>Server</v>
      </c>
      <c r="T136" s="56" t="s">
        <v>254</v>
      </c>
      <c r="U136" s="63" t="s">
        <v>255</v>
      </c>
    </row>
    <row r="137" spans="1:21" ht="85" x14ac:dyDescent="0.2">
      <c r="A137" s="7">
        <v>130</v>
      </c>
      <c r="B137" s="23" t="s">
        <v>279</v>
      </c>
      <c r="C137" s="8" t="s">
        <v>280</v>
      </c>
      <c r="D137" s="7" t="s">
        <v>87</v>
      </c>
      <c r="E137" s="7" t="s">
        <v>33</v>
      </c>
      <c r="G137" s="7" t="b">
        <v>0</v>
      </c>
      <c r="M137" s="9" t="str" cm="1">
        <f t="array" ref="M137">PAGE_NAME(B137)</f>
        <v>scopes</v>
      </c>
      <c r="N137" s="9" t="str" cm="1">
        <f t="array" ref="N137">SECTION_NAME(B137)</f>
        <v>the-following-resource-level-scopes-shall-be-supported</v>
      </c>
      <c r="O137" s="10" t="str">
        <f t="shared" ref="O137:O201" si="10">IF(ISNUMBER(SEARCH("MAY", C137)), "MAY", IF(ISNUMBER(SEARCH("SHOULD", C137)), "SHOULD", IF(ISNUMBER(SEARCH("SHALL", C137)), "SHALL", IF(ISNUMBER(SEARCH("SHOULD NOT", C137)), "SHOULD NOT", IF(ISNUMBER(SEARCH("SHALL NOT", C137)), "SHALL NOT", "")))))</f>
        <v>SHALL</v>
      </c>
      <c r="P137" s="10" t="str">
        <f t="shared" si="9"/>
        <v>Client</v>
      </c>
      <c r="Q137" s="10" t="s">
        <v>281</v>
      </c>
      <c r="T137" s="56" t="s">
        <v>254</v>
      </c>
      <c r="U137" s="63" t="s">
        <v>255</v>
      </c>
    </row>
    <row r="138" spans="1:21" ht="85" x14ac:dyDescent="0.2">
      <c r="A138" s="7">
        <v>131</v>
      </c>
      <c r="B138" s="23" t="s">
        <v>279</v>
      </c>
      <c r="C138" s="8" t="s">
        <v>282</v>
      </c>
      <c r="D138" s="7" t="s">
        <v>87</v>
      </c>
      <c r="E138" s="7" t="s">
        <v>33</v>
      </c>
      <c r="G138" s="7" t="b">
        <v>0</v>
      </c>
      <c r="M138" s="9" t="str" cm="1">
        <f t="array" ref="M138">PAGE_NAME(B138)</f>
        <v>scopes</v>
      </c>
      <c r="N138" s="9" t="str" cm="1">
        <f t="array" ref="N138">SECTION_NAME(B138)</f>
        <v>the-following-resource-level-scopes-shall-be-supported</v>
      </c>
      <c r="O138" s="10" t="str">
        <f t="shared" si="10"/>
        <v>SHOULD</v>
      </c>
      <c r="P138" s="10" t="str">
        <f t="shared" si="9"/>
        <v>Client</v>
      </c>
      <c r="T138" s="56" t="s">
        <v>254</v>
      </c>
      <c r="U138" s="63" t="s">
        <v>255</v>
      </c>
    </row>
    <row r="139" spans="1:21" ht="170" x14ac:dyDescent="0.2">
      <c r="A139" s="7">
        <v>132</v>
      </c>
      <c r="B139" s="23" t="s">
        <v>283</v>
      </c>
      <c r="C139" s="8" t="s">
        <v>284</v>
      </c>
      <c r="D139" s="7" t="s">
        <v>87</v>
      </c>
      <c r="E139" s="7" t="s">
        <v>33</v>
      </c>
      <c r="G139" s="7" t="b">
        <v>0</v>
      </c>
      <c r="M139" s="9" t="str" cm="1">
        <f t="array" ref="M139">PAGE_NAME(B139)</f>
        <v>StructureDefinition-us-core-allergyintolerance</v>
      </c>
      <c r="N139" s="9" t="str" cm="1">
        <f t="array" ref="N139">SECTION_NAME(B139)</f>
        <v>notes</v>
      </c>
      <c r="O139" s="10" t="str">
        <f t="shared" si="10"/>
        <v>SHALL</v>
      </c>
      <c r="P139" s="10" t="str">
        <f t="shared" si="9"/>
        <v/>
      </c>
      <c r="Q139" s="10" t="s">
        <v>285</v>
      </c>
      <c r="T139" s="56" t="s">
        <v>254</v>
      </c>
      <c r="U139" s="63" t="s">
        <v>286</v>
      </c>
    </row>
    <row r="140" spans="1:21" ht="170" x14ac:dyDescent="0.2">
      <c r="A140" s="7">
        <v>133</v>
      </c>
      <c r="B140" s="11" t="s">
        <v>287</v>
      </c>
      <c r="C140" s="8" t="s">
        <v>288</v>
      </c>
      <c r="D140" s="7" t="s">
        <v>87</v>
      </c>
      <c r="E140" s="7" t="s">
        <v>33</v>
      </c>
      <c r="G140" s="7" t="b">
        <v>0</v>
      </c>
      <c r="M140" s="9" t="str" cm="1">
        <f t="array" ref="M140">PAGE_NAME(B140)</f>
        <v>StructureDefinition-us-core-careplan</v>
      </c>
      <c r="N140" s="9" t="str" cm="1">
        <f t="array" ref="N140">SECTION_NAME(B140)</f>
        <v>notes</v>
      </c>
      <c r="O140" s="10" t="str">
        <f t="shared" si="10"/>
        <v>SHALL</v>
      </c>
      <c r="P140" s="10" t="str">
        <f t="shared" si="9"/>
        <v/>
      </c>
      <c r="T140" s="56" t="s">
        <v>254</v>
      </c>
      <c r="U140" s="63" t="s">
        <v>286</v>
      </c>
    </row>
    <row r="141" spans="1:21" ht="170" x14ac:dyDescent="0.2">
      <c r="A141" s="7">
        <v>134</v>
      </c>
      <c r="B141" s="23" t="s">
        <v>289</v>
      </c>
      <c r="C141" s="8" t="s">
        <v>290</v>
      </c>
      <c r="D141" s="7" t="s">
        <v>87</v>
      </c>
      <c r="E141" s="7" t="s">
        <v>33</v>
      </c>
      <c r="G141" s="7" t="b">
        <v>0</v>
      </c>
      <c r="M141" s="9" t="str" cm="1">
        <f t="array" ref="M141">PAGE_NAME(B141)</f>
        <v>StructureDefinition-us-core-careteam</v>
      </c>
      <c r="N141" s="9" t="str" cm="1">
        <f t="array" ref="N141">SECTION_NAME(B141)</f>
        <v>notes</v>
      </c>
      <c r="O141" s="10" t="str">
        <f t="shared" si="10"/>
        <v>SHALL</v>
      </c>
      <c r="P141" s="10" t="str">
        <f t="shared" si="9"/>
        <v/>
      </c>
      <c r="T141" s="56" t="s">
        <v>254</v>
      </c>
      <c r="U141" s="63" t="s">
        <v>286</v>
      </c>
    </row>
    <row r="142" spans="1:21" ht="170" x14ac:dyDescent="0.2">
      <c r="A142" s="7">
        <v>135</v>
      </c>
      <c r="B142" s="23" t="s">
        <v>291</v>
      </c>
      <c r="C142" s="8" t="s">
        <v>292</v>
      </c>
      <c r="D142" s="7" t="s">
        <v>87</v>
      </c>
      <c r="E142" s="7" t="s">
        <v>33</v>
      </c>
      <c r="G142" s="7" t="b">
        <v>0</v>
      </c>
      <c r="M142" s="9" t="str" cm="1">
        <f t="array" ref="M142">PAGE_NAME(B142)</f>
        <v>StructureDefinition-us-core-condition-problems-health-concerns</v>
      </c>
      <c r="N142" s="9" t="str" cm="1">
        <f t="array" ref="N142">SECTION_NAME(B142)</f>
        <v>notes</v>
      </c>
      <c r="O142" s="10" t="str">
        <f t="shared" si="10"/>
        <v>SHALL</v>
      </c>
      <c r="P142" s="10" t="str">
        <f t="shared" si="9"/>
        <v/>
      </c>
      <c r="T142" s="56" t="s">
        <v>254</v>
      </c>
      <c r="U142" s="63" t="s">
        <v>286</v>
      </c>
    </row>
    <row r="143" spans="1:21" ht="170" x14ac:dyDescent="0.2">
      <c r="A143" s="7">
        <v>136</v>
      </c>
      <c r="B143" s="23" t="s">
        <v>289</v>
      </c>
      <c r="C143" s="8" t="s">
        <v>293</v>
      </c>
      <c r="D143" s="7" t="s">
        <v>87</v>
      </c>
      <c r="E143" s="7" t="s">
        <v>33</v>
      </c>
      <c r="G143" s="7" t="b">
        <v>0</v>
      </c>
      <c r="M143" s="9" t="str" cm="1">
        <f t="array" ref="M143">PAGE_NAME(B143)</f>
        <v>StructureDefinition-us-core-careteam</v>
      </c>
      <c r="N143" s="9" t="str" cm="1">
        <f t="array" ref="N143">SECTION_NAME(B143)</f>
        <v>notes</v>
      </c>
      <c r="O143" s="10" t="str">
        <f t="shared" si="10"/>
        <v>SHALL</v>
      </c>
      <c r="P143" s="10" t="str">
        <f t="shared" si="9"/>
        <v/>
      </c>
      <c r="T143" s="56" t="s">
        <v>254</v>
      </c>
      <c r="U143" s="63" t="s">
        <v>286</v>
      </c>
    </row>
    <row r="144" spans="1:21" ht="153" x14ac:dyDescent="0.2">
      <c r="A144" s="7">
        <v>137</v>
      </c>
      <c r="B144" s="23" t="s">
        <v>294</v>
      </c>
      <c r="C144" s="8" t="s">
        <v>295</v>
      </c>
      <c r="D144" s="7" t="s">
        <v>87</v>
      </c>
      <c r="E144" s="7" t="s">
        <v>33</v>
      </c>
      <c r="G144" s="7" t="b">
        <v>0</v>
      </c>
      <c r="M144" s="9" t="str" cm="1">
        <f t="array" ref="M144">PAGE_NAME(B144)</f>
        <v>StructureDefinition-us-core-implantable-device</v>
      </c>
      <c r="N144" s="9" t="str" cm="1">
        <f t="array" ref="N144">SECTION_NAME(B144)</f>
        <v>notes</v>
      </c>
      <c r="O144" s="10" t="str">
        <f t="shared" si="10"/>
        <v>SHALL</v>
      </c>
      <c r="P144" s="10" t="str">
        <f t="shared" si="9"/>
        <v/>
      </c>
      <c r="T144" s="56" t="s">
        <v>254</v>
      </c>
      <c r="U144" s="63" t="s">
        <v>286</v>
      </c>
    </row>
    <row r="145" spans="1:21" ht="170" x14ac:dyDescent="0.2">
      <c r="A145" s="7">
        <v>138</v>
      </c>
      <c r="B145" s="23" t="s">
        <v>296</v>
      </c>
      <c r="C145" s="8" t="s">
        <v>297</v>
      </c>
      <c r="D145" s="7" t="s">
        <v>87</v>
      </c>
      <c r="E145" s="7" t="s">
        <v>33</v>
      </c>
      <c r="G145" s="7" t="b">
        <v>0</v>
      </c>
      <c r="M145" s="9" t="str" cm="1">
        <f t="array" ref="M145">PAGE_NAME(B145)</f>
        <v>StructureDefinition-us-core-diagnosticreport-note</v>
      </c>
      <c r="N145" s="9" t="str" cm="1">
        <f t="array" ref="N145">SECTION_NAME(B145)</f>
        <v>notes</v>
      </c>
      <c r="O145" s="10" t="str">
        <f t="shared" si="10"/>
        <v>SHALL</v>
      </c>
      <c r="P145" s="10" t="str">
        <f t="shared" si="9"/>
        <v/>
      </c>
      <c r="T145" s="56" t="s">
        <v>254</v>
      </c>
      <c r="U145" s="63" t="s">
        <v>286</v>
      </c>
    </row>
    <row r="146" spans="1:21" ht="170" x14ac:dyDescent="0.2">
      <c r="A146" s="7">
        <v>139</v>
      </c>
      <c r="B146" s="23" t="s">
        <v>298</v>
      </c>
      <c r="C146" s="8" t="s">
        <v>299</v>
      </c>
      <c r="D146" s="7" t="s">
        <v>87</v>
      </c>
      <c r="E146" s="7" t="s">
        <v>33</v>
      </c>
      <c r="G146" s="7" t="b">
        <v>0</v>
      </c>
      <c r="M146" s="9" t="str" cm="1">
        <f t="array" ref="M146">PAGE_NAME(B146)</f>
        <v>StructureDefinition-us-core-documentreference</v>
      </c>
      <c r="N146" s="9" t="str" cm="1">
        <f t="array" ref="N146">SECTION_NAME(B146)</f>
        <v>notes</v>
      </c>
      <c r="O146" s="10" t="str">
        <f t="shared" si="10"/>
        <v>SHALL</v>
      </c>
      <c r="P146" s="10" t="str">
        <f t="shared" si="9"/>
        <v/>
      </c>
      <c r="T146" s="56" t="s">
        <v>254</v>
      </c>
      <c r="U146" s="63" t="s">
        <v>286</v>
      </c>
    </row>
    <row r="147" spans="1:21" ht="170" x14ac:dyDescent="0.2">
      <c r="A147" s="7">
        <v>140</v>
      </c>
      <c r="B147" s="23" t="s">
        <v>300</v>
      </c>
      <c r="C147" s="8" t="s">
        <v>301</v>
      </c>
      <c r="D147" s="7" t="s">
        <v>87</v>
      </c>
      <c r="E147" s="7" t="s">
        <v>33</v>
      </c>
      <c r="G147" s="7" t="b">
        <v>0</v>
      </c>
      <c r="M147" s="9" t="str" cm="1">
        <f t="array" ref="M147">PAGE_NAME(B147)</f>
        <v>StructureDefinition-us-core-encounter</v>
      </c>
      <c r="N147" s="9" t="str" cm="1">
        <f t="array" ref="N147">SECTION_NAME(B147)</f>
        <v>notes</v>
      </c>
      <c r="O147" s="10" t="str">
        <f t="shared" si="10"/>
        <v>SHALL</v>
      </c>
      <c r="P147" s="10" t="str">
        <f t="shared" si="9"/>
        <v/>
      </c>
      <c r="T147" s="56" t="s">
        <v>254</v>
      </c>
      <c r="U147" s="63" t="s">
        <v>286</v>
      </c>
    </row>
    <row r="148" spans="1:21" ht="153" x14ac:dyDescent="0.2">
      <c r="A148" s="7">
        <v>141</v>
      </c>
      <c r="B148" s="23" t="s">
        <v>302</v>
      </c>
      <c r="C148" s="8" t="s">
        <v>303</v>
      </c>
      <c r="D148" s="7" t="s">
        <v>87</v>
      </c>
      <c r="E148" s="7" t="s">
        <v>33</v>
      </c>
      <c r="G148" s="7" t="b">
        <v>0</v>
      </c>
      <c r="M148" s="9" t="str" cm="1">
        <f t="array" ref="M148">PAGE_NAME(B148)</f>
        <v>StructureDefinition-us-core-goal</v>
      </c>
      <c r="N148" s="9" t="str" cm="1">
        <f t="array" ref="N148">SECTION_NAME(B148)</f>
        <v>notes</v>
      </c>
      <c r="O148" s="10" t="str">
        <f t="shared" si="10"/>
        <v>SHALL</v>
      </c>
      <c r="P148" s="10" t="str">
        <f t="shared" si="9"/>
        <v/>
      </c>
      <c r="T148" s="56" t="s">
        <v>254</v>
      </c>
      <c r="U148" s="63" t="s">
        <v>286</v>
      </c>
    </row>
    <row r="149" spans="1:21" ht="170" x14ac:dyDescent="0.2">
      <c r="A149" s="7">
        <v>142</v>
      </c>
      <c r="B149" s="23" t="s">
        <v>304</v>
      </c>
      <c r="C149" s="8" t="s">
        <v>305</v>
      </c>
      <c r="D149" s="7" t="s">
        <v>87</v>
      </c>
      <c r="E149" s="7" t="s">
        <v>33</v>
      </c>
      <c r="G149" s="7" t="b">
        <v>0</v>
      </c>
      <c r="M149" s="9" t="str" cm="1">
        <f t="array" ref="M149">PAGE_NAME(B149)</f>
        <v>StructureDefinition-us-core-immunization</v>
      </c>
      <c r="N149" s="9" t="str" cm="1">
        <f t="array" ref="N149">SECTION_NAME(B149)</f>
        <v>notes</v>
      </c>
      <c r="O149" s="10" t="str">
        <f t="shared" si="10"/>
        <v>SHALL</v>
      </c>
      <c r="P149" s="10" t="str">
        <f t="shared" si="9"/>
        <v/>
      </c>
      <c r="T149" s="56" t="s">
        <v>254</v>
      </c>
      <c r="U149" s="63" t="s">
        <v>286</v>
      </c>
    </row>
    <row r="150" spans="1:21" ht="170" x14ac:dyDescent="0.2">
      <c r="A150" s="7">
        <v>143</v>
      </c>
      <c r="B150" s="23" t="s">
        <v>306</v>
      </c>
      <c r="C150" s="8" t="s">
        <v>307</v>
      </c>
      <c r="D150" s="7" t="s">
        <v>87</v>
      </c>
      <c r="E150" s="7" t="s">
        <v>33</v>
      </c>
      <c r="G150" s="7" t="b">
        <v>0</v>
      </c>
      <c r="M150" s="9" t="str" cm="1">
        <f t="array" ref="M150">PAGE_NAME(B150)</f>
        <v>StructureDefinition-us-core-medicationdispense</v>
      </c>
      <c r="N150" s="9" t="str" cm="1">
        <f t="array" ref="N150">SECTION_NAME(B150)</f>
        <v>notes</v>
      </c>
      <c r="O150" s="10" t="str">
        <f t="shared" si="10"/>
        <v>SHALL</v>
      </c>
      <c r="P150" s="10" t="str">
        <f t="shared" si="9"/>
        <v/>
      </c>
      <c r="T150" s="56" t="s">
        <v>254</v>
      </c>
      <c r="U150" s="63" t="s">
        <v>286</v>
      </c>
    </row>
    <row r="151" spans="1:21" ht="170" x14ac:dyDescent="0.2">
      <c r="A151" s="7">
        <v>144</v>
      </c>
      <c r="B151" s="11" t="s">
        <v>279</v>
      </c>
      <c r="C151" s="8" t="s">
        <v>308</v>
      </c>
      <c r="D151" s="7" t="s">
        <v>87</v>
      </c>
      <c r="E151" s="7" t="s">
        <v>33</v>
      </c>
      <c r="G151" s="7" t="b">
        <v>0</v>
      </c>
      <c r="M151" s="9" t="str" cm="1">
        <f t="array" ref="M151">PAGE_NAME(B151)</f>
        <v>scopes</v>
      </c>
      <c r="N151" s="9" t="str" cm="1">
        <f t="array" ref="N151">SECTION_NAME(B151)</f>
        <v>the-following-resource-level-scopes-shall-be-supported</v>
      </c>
      <c r="O151" s="10" t="str">
        <f t="shared" si="10"/>
        <v>SHALL</v>
      </c>
      <c r="P151" s="10" t="str">
        <f t="shared" si="9"/>
        <v/>
      </c>
      <c r="T151" s="56" t="s">
        <v>254</v>
      </c>
      <c r="U151" s="63" t="s">
        <v>255</v>
      </c>
    </row>
    <row r="152" spans="1:21" ht="170" x14ac:dyDescent="0.2">
      <c r="A152" s="7">
        <v>145</v>
      </c>
      <c r="B152" s="11" t="s">
        <v>279</v>
      </c>
      <c r="C152" s="8" t="s">
        <v>309</v>
      </c>
      <c r="D152" s="7" t="s">
        <v>87</v>
      </c>
      <c r="E152" s="7" t="s">
        <v>33</v>
      </c>
      <c r="G152" s="7" t="b">
        <v>0</v>
      </c>
      <c r="M152" s="9" t="str" cm="1">
        <f t="array" ref="M152">PAGE_NAME(B152)</f>
        <v>scopes</v>
      </c>
      <c r="N152" s="9" t="str" cm="1">
        <f t="array" ref="N152">SECTION_NAME(B152)</f>
        <v>the-following-resource-level-scopes-shall-be-supported</v>
      </c>
      <c r="O152" s="10" t="str">
        <f t="shared" si="10"/>
        <v>SHALL</v>
      </c>
      <c r="P152" s="10" t="str">
        <f t="shared" si="9"/>
        <v/>
      </c>
      <c r="T152" s="56" t="s">
        <v>254</v>
      </c>
      <c r="U152" s="63" t="s">
        <v>255</v>
      </c>
    </row>
    <row r="153" spans="1:21" ht="170" x14ac:dyDescent="0.2">
      <c r="A153" s="7">
        <v>146</v>
      </c>
      <c r="B153" s="11" t="s">
        <v>279</v>
      </c>
      <c r="C153" s="8" t="s">
        <v>310</v>
      </c>
      <c r="D153" s="7" t="s">
        <v>87</v>
      </c>
      <c r="E153" s="7" t="s">
        <v>33</v>
      </c>
      <c r="G153" s="7" t="b">
        <v>0</v>
      </c>
      <c r="M153" s="9" t="str" cm="1">
        <f t="array" ref="M153">PAGE_NAME(B153)</f>
        <v>scopes</v>
      </c>
      <c r="N153" s="9" t="str" cm="1">
        <f t="array" ref="N153">SECTION_NAME(B153)</f>
        <v>the-following-resource-level-scopes-shall-be-supported</v>
      </c>
      <c r="O153" s="10" t="str">
        <f t="shared" si="10"/>
        <v>SHALL</v>
      </c>
      <c r="P153" s="10" t="str">
        <f t="shared" si="9"/>
        <v/>
      </c>
      <c r="T153" s="56" t="s">
        <v>254</v>
      </c>
      <c r="U153" s="63" t="s">
        <v>255</v>
      </c>
    </row>
    <row r="154" spans="1:21" ht="153" x14ac:dyDescent="0.2">
      <c r="A154" s="7">
        <v>147</v>
      </c>
      <c r="B154" s="11" t="s">
        <v>279</v>
      </c>
      <c r="C154" s="8" t="s">
        <v>311</v>
      </c>
      <c r="D154" s="7" t="s">
        <v>87</v>
      </c>
      <c r="E154" s="7" t="s">
        <v>33</v>
      </c>
      <c r="G154" s="7" t="b">
        <v>0</v>
      </c>
      <c r="M154" s="9" t="str" cm="1">
        <f t="array" ref="M154">PAGE_NAME(B154)</f>
        <v>scopes</v>
      </c>
      <c r="N154" s="9" t="str" cm="1">
        <f t="array" ref="N154">SECTION_NAME(B154)</f>
        <v>the-following-resource-level-scopes-shall-be-supported</v>
      </c>
      <c r="O154" s="10" t="str">
        <f t="shared" si="10"/>
        <v>SHALL</v>
      </c>
      <c r="P154" s="10" t="str">
        <f t="shared" si="9"/>
        <v/>
      </c>
      <c r="T154" s="56" t="s">
        <v>254</v>
      </c>
      <c r="U154" s="63" t="s">
        <v>255</v>
      </c>
    </row>
    <row r="155" spans="1:21" ht="170" x14ac:dyDescent="0.2">
      <c r="A155" s="7">
        <v>148</v>
      </c>
      <c r="B155" s="11" t="s">
        <v>279</v>
      </c>
      <c r="C155" s="8" t="s">
        <v>312</v>
      </c>
      <c r="D155" s="7" t="s">
        <v>87</v>
      </c>
      <c r="E155" s="7" t="s">
        <v>33</v>
      </c>
      <c r="G155" s="7" t="b">
        <v>0</v>
      </c>
      <c r="M155" s="9" t="str" cm="1">
        <f t="array" ref="M155">PAGE_NAME(B155)</f>
        <v>scopes</v>
      </c>
      <c r="N155" s="9" t="str" cm="1">
        <f t="array" ref="N155">SECTION_NAME(B155)</f>
        <v>the-following-resource-level-scopes-shall-be-supported</v>
      </c>
      <c r="O155" s="10" t="str">
        <f t="shared" si="10"/>
        <v>SHALL</v>
      </c>
      <c r="P155" s="10" t="str">
        <f t="shared" si="9"/>
        <v/>
      </c>
      <c r="T155" s="56" t="s">
        <v>254</v>
      </c>
      <c r="U155" s="63" t="s">
        <v>255</v>
      </c>
    </row>
    <row r="156" spans="1:21" ht="170" x14ac:dyDescent="0.2">
      <c r="A156" s="7">
        <v>149</v>
      </c>
      <c r="B156" s="11" t="s">
        <v>279</v>
      </c>
      <c r="C156" s="8" t="s">
        <v>313</v>
      </c>
      <c r="D156" s="7" t="s">
        <v>87</v>
      </c>
      <c r="E156" s="7" t="s">
        <v>33</v>
      </c>
      <c r="G156" s="7" t="b">
        <v>0</v>
      </c>
      <c r="M156" s="9" t="str" cm="1">
        <f t="array" ref="M156">PAGE_NAME(B156)</f>
        <v>scopes</v>
      </c>
      <c r="N156" s="9" t="str" cm="1">
        <f t="array" ref="N156">SECTION_NAME(B156)</f>
        <v>the-following-resource-level-scopes-shall-be-supported</v>
      </c>
      <c r="O156" s="10" t="str">
        <f t="shared" si="10"/>
        <v>SHALL</v>
      </c>
      <c r="P156" s="10" t="str">
        <f t="shared" si="9"/>
        <v/>
      </c>
      <c r="T156" s="56" t="s">
        <v>254</v>
      </c>
      <c r="U156" s="63" t="s">
        <v>255</v>
      </c>
    </row>
    <row r="157" spans="1:21" ht="170" x14ac:dyDescent="0.2">
      <c r="A157" s="7">
        <v>150</v>
      </c>
      <c r="B157" s="11" t="s">
        <v>279</v>
      </c>
      <c r="C157" s="8" t="s">
        <v>314</v>
      </c>
      <c r="D157" s="7" t="s">
        <v>87</v>
      </c>
      <c r="E157" s="7" t="s">
        <v>33</v>
      </c>
      <c r="G157" s="7" t="b">
        <v>0</v>
      </c>
      <c r="M157" s="9" t="str" cm="1">
        <f t="array" ref="M157">PAGE_NAME(B157)</f>
        <v>scopes</v>
      </c>
      <c r="N157" s="9" t="str" cm="1">
        <f t="array" ref="N157">SECTION_NAME(B157)</f>
        <v>the-following-resource-level-scopes-shall-be-supported</v>
      </c>
      <c r="O157" s="10" t="str">
        <f t="shared" si="10"/>
        <v>SHALL</v>
      </c>
      <c r="P157" s="10" t="str">
        <f t="shared" si="9"/>
        <v/>
      </c>
      <c r="T157" s="56" t="s">
        <v>254</v>
      </c>
      <c r="U157" s="63" t="s">
        <v>255</v>
      </c>
    </row>
    <row r="158" spans="1:21" ht="170" x14ac:dyDescent="0.2">
      <c r="A158" s="7">
        <v>151</v>
      </c>
      <c r="B158" s="11" t="s">
        <v>279</v>
      </c>
      <c r="C158" s="8" t="s">
        <v>315</v>
      </c>
      <c r="D158" s="7" t="s">
        <v>87</v>
      </c>
      <c r="E158" s="7" t="s">
        <v>33</v>
      </c>
      <c r="G158" s="7" t="b">
        <v>0</v>
      </c>
      <c r="M158" s="9" t="str" cm="1">
        <f t="array" ref="M158">PAGE_NAME(B158)</f>
        <v>scopes</v>
      </c>
      <c r="N158" s="9" t="str" cm="1">
        <f t="array" ref="N158">SECTION_NAME(B158)</f>
        <v>the-following-resource-level-scopes-shall-be-supported</v>
      </c>
      <c r="O158" s="10" t="str">
        <f t="shared" si="10"/>
        <v>SHALL</v>
      </c>
      <c r="P158" s="10" t="str">
        <f t="shared" si="9"/>
        <v/>
      </c>
      <c r="T158" s="56" t="s">
        <v>254</v>
      </c>
      <c r="U158" s="63" t="s">
        <v>255</v>
      </c>
    </row>
    <row r="159" spans="1:21" ht="170" x14ac:dyDescent="0.2">
      <c r="A159" s="7">
        <v>152</v>
      </c>
      <c r="B159" s="11" t="s">
        <v>279</v>
      </c>
      <c r="C159" s="8" t="s">
        <v>316</v>
      </c>
      <c r="D159" s="7" t="s">
        <v>87</v>
      </c>
      <c r="E159" s="7" t="s">
        <v>33</v>
      </c>
      <c r="G159" s="7" t="b">
        <v>0</v>
      </c>
      <c r="M159" s="9" t="str" cm="1">
        <f t="array" ref="M159">PAGE_NAME(B159)</f>
        <v>scopes</v>
      </c>
      <c r="N159" s="9" t="str" cm="1">
        <f t="array" ref="N159">SECTION_NAME(B159)</f>
        <v>the-following-resource-level-scopes-shall-be-supported</v>
      </c>
      <c r="O159" s="10" t="str">
        <f t="shared" si="10"/>
        <v>SHALL</v>
      </c>
      <c r="P159" s="10" t="str">
        <f t="shared" si="9"/>
        <v/>
      </c>
      <c r="T159" s="56" t="s">
        <v>254</v>
      </c>
      <c r="U159" s="63" t="s">
        <v>255</v>
      </c>
    </row>
    <row r="160" spans="1:21" ht="170" x14ac:dyDescent="0.2">
      <c r="A160" s="7">
        <v>153</v>
      </c>
      <c r="B160" s="11" t="s">
        <v>279</v>
      </c>
      <c r="C160" s="8" t="s">
        <v>317</v>
      </c>
      <c r="D160" s="7" t="s">
        <v>87</v>
      </c>
      <c r="E160" s="7" t="s">
        <v>33</v>
      </c>
      <c r="G160" s="7" t="b">
        <v>0</v>
      </c>
      <c r="M160" s="9" t="str" cm="1">
        <f t="array" ref="M160">PAGE_NAME(B160)</f>
        <v>scopes</v>
      </c>
      <c r="N160" s="9" t="str" cm="1">
        <f t="array" ref="N160">SECTION_NAME(B160)</f>
        <v>the-following-resource-level-scopes-shall-be-supported</v>
      </c>
      <c r="O160" s="10" t="str">
        <f t="shared" si="10"/>
        <v>SHALL</v>
      </c>
      <c r="P160" s="10" t="str">
        <f t="shared" si="9"/>
        <v/>
      </c>
      <c r="T160" s="56" t="s">
        <v>254</v>
      </c>
      <c r="U160" s="63" t="s">
        <v>255</v>
      </c>
    </row>
    <row r="161" spans="1:21" ht="170" x14ac:dyDescent="0.2">
      <c r="A161" s="7">
        <v>154</v>
      </c>
      <c r="B161" s="11" t="s">
        <v>279</v>
      </c>
      <c r="C161" s="8" t="s">
        <v>318</v>
      </c>
      <c r="D161" s="7" t="s">
        <v>87</v>
      </c>
      <c r="E161" s="7" t="s">
        <v>33</v>
      </c>
      <c r="G161" s="7" t="b">
        <v>0</v>
      </c>
      <c r="M161" s="9" t="str" cm="1">
        <f t="array" ref="M161">PAGE_NAME(B161)</f>
        <v>scopes</v>
      </c>
      <c r="N161" s="9" t="str" cm="1">
        <f t="array" ref="N161">SECTION_NAME(B161)</f>
        <v>the-following-resource-level-scopes-shall-be-supported</v>
      </c>
      <c r="O161" s="10" t="str">
        <f t="shared" si="10"/>
        <v>SHALL</v>
      </c>
      <c r="P161" s="10" t="str">
        <f t="shared" si="9"/>
        <v/>
      </c>
      <c r="T161" s="56" t="s">
        <v>254</v>
      </c>
      <c r="U161" s="63" t="s">
        <v>255</v>
      </c>
    </row>
    <row r="162" spans="1:21" ht="170" x14ac:dyDescent="0.2">
      <c r="A162" s="7">
        <v>155</v>
      </c>
      <c r="B162" s="11" t="s">
        <v>279</v>
      </c>
      <c r="C162" s="8" t="s">
        <v>319</v>
      </c>
      <c r="D162" s="7" t="s">
        <v>87</v>
      </c>
      <c r="E162" s="7" t="s">
        <v>33</v>
      </c>
      <c r="G162" s="7" t="b">
        <v>0</v>
      </c>
      <c r="M162" s="9" t="str" cm="1">
        <f t="array" ref="M162">PAGE_NAME(B162)</f>
        <v>scopes</v>
      </c>
      <c r="N162" s="9" t="str" cm="1">
        <f t="array" ref="N162">SECTION_NAME(B162)</f>
        <v>the-following-resource-level-scopes-shall-be-supported</v>
      </c>
      <c r="O162" s="10" t="str">
        <f t="shared" si="10"/>
        <v>SHALL</v>
      </c>
      <c r="P162" s="10" t="str">
        <f t="shared" si="9"/>
        <v/>
      </c>
      <c r="T162" s="56" t="s">
        <v>254</v>
      </c>
      <c r="U162" s="63" t="s">
        <v>255</v>
      </c>
    </row>
    <row r="163" spans="1:21" ht="153" x14ac:dyDescent="0.2">
      <c r="A163" s="7">
        <v>156</v>
      </c>
      <c r="B163" s="23" t="s">
        <v>320</v>
      </c>
      <c r="C163" s="8" t="s">
        <v>321</v>
      </c>
      <c r="D163" s="7" t="s">
        <v>87</v>
      </c>
      <c r="E163" s="7" t="s">
        <v>33</v>
      </c>
      <c r="G163" s="7" t="b">
        <v>0</v>
      </c>
      <c r="M163" s="9" t="str" cm="1">
        <f t="array" ref="M163">PAGE_NAME(B163)</f>
        <v>StructureDefinition-us-core-location</v>
      </c>
      <c r="N163" s="9" t="str" cm="1">
        <f t="array" ref="N163">SECTION_NAME(B163)</f>
        <v>notes</v>
      </c>
      <c r="O163" s="10" t="str">
        <f t="shared" si="10"/>
        <v>MAY</v>
      </c>
      <c r="P163" s="10" t="str">
        <f t="shared" si="9"/>
        <v/>
      </c>
      <c r="T163" s="56" t="s">
        <v>254</v>
      </c>
      <c r="U163" s="63" t="s">
        <v>322</v>
      </c>
    </row>
    <row r="164" spans="1:21" ht="170" x14ac:dyDescent="0.2">
      <c r="A164" s="7">
        <v>157</v>
      </c>
      <c r="B164" s="23" t="s">
        <v>323</v>
      </c>
      <c r="C164" s="8" t="s">
        <v>324</v>
      </c>
      <c r="D164" s="7" t="s">
        <v>87</v>
      </c>
      <c r="E164" s="7" t="s">
        <v>33</v>
      </c>
      <c r="G164" s="7" t="b">
        <v>0</v>
      </c>
      <c r="M164" s="9" t="str" cm="1">
        <f t="array" ref="M164">PAGE_NAME(B164)</f>
        <v>StructureDefinition-us-core-medication</v>
      </c>
      <c r="N164" s="9" t="str" cm="1">
        <f t="array" ref="N164">SECTION_NAME(B164)</f>
        <v>notes</v>
      </c>
      <c r="O164" s="10" t="str">
        <f t="shared" si="10"/>
        <v>MAY</v>
      </c>
      <c r="P164" s="10" t="str">
        <f t="shared" si="9"/>
        <v/>
      </c>
      <c r="T164" s="56" t="s">
        <v>254</v>
      </c>
      <c r="U164" s="63" t="s">
        <v>322</v>
      </c>
    </row>
    <row r="165" spans="1:21" ht="187" x14ac:dyDescent="0.2">
      <c r="A165" s="7">
        <v>158</v>
      </c>
      <c r="B165" s="23" t="s">
        <v>325</v>
      </c>
      <c r="C165" s="8" t="s">
        <v>326</v>
      </c>
      <c r="D165" s="7" t="s">
        <v>87</v>
      </c>
      <c r="E165" s="7" t="s">
        <v>33</v>
      </c>
      <c r="G165" s="7" t="b">
        <v>0</v>
      </c>
      <c r="M165" s="9" t="str" cm="1">
        <f t="array" ref="M165">PAGE_NAME(B165)</f>
        <v>StructureDefinition-us-core-condition-problems-health-concerns</v>
      </c>
      <c r="N165" s="9" t="str" cm="1">
        <f t="array" ref="N165">SECTION_NAME(B165)</f>
        <v>notes</v>
      </c>
      <c r="O165" s="10" t="str">
        <f t="shared" si="10"/>
        <v>SHALL</v>
      </c>
      <c r="P165" s="10" t="str">
        <f t="shared" si="9"/>
        <v/>
      </c>
      <c r="T165" s="56" t="s">
        <v>254</v>
      </c>
      <c r="U165" s="63" t="s">
        <v>286</v>
      </c>
    </row>
    <row r="166" spans="1:21" ht="187" x14ac:dyDescent="0.2">
      <c r="A166" s="7">
        <v>159</v>
      </c>
      <c r="B166" s="23" t="s">
        <v>327</v>
      </c>
      <c r="C166" s="8" t="s">
        <v>328</v>
      </c>
      <c r="D166" s="7" t="s">
        <v>87</v>
      </c>
      <c r="E166" s="7" t="s">
        <v>33</v>
      </c>
      <c r="G166" s="7" t="b">
        <v>0</v>
      </c>
      <c r="M166" s="9" t="str" cm="1">
        <f t="array" ref="M166">PAGE_NAME(B166)</f>
        <v>StructureDefinition-us-core-condition-encounter-diagnosis</v>
      </c>
      <c r="N166" s="9" t="str" cm="1">
        <f t="array" ref="N166">SECTION_NAME(B166)</f>
        <v>notes</v>
      </c>
      <c r="O166" s="10" t="str">
        <f t="shared" si="10"/>
        <v>SHALL</v>
      </c>
      <c r="P166" s="10" t="str">
        <f t="shared" si="9"/>
        <v/>
      </c>
      <c r="T166" s="56" t="s">
        <v>254</v>
      </c>
      <c r="U166" s="63" t="s">
        <v>286</v>
      </c>
    </row>
    <row r="167" spans="1:21" ht="187" x14ac:dyDescent="0.2">
      <c r="A167" s="7">
        <v>160</v>
      </c>
      <c r="B167" s="23" t="s">
        <v>325</v>
      </c>
      <c r="C167" s="8" t="s">
        <v>329</v>
      </c>
      <c r="D167" s="7" t="s">
        <v>87</v>
      </c>
      <c r="E167" s="7" t="s">
        <v>33</v>
      </c>
      <c r="G167" s="7" t="b">
        <v>0</v>
      </c>
      <c r="M167" s="9" t="str" cm="1">
        <f t="array" ref="M167">PAGE_NAME(B167)</f>
        <v>StructureDefinition-us-core-condition-problems-health-concerns</v>
      </c>
      <c r="N167" s="9" t="str" cm="1">
        <f t="array" ref="N167">SECTION_NAME(B167)</f>
        <v>notes</v>
      </c>
      <c r="O167" s="10" t="str">
        <f t="shared" si="10"/>
        <v>SHALL</v>
      </c>
      <c r="P167" s="10" t="str">
        <f t="shared" si="9"/>
        <v/>
      </c>
      <c r="T167" s="56" t="s">
        <v>254</v>
      </c>
      <c r="U167" s="63" t="s">
        <v>286</v>
      </c>
    </row>
    <row r="168" spans="1:21" ht="187" x14ac:dyDescent="0.2">
      <c r="A168" s="7">
        <v>161</v>
      </c>
      <c r="B168" s="23" t="s">
        <v>330</v>
      </c>
      <c r="C168" s="8" t="s">
        <v>331</v>
      </c>
      <c r="D168" s="7" t="s">
        <v>87</v>
      </c>
      <c r="E168" s="7" t="s">
        <v>33</v>
      </c>
      <c r="G168" s="7" t="b">
        <v>0</v>
      </c>
      <c r="M168" s="9" t="str" cm="1">
        <f t="array" ref="M168">PAGE_NAME(B168)</f>
        <v>scopes</v>
      </c>
      <c r="N168" s="9" t="str" cm="1">
        <f t="array" ref="N168">SECTION_NAME(B168)</f>
        <v>the-following-granular-scopes-shall-be-supported</v>
      </c>
      <c r="O168" s="10" t="str">
        <f t="shared" si="10"/>
        <v>SHALL</v>
      </c>
      <c r="P168" s="10" t="str">
        <f t="shared" si="9"/>
        <v/>
      </c>
      <c r="T168" s="56" t="s">
        <v>254</v>
      </c>
      <c r="U168" s="63" t="s">
        <v>255</v>
      </c>
    </row>
    <row r="169" spans="1:21" ht="204" x14ac:dyDescent="0.2">
      <c r="A169" s="7">
        <v>162</v>
      </c>
      <c r="B169" s="23" t="s">
        <v>330</v>
      </c>
      <c r="C169" s="8" t="s">
        <v>332</v>
      </c>
      <c r="D169" s="7" t="s">
        <v>87</v>
      </c>
      <c r="E169" s="7" t="s">
        <v>33</v>
      </c>
      <c r="G169" s="7" t="b">
        <v>0</v>
      </c>
      <c r="M169" s="9" t="str" cm="1">
        <f t="array" ref="M169">PAGE_NAME(B169)</f>
        <v>scopes</v>
      </c>
      <c r="N169" s="9" t="str" cm="1">
        <f t="array" ref="N169">SECTION_NAME(B169)</f>
        <v>the-following-granular-scopes-shall-be-supported</v>
      </c>
      <c r="O169" s="10" t="str">
        <f t="shared" si="10"/>
        <v>SHALL</v>
      </c>
      <c r="P169" s="10" t="str">
        <f t="shared" si="9"/>
        <v/>
      </c>
      <c r="T169" s="56" t="s">
        <v>254</v>
      </c>
      <c r="U169" s="63" t="s">
        <v>255</v>
      </c>
    </row>
    <row r="170" spans="1:21" ht="187" x14ac:dyDescent="0.2">
      <c r="A170" s="7">
        <v>163</v>
      </c>
      <c r="B170" s="23" t="s">
        <v>333</v>
      </c>
      <c r="C170" s="8" t="s">
        <v>334</v>
      </c>
      <c r="D170" s="7" t="s">
        <v>87</v>
      </c>
      <c r="E170" s="7" t="s">
        <v>33</v>
      </c>
      <c r="G170" s="7" t="b">
        <v>0</v>
      </c>
      <c r="M170" s="9" t="str" cm="1">
        <f t="array" ref="M170">PAGE_NAME(B170)</f>
        <v>StructureDefinition-us-core-diagnosticreport-lab</v>
      </c>
      <c r="N170" s="9" t="str" cm="1">
        <f t="array" ref="N170">SECTION_NAME(B170)</f>
        <v>notes</v>
      </c>
      <c r="O170" s="10" t="str">
        <f t="shared" si="10"/>
        <v>SHALL</v>
      </c>
      <c r="P170" s="10" t="str">
        <f t="shared" si="9"/>
        <v/>
      </c>
      <c r="T170" s="56" t="s">
        <v>335</v>
      </c>
      <c r="U170" s="63" t="s">
        <v>336</v>
      </c>
    </row>
    <row r="171" spans="1:21" ht="187" x14ac:dyDescent="0.2">
      <c r="A171" s="7">
        <v>164</v>
      </c>
      <c r="B171" s="23" t="s">
        <v>330</v>
      </c>
      <c r="C171" s="8" t="s">
        <v>337</v>
      </c>
      <c r="D171" s="7" t="s">
        <v>87</v>
      </c>
      <c r="E171" s="7" t="s">
        <v>33</v>
      </c>
      <c r="G171" s="7" t="b">
        <v>0</v>
      </c>
      <c r="M171" s="9" t="str" cm="1">
        <f t="array" ref="M171">PAGE_NAME(B171)</f>
        <v>scopes</v>
      </c>
      <c r="N171" s="9" t="str" cm="1">
        <f t="array" ref="N171">SECTION_NAME(B171)</f>
        <v>the-following-granular-scopes-shall-be-supported</v>
      </c>
      <c r="O171" s="10" t="str">
        <f t="shared" si="10"/>
        <v>SHALL</v>
      </c>
      <c r="P171" s="10" t="str">
        <f t="shared" si="9"/>
        <v/>
      </c>
      <c r="T171" s="56" t="s">
        <v>254</v>
      </c>
      <c r="U171" s="63" t="s">
        <v>255</v>
      </c>
    </row>
    <row r="172" spans="1:21" ht="187" x14ac:dyDescent="0.2">
      <c r="A172" s="7">
        <v>165</v>
      </c>
      <c r="B172" s="23" t="s">
        <v>330</v>
      </c>
      <c r="C172" s="8" t="s">
        <v>338</v>
      </c>
      <c r="D172" s="7" t="s">
        <v>87</v>
      </c>
      <c r="E172" s="7" t="s">
        <v>33</v>
      </c>
      <c r="G172" s="7" t="b">
        <v>0</v>
      </c>
      <c r="M172" s="9" t="str" cm="1">
        <f t="array" ref="M172">PAGE_NAME(B172)</f>
        <v>scopes</v>
      </c>
      <c r="N172" s="9" t="str" cm="1">
        <f t="array" ref="N172">SECTION_NAME(B172)</f>
        <v>the-following-granular-scopes-shall-be-supported</v>
      </c>
      <c r="O172" s="10" t="str">
        <f t="shared" si="10"/>
        <v>SHALL</v>
      </c>
      <c r="P172" s="10" t="str">
        <f t="shared" si="9"/>
        <v/>
      </c>
      <c r="T172" s="56" t="s">
        <v>254</v>
      </c>
      <c r="U172" s="63"/>
    </row>
    <row r="173" spans="1:21" ht="204" x14ac:dyDescent="0.2">
      <c r="A173" s="7">
        <v>166</v>
      </c>
      <c r="B173" s="23" t="s">
        <v>339</v>
      </c>
      <c r="C173" s="8" t="s">
        <v>340</v>
      </c>
      <c r="D173" s="7" t="s">
        <v>87</v>
      </c>
      <c r="E173" s="7" t="s">
        <v>33</v>
      </c>
      <c r="G173" s="7" t="b">
        <v>0</v>
      </c>
      <c r="M173" s="9" t="str" cm="1">
        <f t="array" ref="M173">PAGE_NAME(B173)</f>
        <v>StructureDefinition-us-core-diagnosticreport-note</v>
      </c>
      <c r="N173" s="9" t="str" cm="1">
        <f t="array" ref="N173">SECTION_NAME(B173)</f>
        <v>notes</v>
      </c>
      <c r="O173" s="10" t="str">
        <f t="shared" si="10"/>
        <v>SHOULD</v>
      </c>
      <c r="P173" s="10" t="str">
        <f t="shared" si="9"/>
        <v/>
      </c>
      <c r="Q173" s="10" t="s">
        <v>341</v>
      </c>
      <c r="T173" s="56" t="s">
        <v>254</v>
      </c>
      <c r="U173" s="63" t="s">
        <v>336</v>
      </c>
    </row>
    <row r="174" spans="1:21" ht="119" x14ac:dyDescent="0.2">
      <c r="A174" s="7">
        <v>167</v>
      </c>
      <c r="B174" s="23" t="s">
        <v>342</v>
      </c>
      <c r="C174" s="8" t="s">
        <v>343</v>
      </c>
      <c r="D174" s="7" t="s">
        <v>87</v>
      </c>
      <c r="E174" s="7" t="s">
        <v>33</v>
      </c>
      <c r="G174" s="7" t="b">
        <v>0</v>
      </c>
      <c r="M174" s="9" t="str" cm="1">
        <f t="array" ref="M174">PAGE_NAME(B174)</f>
        <v>scopes</v>
      </c>
      <c r="N174" s="9" t="str" cm="1">
        <f t="array" ref="N174">SECTION_NAME(B174)</f>
        <v>servers-shall-support-the-following-metadata-in-their-well-knownsmart-configuration</v>
      </c>
      <c r="O174" s="10" t="str">
        <f t="shared" si="10"/>
        <v>SHALL</v>
      </c>
      <c r="P174" s="10" t="str">
        <f t="shared" si="9"/>
        <v>Server</v>
      </c>
      <c r="Q174" s="10" t="s">
        <v>344</v>
      </c>
      <c r="T174" s="56" t="s">
        <v>254</v>
      </c>
      <c r="U174" s="63" t="s">
        <v>255</v>
      </c>
    </row>
    <row r="175" spans="1:21" ht="153" x14ac:dyDescent="0.2">
      <c r="A175" s="7">
        <v>168</v>
      </c>
      <c r="B175" s="23" t="s">
        <v>345</v>
      </c>
      <c r="C175" s="8" t="s">
        <v>346</v>
      </c>
      <c r="D175" s="7" t="s">
        <v>87</v>
      </c>
      <c r="E175" s="7" t="s">
        <v>33</v>
      </c>
      <c r="G175" s="7" t="b">
        <v>0</v>
      </c>
      <c r="M175" s="9" t="str" cm="1">
        <f t="array" ref="M175">PAGE_NAME(B175)</f>
        <v>scopes</v>
      </c>
      <c r="N175" s="9" t="str" cm="1">
        <f t="array" ref="N175">SECTION_NAME(B175)</f>
        <v>additional-us-core-requirements</v>
      </c>
      <c r="O175" s="10" t="str">
        <f t="shared" si="10"/>
        <v>MAY</v>
      </c>
      <c r="P175" s="10" t="str">
        <f t="shared" si="9"/>
        <v>Server</v>
      </c>
      <c r="Q175" s="10" t="s">
        <v>347</v>
      </c>
      <c r="T175" s="56" t="s">
        <v>254</v>
      </c>
      <c r="U175" s="63" t="s">
        <v>255</v>
      </c>
    </row>
    <row r="176" spans="1:21" ht="170" x14ac:dyDescent="0.2">
      <c r="A176" s="7">
        <v>169</v>
      </c>
      <c r="B176" s="23" t="s">
        <v>345</v>
      </c>
      <c r="C176" s="8" t="s">
        <v>348</v>
      </c>
      <c r="D176" s="7" t="s">
        <v>87</v>
      </c>
      <c r="E176" s="7" t="s">
        <v>33</v>
      </c>
      <c r="G176" s="7" t="b">
        <v>0</v>
      </c>
      <c r="M176" s="9" t="str" cm="1">
        <f t="array" ref="M176">PAGE_NAME(B176)</f>
        <v>scopes</v>
      </c>
      <c r="N176" s="9" t="str" cm="1">
        <f t="array" ref="N176">SECTION_NAME(B176)</f>
        <v>additional-us-core-requirements</v>
      </c>
      <c r="O176" s="10" t="str">
        <f t="shared" si="10"/>
        <v>MAY</v>
      </c>
      <c r="P176" s="10" t="str">
        <f t="shared" si="9"/>
        <v>Server</v>
      </c>
      <c r="T176" s="56" t="s">
        <v>254</v>
      </c>
      <c r="U176" s="63" t="s">
        <v>255</v>
      </c>
    </row>
    <row r="177" spans="1:21" ht="153" x14ac:dyDescent="0.2">
      <c r="A177" s="7">
        <v>170</v>
      </c>
      <c r="B177" s="23" t="s">
        <v>345</v>
      </c>
      <c r="C177" s="8" t="s">
        <v>349</v>
      </c>
      <c r="D177" s="7" t="s">
        <v>87</v>
      </c>
      <c r="E177" s="7" t="s">
        <v>33</v>
      </c>
      <c r="G177" s="7" t="b">
        <v>0</v>
      </c>
      <c r="M177" s="9" t="str" cm="1">
        <f t="array" ref="M177">PAGE_NAME(B177)</f>
        <v>scopes</v>
      </c>
      <c r="N177" s="9" t="str" cm="1">
        <f t="array" ref="N177">SECTION_NAME(B177)</f>
        <v>additional-us-core-requirements</v>
      </c>
      <c r="O177" s="10" t="str">
        <f t="shared" si="10"/>
        <v>MAY</v>
      </c>
      <c r="P177" s="10" t="str">
        <f t="shared" si="9"/>
        <v>Server</v>
      </c>
      <c r="T177" s="56" t="s">
        <v>254</v>
      </c>
      <c r="U177" s="63" t="s">
        <v>255</v>
      </c>
    </row>
    <row r="178" spans="1:21" ht="153" x14ac:dyDescent="0.2">
      <c r="A178" s="7">
        <v>171</v>
      </c>
      <c r="B178" s="23" t="s">
        <v>345</v>
      </c>
      <c r="C178" s="8" t="s">
        <v>350</v>
      </c>
      <c r="D178" s="7" t="s">
        <v>87</v>
      </c>
      <c r="E178" s="7" t="s">
        <v>33</v>
      </c>
      <c r="G178" s="7" t="b">
        <v>0</v>
      </c>
      <c r="M178" s="9" t="str" cm="1">
        <f t="array" ref="M178">PAGE_NAME(B178)</f>
        <v>scopes</v>
      </c>
      <c r="N178" s="9" t="str" cm="1">
        <f t="array" ref="N178">SECTION_NAME(B178)</f>
        <v>additional-us-core-requirements</v>
      </c>
      <c r="O178" s="10" t="str">
        <f t="shared" si="10"/>
        <v>MAY</v>
      </c>
      <c r="P178" s="10" t="str">
        <f t="shared" si="9"/>
        <v>Server</v>
      </c>
      <c r="T178" s="56" t="s">
        <v>254</v>
      </c>
      <c r="U178" s="63" t="s">
        <v>255</v>
      </c>
    </row>
    <row r="179" spans="1:21" ht="170" x14ac:dyDescent="0.2">
      <c r="A179" s="7">
        <v>172</v>
      </c>
      <c r="B179" s="23" t="s">
        <v>345</v>
      </c>
      <c r="C179" s="8" t="s">
        <v>351</v>
      </c>
      <c r="D179" s="7" t="s">
        <v>87</v>
      </c>
      <c r="E179" s="7" t="s">
        <v>79</v>
      </c>
      <c r="G179" s="7" t="b">
        <v>0</v>
      </c>
      <c r="M179" s="9" t="str" cm="1">
        <f t="array" ref="M179">PAGE_NAME(B179)</f>
        <v>scopes</v>
      </c>
      <c r="N179" s="9" t="str" cm="1">
        <f t="array" ref="N179">SECTION_NAME(B179)</f>
        <v>additional-us-core-requirements</v>
      </c>
      <c r="O179" s="10" t="str">
        <f t="shared" si="10"/>
        <v>MAY</v>
      </c>
      <c r="P179" s="10" t="str">
        <f t="shared" si="9"/>
        <v>Server</v>
      </c>
      <c r="T179" s="56" t="s">
        <v>254</v>
      </c>
      <c r="U179" s="63" t="s">
        <v>255</v>
      </c>
    </row>
    <row r="180" spans="1:21" ht="136" x14ac:dyDescent="0.2">
      <c r="A180" s="7">
        <v>173</v>
      </c>
      <c r="B180" s="23" t="s">
        <v>345</v>
      </c>
      <c r="C180" s="8" t="s">
        <v>352</v>
      </c>
      <c r="D180" s="7" t="s">
        <v>87</v>
      </c>
      <c r="E180" s="7" t="s">
        <v>33</v>
      </c>
      <c r="G180" s="7" t="b">
        <v>0</v>
      </c>
      <c r="M180" s="9" t="str" cm="1">
        <f t="array" ref="M180">PAGE_NAME(B180)</f>
        <v>scopes</v>
      </c>
      <c r="N180" s="9" t="str" cm="1">
        <f t="array" ref="N180">SECTION_NAME(B180)</f>
        <v>additional-us-core-requirements</v>
      </c>
      <c r="O180" s="10" t="str">
        <f t="shared" si="10"/>
        <v>SHALL</v>
      </c>
      <c r="P180" s="10" t="str">
        <f t="shared" si="9"/>
        <v>Server</v>
      </c>
      <c r="Q180" s="10" t="s">
        <v>353</v>
      </c>
      <c r="T180" s="56" t="s">
        <v>254</v>
      </c>
      <c r="U180" s="63" t="s">
        <v>354</v>
      </c>
    </row>
    <row r="181" spans="1:21" ht="85" x14ac:dyDescent="0.2">
      <c r="A181" s="7">
        <v>174</v>
      </c>
      <c r="B181" s="23" t="s">
        <v>355</v>
      </c>
      <c r="C181" s="8" t="s">
        <v>356</v>
      </c>
      <c r="D181" s="7" t="s">
        <v>37</v>
      </c>
      <c r="E181" s="7" t="s">
        <v>33</v>
      </c>
      <c r="G181" s="7" t="b">
        <v>0</v>
      </c>
      <c r="M181" s="9" t="str" cm="1">
        <f t="array" ref="M181">PAGE_NAME(B181)</f>
        <v>general-guidance</v>
      </c>
      <c r="N181" s="9" t="str" cm="1">
        <f t="array" ref="N181">SECTION_NAME(B181)</f>
        <v>referencing-us-core-profiles</v>
      </c>
      <c r="O181" s="10" t="str">
        <f t="shared" si="10"/>
        <v>SHOULD</v>
      </c>
      <c r="P181" s="10" t="str">
        <f t="shared" si="9"/>
        <v/>
      </c>
      <c r="Q181" s="10" t="s">
        <v>357</v>
      </c>
      <c r="U181" s="63"/>
    </row>
    <row r="182" spans="1:21" ht="68" x14ac:dyDescent="0.2">
      <c r="A182" s="7">
        <v>175</v>
      </c>
      <c r="B182" s="23" t="s">
        <v>355</v>
      </c>
      <c r="C182" s="8" t="s">
        <v>358</v>
      </c>
      <c r="D182" s="7" t="s">
        <v>37</v>
      </c>
      <c r="E182" s="7" t="s">
        <v>33</v>
      </c>
      <c r="G182" s="7" t="b">
        <v>0</v>
      </c>
      <c r="M182" s="9" t="str" cm="1">
        <f t="array" ref="M182">PAGE_NAME(B182)</f>
        <v>general-guidance</v>
      </c>
      <c r="N182" s="9" t="str" cm="1">
        <f t="array" ref="N182">SECTION_NAME(B182)</f>
        <v>referencing-us-core-profiles</v>
      </c>
      <c r="O182" s="10" t="str">
        <f t="shared" si="10"/>
        <v>SHOULD</v>
      </c>
      <c r="P182" s="10" t="str">
        <f t="shared" si="9"/>
        <v>Server</v>
      </c>
      <c r="Q182" s="10" t="s">
        <v>357</v>
      </c>
      <c r="U182" s="63"/>
    </row>
    <row r="183" spans="1:21" ht="85" x14ac:dyDescent="0.2">
      <c r="A183" s="7">
        <v>176</v>
      </c>
      <c r="B183" s="23" t="s">
        <v>359</v>
      </c>
      <c r="C183" s="8" t="s">
        <v>360</v>
      </c>
      <c r="D183" s="7" t="s">
        <v>112</v>
      </c>
      <c r="E183" s="7" t="s">
        <v>33</v>
      </c>
      <c r="G183" s="7" t="b">
        <v>0</v>
      </c>
      <c r="M183" s="9" t="str" cm="1">
        <f t="array" ref="M183">PAGE_NAME(B183)</f>
        <v>general-guidance</v>
      </c>
      <c r="N183" s="9" t="str" cm="1">
        <f t="array" ref="N183">SECTION_NAME(B183)</f>
        <v>contained-resources</v>
      </c>
      <c r="O183" s="10" t="str">
        <f t="shared" si="10"/>
        <v>SHOULD</v>
      </c>
      <c r="P183" s="10" t="str">
        <f t="shared" si="9"/>
        <v>Server</v>
      </c>
      <c r="Q183" s="10" t="s">
        <v>361</v>
      </c>
      <c r="U183" s="63"/>
    </row>
    <row r="184" spans="1:21" ht="68" x14ac:dyDescent="0.2">
      <c r="A184" s="7">
        <v>177</v>
      </c>
      <c r="B184" s="23" t="s">
        <v>359</v>
      </c>
      <c r="C184" s="8" t="s">
        <v>362</v>
      </c>
      <c r="D184" s="7" t="s">
        <v>37</v>
      </c>
      <c r="E184" s="7" t="s">
        <v>33</v>
      </c>
      <c r="G184" s="7" t="b">
        <v>0</v>
      </c>
      <c r="M184" s="9" t="str" cm="1">
        <f t="array" ref="M184">PAGE_NAME(B184)</f>
        <v>general-guidance</v>
      </c>
      <c r="N184" s="9" t="str" cm="1">
        <f t="array" ref="N184">SECTION_NAME(B184)</f>
        <v>contained-resources</v>
      </c>
      <c r="O184" s="10" t="str">
        <f t="shared" si="10"/>
        <v>SHOULD</v>
      </c>
      <c r="P184" s="10" t="str">
        <f t="shared" si="9"/>
        <v/>
      </c>
      <c r="Q184" s="10" t="s">
        <v>363</v>
      </c>
      <c r="U184" s="63"/>
    </row>
    <row r="185" spans="1:21" ht="51" x14ac:dyDescent="0.2">
      <c r="A185" s="7">
        <v>178</v>
      </c>
      <c r="B185" s="23" t="s">
        <v>364</v>
      </c>
      <c r="C185" s="8" t="s">
        <v>365</v>
      </c>
      <c r="D185" s="7" t="s">
        <v>37</v>
      </c>
      <c r="E185" s="7" t="s">
        <v>33</v>
      </c>
      <c r="G185" s="7" t="b">
        <v>0</v>
      </c>
      <c r="M185" s="9" t="str" cm="1">
        <f t="array" ref="M185">PAGE_NAME(B185)</f>
        <v>general-guidance</v>
      </c>
      <c r="N185" s="9" t="str" cm="1">
        <f t="array" ref="N185">SECTION_NAME(B185)</f>
        <v>suppressed-data</v>
      </c>
      <c r="O185" s="10" t="str">
        <f t="shared" si="10"/>
        <v>SHOULD</v>
      </c>
      <c r="P185" s="10" t="str">
        <f t="shared" si="9"/>
        <v/>
      </c>
      <c r="Q185" s="10" t="s">
        <v>366</v>
      </c>
      <c r="U185" s="63"/>
    </row>
    <row r="186" spans="1:21" ht="68" x14ac:dyDescent="0.2">
      <c r="A186" s="7">
        <v>179</v>
      </c>
      <c r="B186" s="23" t="s">
        <v>364</v>
      </c>
      <c r="C186" s="8" t="s">
        <v>367</v>
      </c>
      <c r="D186" s="7" t="s">
        <v>37</v>
      </c>
      <c r="E186" s="7" t="s">
        <v>33</v>
      </c>
      <c r="G186" s="7" t="b">
        <v>1</v>
      </c>
      <c r="H186" s="13" t="s">
        <v>368</v>
      </c>
      <c r="M186" s="9" t="str" cm="1">
        <f t="array" ref="M186">PAGE_NAME(B186)</f>
        <v>general-guidance</v>
      </c>
      <c r="N186" s="9" t="str" cm="1">
        <f t="array" ref="N186">SECTION_NAME(B186)</f>
        <v>suppressed-data</v>
      </c>
      <c r="O186" s="10" t="str">
        <f t="shared" si="10"/>
        <v>SHOULD</v>
      </c>
      <c r="P186" s="10" t="str">
        <f t="shared" si="9"/>
        <v/>
      </c>
      <c r="Q186" s="10" t="s">
        <v>369</v>
      </c>
      <c r="U186" s="63"/>
    </row>
    <row r="187" spans="1:21" ht="85" x14ac:dyDescent="0.2">
      <c r="A187" s="7">
        <v>180</v>
      </c>
      <c r="B187" s="23" t="s">
        <v>364</v>
      </c>
      <c r="C187" s="8" t="s">
        <v>370</v>
      </c>
      <c r="D187" s="7" t="s">
        <v>37</v>
      </c>
      <c r="E187" s="7" t="s">
        <v>33</v>
      </c>
      <c r="G187" s="7" t="b">
        <v>1</v>
      </c>
      <c r="H187" s="13" t="s">
        <v>368</v>
      </c>
      <c r="M187" s="9" t="str" cm="1">
        <f t="array" ref="M187">PAGE_NAME(B187)</f>
        <v>general-guidance</v>
      </c>
      <c r="N187" s="9" t="str" cm="1">
        <f t="array" ref="N187">SECTION_NAME(B187)</f>
        <v>suppressed-data</v>
      </c>
      <c r="O187" s="10" t="str">
        <f t="shared" si="10"/>
        <v/>
      </c>
      <c r="P187" s="10" t="str">
        <f t="shared" si="9"/>
        <v/>
      </c>
      <c r="Q187" s="10" t="s">
        <v>369</v>
      </c>
      <c r="T187" s="56" t="s">
        <v>371</v>
      </c>
      <c r="U187" s="63"/>
    </row>
    <row r="188" spans="1:21" ht="85" x14ac:dyDescent="0.2">
      <c r="A188" s="7">
        <v>181</v>
      </c>
      <c r="B188" s="23" t="s">
        <v>372</v>
      </c>
      <c r="C188" s="8" t="s">
        <v>373</v>
      </c>
      <c r="D188" s="7" t="s">
        <v>41</v>
      </c>
      <c r="E188" s="7" t="s">
        <v>33</v>
      </c>
      <c r="G188" s="7" t="b">
        <v>1</v>
      </c>
      <c r="H188" s="13" t="s">
        <v>374</v>
      </c>
      <c r="M188" s="9" t="str" cm="1">
        <f t="array" ref="M188">PAGE_NAME(B188)</f>
        <v>general-guidance</v>
      </c>
      <c r="N188" s="9" t="str" cm="1">
        <f t="array" ref="N188">SECTION_NAME(B188)</f>
        <v>snomed-ct-united-states-edition</v>
      </c>
      <c r="O188" s="10" t="str">
        <f t="shared" si="10"/>
        <v>MAY</v>
      </c>
      <c r="P188" s="10" t="str">
        <f t="shared" si="9"/>
        <v/>
      </c>
      <c r="Q188" s="10" t="s">
        <v>375</v>
      </c>
      <c r="U188" s="63"/>
    </row>
    <row r="189" spans="1:21" ht="85" x14ac:dyDescent="0.2">
      <c r="A189" s="7">
        <v>182</v>
      </c>
      <c r="B189" s="23" t="s">
        <v>372</v>
      </c>
      <c r="C189" s="8" t="s">
        <v>376</v>
      </c>
      <c r="D189" s="7" t="s">
        <v>37</v>
      </c>
      <c r="E189" s="7" t="s">
        <v>33</v>
      </c>
      <c r="G189" s="7" t="b">
        <v>0</v>
      </c>
      <c r="M189" s="9" t="str" cm="1">
        <f t="array" ref="M189">PAGE_NAME(B189)</f>
        <v>general-guidance</v>
      </c>
      <c r="N189" s="9" t="str" cm="1">
        <f t="array" ref="N189">SECTION_NAME(B189)</f>
        <v>snomed-ct-united-states-edition</v>
      </c>
      <c r="O189" s="10" t="str">
        <f t="shared" si="10"/>
        <v>SHOULD</v>
      </c>
      <c r="P189" s="10" t="str">
        <f t="shared" si="9"/>
        <v>Server</v>
      </c>
      <c r="Q189" s="10" t="s">
        <v>377</v>
      </c>
      <c r="U189" s="63"/>
    </row>
    <row r="190" spans="1:21" ht="85" x14ac:dyDescent="0.2">
      <c r="A190" s="7" t="s">
        <v>378</v>
      </c>
      <c r="B190" s="23" t="s">
        <v>372</v>
      </c>
      <c r="C190" s="8" t="s">
        <v>379</v>
      </c>
      <c r="D190" s="7" t="s">
        <v>37</v>
      </c>
      <c r="E190" s="7" t="s">
        <v>33</v>
      </c>
      <c r="G190" s="7" t="b">
        <v>0</v>
      </c>
      <c r="U190" s="63" t="s">
        <v>380</v>
      </c>
    </row>
    <row r="191" spans="1:21" ht="119" x14ac:dyDescent="0.2">
      <c r="A191" s="7">
        <v>183</v>
      </c>
      <c r="B191" s="23" t="s">
        <v>381</v>
      </c>
      <c r="C191" s="8" t="s">
        <v>382</v>
      </c>
      <c r="D191" s="7" t="s">
        <v>37</v>
      </c>
      <c r="E191" s="7" t="s">
        <v>33</v>
      </c>
      <c r="G191" s="7" t="b">
        <v>1</v>
      </c>
      <c r="H191" s="13" t="s">
        <v>383</v>
      </c>
      <c r="M191" s="9" t="str" cm="1">
        <f t="array" ref="M191">PAGE_NAME(B191)</f>
        <v>general-guidance</v>
      </c>
      <c r="N191" s="9" t="str" cm="1">
        <f t="array" ref="N191">SECTION_NAME(B191)</f>
        <v>using-ucum-codes-in-the-quantity-datatype</v>
      </c>
      <c r="O191" s="10" t="str">
        <f t="shared" si="10"/>
        <v>SHOULD</v>
      </c>
      <c r="P191" s="10" t="str">
        <f t="shared" si="9"/>
        <v/>
      </c>
      <c r="Q191" s="10" t="s">
        <v>384</v>
      </c>
      <c r="U191" s="63"/>
    </row>
    <row r="192" spans="1:21" ht="119" x14ac:dyDescent="0.2">
      <c r="A192" s="7">
        <v>184</v>
      </c>
      <c r="B192" s="23" t="s">
        <v>381</v>
      </c>
      <c r="C192" s="8" t="s">
        <v>385</v>
      </c>
      <c r="D192" s="7" t="s">
        <v>37</v>
      </c>
      <c r="E192" s="7" t="s">
        <v>33</v>
      </c>
      <c r="G192" s="7" t="b">
        <v>1</v>
      </c>
      <c r="H192" s="13" t="s">
        <v>383</v>
      </c>
      <c r="M192" s="9" t="str" cm="1">
        <f t="array" ref="M192">PAGE_NAME(B192)</f>
        <v>general-guidance</v>
      </c>
      <c r="N192" s="9" t="str" cm="1">
        <f t="array" ref="N192">SECTION_NAME(B192)</f>
        <v>using-ucum-codes-in-the-quantity-datatype</v>
      </c>
      <c r="O192" s="10" t="str">
        <f t="shared" si="10"/>
        <v>SHOULD</v>
      </c>
      <c r="P192" s="10" t="str">
        <f t="shared" si="9"/>
        <v/>
      </c>
      <c r="Q192" s="10" t="s">
        <v>386</v>
      </c>
      <c r="T192" s="56" t="s">
        <v>371</v>
      </c>
      <c r="U192" s="63"/>
    </row>
    <row r="193" spans="1:21" ht="85" x14ac:dyDescent="0.2">
      <c r="A193" s="7">
        <v>185</v>
      </c>
      <c r="B193" s="23" t="s">
        <v>381</v>
      </c>
      <c r="C193" s="8" t="s">
        <v>387</v>
      </c>
      <c r="D193" s="7" t="s">
        <v>37</v>
      </c>
      <c r="E193" s="7" t="s">
        <v>33</v>
      </c>
      <c r="G193" s="7" t="b">
        <v>1</v>
      </c>
      <c r="H193" s="13" t="s">
        <v>388</v>
      </c>
      <c r="M193" s="9" t="str" cm="1">
        <f t="array" ref="M193">PAGE_NAME(B193)</f>
        <v>general-guidance</v>
      </c>
      <c r="N193" s="9" t="str" cm="1">
        <f t="array" ref="N193">SECTION_NAME(B193)</f>
        <v>using-ucum-codes-in-the-quantity-datatype</v>
      </c>
      <c r="O193" s="10" t="str">
        <f t="shared" si="10"/>
        <v/>
      </c>
      <c r="P193" s="10" t="str">
        <f t="shared" si="9"/>
        <v/>
      </c>
      <c r="Q193" s="10" t="s">
        <v>386</v>
      </c>
      <c r="T193" s="56" t="s">
        <v>371</v>
      </c>
      <c r="U193" s="63"/>
    </row>
    <row r="194" spans="1:21" ht="102" x14ac:dyDescent="0.2">
      <c r="A194" s="7">
        <v>186</v>
      </c>
      <c r="B194" s="23" t="s">
        <v>381</v>
      </c>
      <c r="C194" s="8" t="s">
        <v>389</v>
      </c>
      <c r="D194" s="7" t="s">
        <v>112</v>
      </c>
      <c r="E194" s="7" t="s">
        <v>33</v>
      </c>
      <c r="G194" s="7" t="b">
        <v>1</v>
      </c>
      <c r="H194" s="13" t="s">
        <v>390</v>
      </c>
      <c r="M194" s="9" t="str" cm="1">
        <f t="array" ref="M194">PAGE_NAME(B194)</f>
        <v>general-guidance</v>
      </c>
      <c r="N194" s="9" t="str" cm="1">
        <f t="array" ref="N194">SECTION_NAME(B194)</f>
        <v>using-ucum-codes-in-the-quantity-datatype</v>
      </c>
      <c r="O194" s="10" t="str">
        <f t="shared" si="10"/>
        <v>SHOULD</v>
      </c>
      <c r="P194" s="10" t="str">
        <f t="shared" si="9"/>
        <v/>
      </c>
      <c r="Q194" s="10" t="s">
        <v>386</v>
      </c>
      <c r="T194" s="56" t="s">
        <v>371</v>
      </c>
      <c r="U194" s="63"/>
    </row>
    <row r="195" spans="1:21" ht="17" x14ac:dyDescent="0.2">
      <c r="A195" s="7">
        <v>187</v>
      </c>
      <c r="B195" s="23" t="s">
        <v>391</v>
      </c>
      <c r="C195" s="8" t="s">
        <v>392</v>
      </c>
      <c r="D195" s="7" t="s">
        <v>112</v>
      </c>
      <c r="E195" s="7" t="s">
        <v>33</v>
      </c>
      <c r="G195" s="7" t="b">
        <v>0</v>
      </c>
      <c r="M195" s="9" t="str" cm="1">
        <f t="array" ref="M195">PAGE_NAME(B195)</f>
        <v>general-guidance</v>
      </c>
      <c r="N195" s="9" t="str" cm="1">
        <f t="array" ref="N195">SECTION_NAME(B195)</f>
        <v>representing-entered-in-error-information</v>
      </c>
      <c r="O195" s="10" t="str">
        <f t="shared" si="10"/>
        <v>SHOULD</v>
      </c>
      <c r="P195" s="10" t="str">
        <f t="shared" si="9"/>
        <v>Server</v>
      </c>
      <c r="Q195" s="10" t="s">
        <v>386</v>
      </c>
      <c r="U195" s="63"/>
    </row>
    <row r="196" spans="1:21" ht="51" x14ac:dyDescent="0.2">
      <c r="A196" s="7">
        <v>188</v>
      </c>
      <c r="B196" s="23" t="s">
        <v>393</v>
      </c>
      <c r="C196" s="8" t="s">
        <v>394</v>
      </c>
      <c r="D196" s="7" t="s">
        <v>37</v>
      </c>
      <c r="E196" s="7" t="s">
        <v>33</v>
      </c>
      <c r="G196" s="7" t="b">
        <v>0</v>
      </c>
      <c r="M196" s="9" t="str" cm="1">
        <f t="array" ref="M196">PAGE_NAME(B196)</f>
        <v>general-guidance</v>
      </c>
      <c r="N196" s="9" t="str" cm="1">
        <f t="array" ref="N196">SECTION_NAME(B196)</f>
        <v>representing-deleted-information</v>
      </c>
      <c r="O196" s="10" t="str">
        <f t="shared" si="10"/>
        <v>SHOULD</v>
      </c>
      <c r="P196" s="10" t="str">
        <f t="shared" si="9"/>
        <v>Server</v>
      </c>
      <c r="Q196" s="10" t="s">
        <v>386</v>
      </c>
      <c r="U196" s="63"/>
    </row>
    <row r="197" spans="1:21" ht="68" x14ac:dyDescent="0.2">
      <c r="A197" s="7">
        <v>189</v>
      </c>
      <c r="B197" s="23" t="s">
        <v>391</v>
      </c>
      <c r="C197" s="8" t="s">
        <v>395</v>
      </c>
      <c r="D197" s="7" t="s">
        <v>37</v>
      </c>
      <c r="E197" s="7" t="s">
        <v>33</v>
      </c>
      <c r="G197" s="7" t="b">
        <v>1</v>
      </c>
      <c r="H197" s="13" t="s">
        <v>396</v>
      </c>
      <c r="M197" s="9" t="str" cm="1">
        <f t="array" ref="M197">PAGE_NAME(B197)</f>
        <v>general-guidance</v>
      </c>
      <c r="N197" s="9" t="str" cm="1">
        <f t="array" ref="N197">SECTION_NAME(B197)</f>
        <v>representing-entered-in-error-information</v>
      </c>
      <c r="O197" s="10" t="str">
        <f t="shared" si="10"/>
        <v>SHOULD</v>
      </c>
      <c r="P197" s="10" t="str">
        <f t="shared" si="9"/>
        <v/>
      </c>
      <c r="Q197" s="10" t="s">
        <v>397</v>
      </c>
      <c r="U197" s="63"/>
    </row>
    <row r="198" spans="1:21" ht="51" x14ac:dyDescent="0.2">
      <c r="A198" s="7">
        <v>190</v>
      </c>
      <c r="B198" s="23" t="s">
        <v>398</v>
      </c>
      <c r="C198" s="8" t="s">
        <v>399</v>
      </c>
      <c r="D198" s="7" t="s">
        <v>37</v>
      </c>
      <c r="E198" s="7" t="s">
        <v>33</v>
      </c>
      <c r="G198" s="7" t="b">
        <v>1</v>
      </c>
      <c r="H198" s="13" t="s">
        <v>400</v>
      </c>
      <c r="M198" s="9" t="str" cm="1">
        <f t="array" ref="M198">PAGE_NAME(B198)</f>
        <v>general-guidance</v>
      </c>
      <c r="N198" s="9" t="str" cm="1">
        <f t="array" ref="N198">SECTION_NAME(B198)</f>
        <v>representing-entered-in-error-information</v>
      </c>
      <c r="O198" s="10" t="str">
        <f t="shared" si="10"/>
        <v>SHOULD</v>
      </c>
      <c r="P198" s="10" t="str">
        <f t="shared" si="9"/>
        <v>Server</v>
      </c>
      <c r="Q198" s="10" t="s">
        <v>397</v>
      </c>
      <c r="U198" s="63"/>
    </row>
    <row r="199" spans="1:21" ht="119" x14ac:dyDescent="0.2">
      <c r="A199" s="7">
        <v>191</v>
      </c>
      <c r="B199" s="23" t="s">
        <v>398</v>
      </c>
      <c r="C199" s="8" t="s">
        <v>401</v>
      </c>
      <c r="D199" s="7" t="s">
        <v>37</v>
      </c>
      <c r="E199" s="7" t="s">
        <v>33</v>
      </c>
      <c r="G199" s="7" t="b">
        <v>1</v>
      </c>
      <c r="H199" s="13" t="s">
        <v>400</v>
      </c>
      <c r="M199" s="9" t="str" cm="1">
        <f t="array" ref="M199">PAGE_NAME(B199)</f>
        <v>general-guidance</v>
      </c>
      <c r="N199" s="9" t="str" cm="1">
        <f t="array" ref="N199">SECTION_NAME(B199)</f>
        <v>representing-entered-in-error-information</v>
      </c>
      <c r="O199" s="10" t="str">
        <f t="shared" si="10"/>
        <v>SHOULD</v>
      </c>
      <c r="P199" s="10" t="str">
        <f t="shared" si="9"/>
        <v>Server</v>
      </c>
      <c r="Q199" s="10" t="s">
        <v>402</v>
      </c>
      <c r="U199" s="63"/>
    </row>
    <row r="200" spans="1:21" ht="136" x14ac:dyDescent="0.2">
      <c r="A200" s="7">
        <v>192</v>
      </c>
      <c r="B200" s="23" t="s">
        <v>398</v>
      </c>
      <c r="C200" s="8" t="s">
        <v>403</v>
      </c>
      <c r="D200" s="7" t="s">
        <v>41</v>
      </c>
      <c r="E200" s="7" t="s">
        <v>33</v>
      </c>
      <c r="G200" s="7" t="b">
        <v>1</v>
      </c>
      <c r="H200" s="13" t="s">
        <v>400</v>
      </c>
      <c r="M200" s="9" t="str" cm="1">
        <f t="array" ref="M200">PAGE_NAME(B200)</f>
        <v>general-guidance</v>
      </c>
      <c r="N200" s="9" t="str" cm="1">
        <f t="array" ref="N200">SECTION_NAME(B200)</f>
        <v>representing-entered-in-error-information</v>
      </c>
      <c r="O200" s="10" t="str">
        <f t="shared" si="10"/>
        <v>MAY</v>
      </c>
      <c r="P200" s="10" t="str">
        <f t="shared" si="9"/>
        <v>Server</v>
      </c>
      <c r="Q200" s="10" t="s">
        <v>404</v>
      </c>
      <c r="U200" s="63"/>
    </row>
    <row r="201" spans="1:21" ht="68" x14ac:dyDescent="0.2">
      <c r="A201" s="7">
        <v>193</v>
      </c>
      <c r="B201" s="23" t="s">
        <v>405</v>
      </c>
      <c r="C201" s="8" t="s">
        <v>406</v>
      </c>
      <c r="D201" s="7" t="s">
        <v>37</v>
      </c>
      <c r="E201" s="7" t="s">
        <v>33</v>
      </c>
      <c r="G201" s="7" t="b">
        <v>0</v>
      </c>
      <c r="M201" s="9" t="str" cm="1">
        <f t="array" ref="M201">PAGE_NAME(B201)</f>
        <v>general-guidance</v>
      </c>
      <c r="N201" s="9" t="str" cm="1">
        <f t="array" ref="N201">SECTION_NAME(B201)</f>
        <v>language-support</v>
      </c>
      <c r="O201" s="10" t="str">
        <f t="shared" si="10"/>
        <v>SHOULD</v>
      </c>
      <c r="P201" s="10" t="str">
        <f t="shared" ref="P201:P235" si="11">IF(ISNUMBER(SEARCH("server", C201)), "Server", IF(ISNUMBER(SEARCH("Server", C201)), "Server", IF(ISNUMBER(SEARCH("client", C201)), "Client", IF(ISNUMBER(SEARCH("Client", C201)), "Client", IF(ISNUMBER(SEARCH("US Core Responder", C201)), "Server", IF(ISNUMBER(SEARCH("US Core Requestor", C201)), "Client", ""))))))</f>
        <v/>
      </c>
      <c r="Q201" s="10" t="s">
        <v>404</v>
      </c>
      <c r="U201" s="63"/>
    </row>
    <row r="202" spans="1:21" ht="85" x14ac:dyDescent="0.2">
      <c r="A202" s="7">
        <v>194</v>
      </c>
      <c r="B202" s="23" t="s">
        <v>405</v>
      </c>
      <c r="C202" s="8" t="s">
        <v>407</v>
      </c>
      <c r="D202" s="7" t="s">
        <v>41</v>
      </c>
      <c r="E202" s="7" t="s">
        <v>79</v>
      </c>
      <c r="G202" s="7" t="b">
        <v>1</v>
      </c>
      <c r="H202" s="13" t="s">
        <v>408</v>
      </c>
      <c r="M202" s="9" t="str" cm="1">
        <f t="array" ref="M202">PAGE_NAME(B202)</f>
        <v>general-guidance</v>
      </c>
      <c r="N202" s="9" t="str" cm="1">
        <f t="array" ref="N202">SECTION_NAME(B202)</f>
        <v>language-support</v>
      </c>
      <c r="O202" s="10" t="str">
        <f t="shared" ref="O202:O235" si="12">IF(ISNUMBER(SEARCH("MAY", C202)), "MAY", IF(ISNUMBER(SEARCH("SHOULD", C202)), "SHOULD", IF(ISNUMBER(SEARCH("SHALL", C202)), "SHALL", IF(ISNUMBER(SEARCH("SHOULD NOT", C202)), "SHOULD NOT", IF(ISNUMBER(SEARCH("SHALL NOT", C202)), "SHALL NOT", "")))))</f>
        <v>MAY</v>
      </c>
      <c r="P202" s="10" t="str">
        <f t="shared" si="11"/>
        <v>Client</v>
      </c>
      <c r="Q202" s="10" t="s">
        <v>409</v>
      </c>
      <c r="U202" s="63"/>
    </row>
    <row r="203" spans="1:21" ht="51" x14ac:dyDescent="0.2">
      <c r="A203" s="7">
        <v>195</v>
      </c>
      <c r="B203" s="23" t="s">
        <v>405</v>
      </c>
      <c r="C203" s="8" t="s">
        <v>410</v>
      </c>
      <c r="D203" s="7" t="s">
        <v>37</v>
      </c>
      <c r="E203" s="7" t="s">
        <v>33</v>
      </c>
      <c r="G203" s="7" t="b">
        <v>1</v>
      </c>
      <c r="H203" s="13" t="s">
        <v>408</v>
      </c>
      <c r="M203" s="9" t="str" cm="1">
        <f t="array" ref="M203">PAGE_NAME(B203)</f>
        <v>general-guidance</v>
      </c>
      <c r="N203" s="9" t="str" cm="1">
        <f t="array" ref="N203">SECTION_NAME(B203)</f>
        <v>language-support</v>
      </c>
      <c r="O203" s="10" t="str">
        <f t="shared" si="12"/>
        <v>SHOULD</v>
      </c>
      <c r="P203" s="10" t="str">
        <f t="shared" si="11"/>
        <v>Server</v>
      </c>
      <c r="Q203" s="10" t="s">
        <v>409</v>
      </c>
      <c r="U203" s="63"/>
    </row>
    <row r="204" spans="1:21" ht="102" x14ac:dyDescent="0.2">
      <c r="A204" s="7">
        <v>196</v>
      </c>
      <c r="B204" s="23" t="s">
        <v>405</v>
      </c>
      <c r="C204" s="8" t="s">
        <v>411</v>
      </c>
      <c r="D204" s="7" t="s">
        <v>37</v>
      </c>
      <c r="E204" s="7" t="s">
        <v>33</v>
      </c>
      <c r="G204" s="7" t="b">
        <v>1</v>
      </c>
      <c r="H204" s="13" t="s">
        <v>408</v>
      </c>
      <c r="M204" s="9" t="str" cm="1">
        <f t="array" ref="M204">PAGE_NAME(B204)</f>
        <v>general-guidance</v>
      </c>
      <c r="N204" s="9" t="str" cm="1">
        <f t="array" ref="N204">SECTION_NAME(B204)</f>
        <v>language-support</v>
      </c>
      <c r="O204" s="10" t="str">
        <f t="shared" si="12"/>
        <v>SHOULD</v>
      </c>
      <c r="P204" s="10" t="str">
        <f t="shared" si="11"/>
        <v>Server</v>
      </c>
      <c r="Q204" s="10" t="s">
        <v>409</v>
      </c>
      <c r="U204" s="63"/>
    </row>
    <row r="205" spans="1:21" ht="102" x14ac:dyDescent="0.2">
      <c r="A205" s="7">
        <v>197</v>
      </c>
      <c r="B205" s="23" t="s">
        <v>405</v>
      </c>
      <c r="C205" s="8" t="s">
        <v>412</v>
      </c>
      <c r="D205" s="7" t="s">
        <v>37</v>
      </c>
      <c r="E205" s="7" t="s">
        <v>33</v>
      </c>
      <c r="G205" s="7" t="b">
        <v>1</v>
      </c>
      <c r="H205" s="13" t="s">
        <v>408</v>
      </c>
      <c r="M205" s="9" t="str" cm="1">
        <f t="array" ref="M205">PAGE_NAME(B205)</f>
        <v>general-guidance</v>
      </c>
      <c r="N205" s="9" t="str" cm="1">
        <f t="array" ref="N205">SECTION_NAME(B205)</f>
        <v>language-support</v>
      </c>
      <c r="O205" s="10" t="str">
        <f t="shared" si="12"/>
        <v>SHOULD</v>
      </c>
      <c r="P205" s="10" t="str">
        <f t="shared" si="11"/>
        <v>Server</v>
      </c>
      <c r="Q205" s="10" t="s">
        <v>409</v>
      </c>
      <c r="U205" s="63"/>
    </row>
    <row r="206" spans="1:21" ht="119" x14ac:dyDescent="0.2">
      <c r="A206" s="7">
        <v>198</v>
      </c>
      <c r="B206" s="23" t="s">
        <v>405</v>
      </c>
      <c r="C206" s="8" t="s">
        <v>413</v>
      </c>
      <c r="D206" s="7" t="s">
        <v>37</v>
      </c>
      <c r="E206" s="7" t="s">
        <v>33</v>
      </c>
      <c r="G206" s="7" t="b">
        <v>1</v>
      </c>
      <c r="H206" s="13" t="s">
        <v>408</v>
      </c>
      <c r="M206" s="9" t="str" cm="1">
        <f t="array" ref="M206">PAGE_NAME(B206)</f>
        <v>general-guidance</v>
      </c>
      <c r="N206" s="9" t="str" cm="1">
        <f t="array" ref="N206">SECTION_NAME(B206)</f>
        <v>language-support</v>
      </c>
      <c r="O206" s="10" t="str">
        <f t="shared" si="12"/>
        <v>SHOULD</v>
      </c>
      <c r="P206" s="10" t="str">
        <f t="shared" si="11"/>
        <v>Server</v>
      </c>
      <c r="Q206" s="10" t="s">
        <v>409</v>
      </c>
      <c r="U206" s="63"/>
    </row>
    <row r="207" spans="1:21" ht="170" x14ac:dyDescent="0.2">
      <c r="A207" s="7">
        <v>199</v>
      </c>
      <c r="B207" s="23" t="s">
        <v>405</v>
      </c>
      <c r="C207" s="8" t="s">
        <v>414</v>
      </c>
      <c r="D207" s="7" t="s">
        <v>37</v>
      </c>
      <c r="E207" s="7" t="s">
        <v>33</v>
      </c>
      <c r="G207" s="7" t="b">
        <v>1</v>
      </c>
      <c r="H207" s="13" t="s">
        <v>408</v>
      </c>
      <c r="M207" s="9" t="str" cm="1">
        <f t="array" ref="M207">PAGE_NAME(B207)</f>
        <v>general-guidance</v>
      </c>
      <c r="N207" s="9" t="str" cm="1">
        <f t="array" ref="N207">SECTION_NAME(B207)</f>
        <v>language-support</v>
      </c>
      <c r="O207" s="10" t="str">
        <f t="shared" si="12"/>
        <v>SHOULD</v>
      </c>
      <c r="P207" s="10" t="str">
        <f t="shared" si="11"/>
        <v>Server</v>
      </c>
      <c r="Q207" s="10" t="s">
        <v>409</v>
      </c>
      <c r="U207" s="63"/>
    </row>
    <row r="208" spans="1:21" ht="68" x14ac:dyDescent="0.2">
      <c r="A208" s="7">
        <v>200</v>
      </c>
      <c r="B208" s="23" t="s">
        <v>415</v>
      </c>
      <c r="C208" s="8" t="s">
        <v>416</v>
      </c>
      <c r="D208" s="7" t="s">
        <v>87</v>
      </c>
      <c r="E208" s="7" t="s">
        <v>33</v>
      </c>
      <c r="G208" s="7" t="b">
        <v>0</v>
      </c>
      <c r="M208" s="9" t="str" cm="1">
        <f t="array" ref="M208">PAGE_NAME(B208)</f>
        <v>general-guidance</v>
      </c>
      <c r="N208" s="9" t="str" cm="1">
        <f t="array" ref="N208">SECTION_NAME(B208)</f>
        <v>searching-using-lastupdated</v>
      </c>
      <c r="O208" s="10" t="str">
        <f t="shared" si="12"/>
        <v>SHOULD</v>
      </c>
      <c r="P208" s="10" t="str">
        <f t="shared" si="11"/>
        <v>Server</v>
      </c>
      <c r="Q208" s="10" t="s">
        <v>417</v>
      </c>
      <c r="U208" s="63" t="s">
        <v>418</v>
      </c>
    </row>
    <row r="209" spans="1:21" ht="68" x14ac:dyDescent="0.2">
      <c r="A209" s="7">
        <v>201</v>
      </c>
      <c r="B209" s="23" t="s">
        <v>415</v>
      </c>
      <c r="C209" s="8" t="s">
        <v>419</v>
      </c>
      <c r="D209" s="7" t="s">
        <v>87</v>
      </c>
      <c r="E209" s="7" t="s">
        <v>33</v>
      </c>
      <c r="G209" s="7" t="b">
        <v>0</v>
      </c>
      <c r="M209" s="9" t="str" cm="1">
        <f t="array" ref="M209">PAGE_NAME(B209)</f>
        <v>general-guidance</v>
      </c>
      <c r="N209" s="9" t="str" cm="1">
        <f t="array" ref="N209">SECTION_NAME(B209)</f>
        <v>searching-using-lastupdated</v>
      </c>
      <c r="O209" s="10" t="str">
        <f t="shared" si="12"/>
        <v>SHOULD</v>
      </c>
      <c r="P209" s="10" t="str">
        <f t="shared" si="11"/>
        <v>Server</v>
      </c>
      <c r="Q209" s="10" t="s">
        <v>420</v>
      </c>
      <c r="U209" s="63" t="s">
        <v>418</v>
      </c>
    </row>
    <row r="210" spans="1:21" ht="85" x14ac:dyDescent="0.2">
      <c r="A210" s="7">
        <v>202</v>
      </c>
      <c r="B210" s="23" t="s">
        <v>415</v>
      </c>
      <c r="C210" s="8" t="s">
        <v>421</v>
      </c>
      <c r="D210" s="7" t="s">
        <v>87</v>
      </c>
      <c r="E210" s="7" t="s">
        <v>33</v>
      </c>
      <c r="G210" s="7" t="b">
        <v>0</v>
      </c>
      <c r="M210" s="9" t="str" cm="1">
        <f t="array" ref="M210">PAGE_NAME(B210)</f>
        <v>general-guidance</v>
      </c>
      <c r="N210" s="9" t="str" cm="1">
        <f t="array" ref="N210">SECTION_NAME(B210)</f>
        <v>searching-using-lastupdated</v>
      </c>
      <c r="O210" s="10" t="str">
        <f t="shared" si="12"/>
        <v>SHALL</v>
      </c>
      <c r="P210" s="10" t="str">
        <f t="shared" si="11"/>
        <v>Server</v>
      </c>
      <c r="Q210" s="10" t="s">
        <v>420</v>
      </c>
      <c r="U210" s="63" t="s">
        <v>418</v>
      </c>
    </row>
    <row r="211" spans="1:21" ht="85" x14ac:dyDescent="0.2">
      <c r="A211" s="7">
        <v>203</v>
      </c>
      <c r="B211" s="23" t="s">
        <v>422</v>
      </c>
      <c r="C211" s="8" t="s">
        <v>423</v>
      </c>
      <c r="D211" s="7" t="s">
        <v>41</v>
      </c>
      <c r="E211" s="7" t="s">
        <v>33</v>
      </c>
      <c r="G211" s="7" t="b">
        <v>0</v>
      </c>
      <c r="M211" s="9" t="str" cm="1">
        <f t="array" ref="M211">PAGE_NAME(B211)</f>
        <v>general-guidance</v>
      </c>
      <c r="N211" s="9" t="str" cm="1">
        <f t="array" ref="N211">SECTION_NAME(B211)</f>
        <v>compartment-based-search</v>
      </c>
      <c r="O211" s="10" t="str">
        <f t="shared" si="12"/>
        <v>MAY</v>
      </c>
      <c r="P211" s="10" t="str">
        <f t="shared" si="11"/>
        <v>Server</v>
      </c>
      <c r="Q211" s="10" t="s">
        <v>424</v>
      </c>
      <c r="U211" s="63"/>
    </row>
    <row r="212" spans="1:21" ht="51" x14ac:dyDescent="0.2">
      <c r="A212" s="7">
        <v>204</v>
      </c>
      <c r="B212" s="23" t="s">
        <v>425</v>
      </c>
      <c r="C212" s="8" t="s">
        <v>426</v>
      </c>
      <c r="D212" s="7" t="s">
        <v>41</v>
      </c>
      <c r="E212" s="7" t="s">
        <v>33</v>
      </c>
      <c r="G212" s="7" t="b">
        <v>0</v>
      </c>
      <c r="M212" s="9" t="str" cm="1">
        <f t="array" ref="M212">PAGE_NAME(B212)</f>
        <v>general-guidance</v>
      </c>
      <c r="N212" s="9" t="str" cm="1">
        <f t="array" ref="N212">SECTION_NAME(B212)</f>
        <v>across-platform-searches</v>
      </c>
      <c r="O212" s="10" t="str">
        <f t="shared" si="12"/>
        <v>MAY</v>
      </c>
      <c r="P212" s="10" t="str">
        <f t="shared" si="11"/>
        <v>Server</v>
      </c>
      <c r="Q212" s="10" t="s">
        <v>424</v>
      </c>
      <c r="U212" s="63"/>
    </row>
    <row r="213" spans="1:21" ht="51" x14ac:dyDescent="0.2">
      <c r="A213" s="7">
        <v>205</v>
      </c>
      <c r="B213" s="23" t="s">
        <v>427</v>
      </c>
      <c r="C213" s="8" t="s">
        <v>428</v>
      </c>
      <c r="D213" s="7" t="s">
        <v>41</v>
      </c>
      <c r="E213" s="7" t="s">
        <v>33</v>
      </c>
      <c r="G213" s="7" t="b">
        <v>0</v>
      </c>
      <c r="M213" s="9" t="str" cm="1">
        <f t="array" ref="M213">PAGE_NAME(B213)</f>
        <v>general-guidance</v>
      </c>
      <c r="N213" s="9" t="str" cm="1">
        <f t="array" ref="N213">SECTION_NAME(B213)</f>
        <v>limiting-the-number-of-search-results</v>
      </c>
      <c r="O213" s="10" t="str">
        <f t="shared" si="12"/>
        <v>MAY</v>
      </c>
      <c r="P213" s="10" t="str">
        <f t="shared" si="11"/>
        <v>Server</v>
      </c>
      <c r="Q213" s="10" t="s">
        <v>424</v>
      </c>
      <c r="U213" s="63"/>
    </row>
    <row r="214" spans="1:21" ht="68" x14ac:dyDescent="0.2">
      <c r="A214" s="7">
        <v>206</v>
      </c>
      <c r="B214" s="23" t="s">
        <v>429</v>
      </c>
      <c r="C214" s="8" t="s">
        <v>430</v>
      </c>
      <c r="D214" s="7" t="s">
        <v>32</v>
      </c>
      <c r="E214" s="7" t="s">
        <v>33</v>
      </c>
      <c r="G214" s="7" t="b">
        <v>0</v>
      </c>
      <c r="M214" s="9" t="str" cm="1">
        <f t="array" ref="M214">PAGE_NAME(B214)</f>
        <v>clinical-notes</v>
      </c>
      <c r="N214" s="9" t="str" cm="1">
        <f t="array" ref="N214">SECTION_NAME(B214)</f>
        <v>support-requirements</v>
      </c>
      <c r="O214" s="10" t="str">
        <f t="shared" si="12"/>
        <v>SHALL</v>
      </c>
      <c r="P214" s="10" t="str">
        <f t="shared" si="11"/>
        <v>Server</v>
      </c>
      <c r="Q214" s="10" t="s">
        <v>431</v>
      </c>
      <c r="U214" s="63"/>
    </row>
    <row r="215" spans="1:21" ht="68" x14ac:dyDescent="0.2">
      <c r="A215" s="7">
        <v>207</v>
      </c>
      <c r="B215" s="23" t="s">
        <v>429</v>
      </c>
      <c r="C215" s="8" t="s">
        <v>432</v>
      </c>
      <c r="D215" s="7" t="s">
        <v>32</v>
      </c>
      <c r="E215" s="7" t="s">
        <v>33</v>
      </c>
      <c r="G215" s="7" t="b">
        <v>0</v>
      </c>
      <c r="M215" s="9" t="str" cm="1">
        <f t="array" ref="M215">PAGE_NAME(B215)</f>
        <v>clinical-notes</v>
      </c>
      <c r="N215" s="9" t="str" cm="1">
        <f t="array" ref="N215">SECTION_NAME(B215)</f>
        <v>support-requirements</v>
      </c>
      <c r="O215" s="10" t="str">
        <f t="shared" si="12"/>
        <v>SHALL</v>
      </c>
      <c r="P215" s="10" t="str">
        <f t="shared" si="11"/>
        <v>Server</v>
      </c>
      <c r="Q215" s="10" t="s">
        <v>431</v>
      </c>
      <c r="U215" s="63"/>
    </row>
    <row r="216" spans="1:21" ht="68" x14ac:dyDescent="0.2">
      <c r="A216" s="7">
        <v>208</v>
      </c>
      <c r="B216" s="23" t="s">
        <v>429</v>
      </c>
      <c r="C216" s="8" t="s">
        <v>433</v>
      </c>
      <c r="D216" s="7" t="s">
        <v>32</v>
      </c>
      <c r="E216" s="7" t="s">
        <v>33</v>
      </c>
      <c r="G216" s="7" t="b">
        <v>0</v>
      </c>
      <c r="M216" s="9" t="str" cm="1">
        <f t="array" ref="M216">PAGE_NAME(B216)</f>
        <v>clinical-notes</v>
      </c>
      <c r="N216" s="9" t="str" cm="1">
        <f t="array" ref="N216">SECTION_NAME(B216)</f>
        <v>support-requirements</v>
      </c>
      <c r="O216" s="10" t="str">
        <f t="shared" si="12"/>
        <v>SHALL</v>
      </c>
      <c r="P216" s="10" t="str">
        <f t="shared" si="11"/>
        <v>Server</v>
      </c>
      <c r="Q216" s="10" t="s">
        <v>431</v>
      </c>
      <c r="U216" s="63"/>
    </row>
    <row r="217" spans="1:21" ht="68" x14ac:dyDescent="0.2">
      <c r="A217" s="7">
        <v>209</v>
      </c>
      <c r="B217" s="23" t="s">
        <v>429</v>
      </c>
      <c r="C217" s="8" t="s">
        <v>434</v>
      </c>
      <c r="D217" s="7" t="s">
        <v>32</v>
      </c>
      <c r="E217" s="7" t="s">
        <v>33</v>
      </c>
      <c r="G217" s="7" t="b">
        <v>0</v>
      </c>
      <c r="M217" s="9" t="str" cm="1">
        <f t="array" ref="M217">PAGE_NAME(B217)</f>
        <v>clinical-notes</v>
      </c>
      <c r="N217" s="9" t="str" cm="1">
        <f t="array" ref="N217">SECTION_NAME(B217)</f>
        <v>support-requirements</v>
      </c>
      <c r="O217" s="10" t="str">
        <f t="shared" si="12"/>
        <v>SHALL</v>
      </c>
      <c r="P217" s="10" t="str">
        <f t="shared" si="11"/>
        <v>Server</v>
      </c>
      <c r="Q217" s="10" t="s">
        <v>435</v>
      </c>
      <c r="U217" s="63"/>
    </row>
    <row r="218" spans="1:21" ht="68" x14ac:dyDescent="0.2">
      <c r="A218" s="7">
        <v>210</v>
      </c>
      <c r="B218" s="23" t="s">
        <v>429</v>
      </c>
      <c r="C218" s="8" t="s">
        <v>436</v>
      </c>
      <c r="D218" s="7" t="s">
        <v>32</v>
      </c>
      <c r="E218" s="7" t="s">
        <v>33</v>
      </c>
      <c r="G218" s="7" t="b">
        <v>0</v>
      </c>
      <c r="M218" s="9" t="str" cm="1">
        <f t="array" ref="M218">PAGE_NAME(B218)</f>
        <v>clinical-notes</v>
      </c>
      <c r="N218" s="9" t="str" cm="1">
        <f t="array" ref="N218">SECTION_NAME(B218)</f>
        <v>support-requirements</v>
      </c>
      <c r="O218" s="10" t="str">
        <f t="shared" si="12"/>
        <v>SHALL</v>
      </c>
      <c r="P218" s="10" t="str">
        <f t="shared" si="11"/>
        <v>Server</v>
      </c>
      <c r="Q218" s="10" t="s">
        <v>437</v>
      </c>
      <c r="U218" s="63"/>
    </row>
    <row r="219" spans="1:21" ht="68" x14ac:dyDescent="0.2">
      <c r="A219" s="7">
        <v>211</v>
      </c>
      <c r="B219" s="23" t="s">
        <v>429</v>
      </c>
      <c r="C219" s="8" t="s">
        <v>438</v>
      </c>
      <c r="D219" s="7" t="s">
        <v>32</v>
      </c>
      <c r="E219" s="7" t="s">
        <v>33</v>
      </c>
      <c r="G219" s="7" t="b">
        <v>0</v>
      </c>
      <c r="M219" s="9" t="str" cm="1">
        <f t="array" ref="M219">PAGE_NAME(B219)</f>
        <v>clinical-notes</v>
      </c>
      <c r="N219" s="9" t="str" cm="1">
        <f t="array" ref="N219">SECTION_NAME(B219)</f>
        <v>support-requirements</v>
      </c>
      <c r="O219" s="10" t="str">
        <f t="shared" si="12"/>
        <v>SHALL</v>
      </c>
      <c r="P219" s="10" t="str">
        <f t="shared" si="11"/>
        <v>Server</v>
      </c>
      <c r="Q219" s="10" t="s">
        <v>437</v>
      </c>
      <c r="U219" s="63"/>
    </row>
    <row r="220" spans="1:21" ht="68" x14ac:dyDescent="0.2">
      <c r="A220" s="7">
        <v>212</v>
      </c>
      <c r="B220" s="23" t="s">
        <v>429</v>
      </c>
      <c r="C220" s="8" t="s">
        <v>439</v>
      </c>
      <c r="D220" s="7" t="s">
        <v>32</v>
      </c>
      <c r="E220" s="7" t="s">
        <v>33</v>
      </c>
      <c r="G220" s="7" t="b">
        <v>0</v>
      </c>
      <c r="M220" s="9" t="str" cm="1">
        <f t="array" ref="M220">PAGE_NAME(B220)</f>
        <v>clinical-notes</v>
      </c>
      <c r="N220" s="9" t="str" cm="1">
        <f t="array" ref="N220">SECTION_NAME(B220)</f>
        <v>support-requirements</v>
      </c>
      <c r="O220" s="10" t="str">
        <f t="shared" si="12"/>
        <v>SHALL</v>
      </c>
      <c r="P220" s="10" t="str">
        <f t="shared" si="11"/>
        <v>Server</v>
      </c>
      <c r="Q220" s="10" t="s">
        <v>440</v>
      </c>
      <c r="U220" s="63"/>
    </row>
    <row r="221" spans="1:21" ht="68" x14ac:dyDescent="0.2">
      <c r="A221" s="7">
        <v>213</v>
      </c>
      <c r="B221" s="23" t="s">
        <v>429</v>
      </c>
      <c r="C221" s="8" t="s">
        <v>441</v>
      </c>
      <c r="D221" s="7" t="s">
        <v>32</v>
      </c>
      <c r="E221" s="7" t="s">
        <v>33</v>
      </c>
      <c r="G221" s="7" t="b">
        <v>0</v>
      </c>
      <c r="M221" s="9" t="str" cm="1">
        <f t="array" ref="M221">PAGE_NAME(B221)</f>
        <v>clinical-notes</v>
      </c>
      <c r="N221" s="9" t="str" cm="1">
        <f t="array" ref="N221">SECTION_NAME(B221)</f>
        <v>support-requirements</v>
      </c>
      <c r="O221" s="10" t="str">
        <f t="shared" si="12"/>
        <v>SHALL</v>
      </c>
      <c r="P221" s="10" t="str">
        <f t="shared" si="11"/>
        <v>Server</v>
      </c>
      <c r="Q221" s="10" t="s">
        <v>440</v>
      </c>
      <c r="U221" s="63"/>
    </row>
    <row r="222" spans="1:21" ht="68" x14ac:dyDescent="0.2">
      <c r="A222" s="7">
        <v>214</v>
      </c>
      <c r="B222" s="23" t="s">
        <v>429</v>
      </c>
      <c r="C222" s="8" t="s">
        <v>442</v>
      </c>
      <c r="D222" s="7" t="s">
        <v>32</v>
      </c>
      <c r="E222" s="7" t="s">
        <v>33</v>
      </c>
      <c r="G222" s="7" t="b">
        <v>0</v>
      </c>
      <c r="M222" s="9" t="str" cm="1">
        <f t="array" ref="M222">PAGE_NAME(B222)</f>
        <v>clinical-notes</v>
      </c>
      <c r="N222" s="9" t="str" cm="1">
        <f t="array" ref="N222">SECTION_NAME(B222)</f>
        <v>support-requirements</v>
      </c>
      <c r="O222" s="10" t="str">
        <f t="shared" si="12"/>
        <v>SHALL</v>
      </c>
      <c r="P222" s="10" t="str">
        <f t="shared" si="11"/>
        <v>Server</v>
      </c>
      <c r="Q222" s="10" t="s">
        <v>443</v>
      </c>
      <c r="U222" s="63"/>
    </row>
    <row r="223" spans="1:21" ht="68" x14ac:dyDescent="0.2">
      <c r="A223" s="7">
        <v>215</v>
      </c>
      <c r="B223" s="23" t="s">
        <v>429</v>
      </c>
      <c r="C223" s="8" t="s">
        <v>444</v>
      </c>
      <c r="D223" s="7" t="s">
        <v>32</v>
      </c>
      <c r="E223" s="7" t="s">
        <v>33</v>
      </c>
      <c r="G223" s="7" t="b">
        <v>0</v>
      </c>
      <c r="M223" s="9" t="str" cm="1">
        <f t="array" ref="M223">PAGE_NAME(B223)</f>
        <v>clinical-notes</v>
      </c>
      <c r="N223" s="9" t="str" cm="1">
        <f t="array" ref="N223">SECTION_NAME(B223)</f>
        <v>support-requirements</v>
      </c>
      <c r="O223" s="10" t="str">
        <f t="shared" si="12"/>
        <v>SHALL</v>
      </c>
      <c r="P223" s="10" t="str">
        <f t="shared" si="11"/>
        <v>Server</v>
      </c>
      <c r="Q223" s="10" t="s">
        <v>443</v>
      </c>
      <c r="U223" s="63"/>
    </row>
    <row r="224" spans="1:21" ht="68" x14ac:dyDescent="0.2">
      <c r="A224" s="7">
        <v>216</v>
      </c>
      <c r="B224" s="23" t="s">
        <v>429</v>
      </c>
      <c r="C224" s="8" t="s">
        <v>445</v>
      </c>
      <c r="D224" s="7" t="s">
        <v>32</v>
      </c>
      <c r="E224" s="7" t="s">
        <v>33</v>
      </c>
      <c r="G224" s="7" t="b">
        <v>0</v>
      </c>
      <c r="M224" s="9" t="str" cm="1">
        <f t="array" ref="M224">PAGE_NAME(B224)</f>
        <v>clinical-notes</v>
      </c>
      <c r="N224" s="9" t="str" cm="1">
        <f t="array" ref="N224">SECTION_NAME(B224)</f>
        <v>support-requirements</v>
      </c>
      <c r="O224" s="10" t="str">
        <f t="shared" si="12"/>
        <v>SHALL</v>
      </c>
      <c r="P224" s="10" t="str">
        <f t="shared" si="11"/>
        <v>Server</v>
      </c>
      <c r="Q224" s="10" t="s">
        <v>446</v>
      </c>
      <c r="U224" s="63"/>
    </row>
    <row r="225" spans="1:21" ht="68" x14ac:dyDescent="0.2">
      <c r="A225" s="7">
        <v>217</v>
      </c>
      <c r="B225" s="23" t="s">
        <v>447</v>
      </c>
      <c r="C225" s="8" t="s">
        <v>448</v>
      </c>
      <c r="D225" s="7" t="s">
        <v>37</v>
      </c>
      <c r="E225" s="7" t="s">
        <v>33</v>
      </c>
      <c r="G225" s="7" t="b">
        <v>0</v>
      </c>
      <c r="M225" s="9" t="str" cm="1">
        <f t="array" ref="M225">PAGE_NAME(B225)</f>
        <v>clinical-notes</v>
      </c>
      <c r="N225" s="9" t="str" cm="1">
        <f t="array" ref="N225">SECTION_NAME(B225)</f>
        <v>clinical-notes</v>
      </c>
      <c r="O225" s="10" t="str">
        <f t="shared" si="12"/>
        <v/>
      </c>
      <c r="P225" s="10" t="str">
        <f t="shared" si="11"/>
        <v/>
      </c>
      <c r="Q225" s="10" t="s">
        <v>449</v>
      </c>
      <c r="U225" s="63"/>
    </row>
    <row r="226" spans="1:21" ht="68" x14ac:dyDescent="0.2">
      <c r="A226" s="7">
        <v>218</v>
      </c>
      <c r="B226" s="23" t="s">
        <v>447</v>
      </c>
      <c r="C226" s="8" t="s">
        <v>450</v>
      </c>
      <c r="D226" s="7" t="s">
        <v>37</v>
      </c>
      <c r="E226" s="7" t="s">
        <v>33</v>
      </c>
      <c r="G226" s="7" t="b">
        <v>0</v>
      </c>
      <c r="M226" s="9" t="str" cm="1">
        <f t="array" ref="M226">PAGE_NAME(B226)</f>
        <v>clinical-notes</v>
      </c>
      <c r="N226" s="9" t="str" cm="1">
        <f t="array" ref="N226">SECTION_NAME(B226)</f>
        <v>clinical-notes</v>
      </c>
      <c r="O226" s="10" t="str">
        <f t="shared" si="12"/>
        <v/>
      </c>
      <c r="P226" s="10" t="str">
        <f t="shared" si="11"/>
        <v/>
      </c>
      <c r="Q226" s="10" t="s">
        <v>449</v>
      </c>
      <c r="U226" s="63"/>
    </row>
    <row r="227" spans="1:21" ht="68" x14ac:dyDescent="0.2">
      <c r="A227" s="7">
        <v>219</v>
      </c>
      <c r="B227" s="23" t="s">
        <v>447</v>
      </c>
      <c r="C227" s="8" t="s">
        <v>451</v>
      </c>
      <c r="D227" s="7" t="s">
        <v>37</v>
      </c>
      <c r="E227" s="7" t="s">
        <v>33</v>
      </c>
      <c r="G227" s="7" t="b">
        <v>0</v>
      </c>
      <c r="M227" s="9" t="str" cm="1">
        <f t="array" ref="M227">PAGE_NAME(B227)</f>
        <v>clinical-notes</v>
      </c>
      <c r="N227" s="9" t="str" cm="1">
        <f t="array" ref="N227">SECTION_NAME(B227)</f>
        <v>clinical-notes</v>
      </c>
      <c r="O227" s="10" t="str">
        <f t="shared" si="12"/>
        <v/>
      </c>
      <c r="P227" s="10" t="str">
        <f t="shared" si="11"/>
        <v/>
      </c>
      <c r="Q227" s="10" t="s">
        <v>452</v>
      </c>
      <c r="U227" s="63"/>
    </row>
    <row r="228" spans="1:21" ht="153" x14ac:dyDescent="0.2">
      <c r="A228" s="7">
        <v>220</v>
      </c>
      <c r="B228" s="23" t="s">
        <v>453</v>
      </c>
      <c r="C228" s="8" t="s">
        <v>454</v>
      </c>
      <c r="D228" s="7" t="s">
        <v>32</v>
      </c>
      <c r="E228" s="7" t="s">
        <v>33</v>
      </c>
      <c r="G228" s="7" t="b">
        <v>0</v>
      </c>
      <c r="M228" s="9" t="str" cm="1">
        <f t="array" ref="M228">PAGE_NAME(B228)</f>
        <v>clinical-notes</v>
      </c>
      <c r="N228" s="9" t="str" cm="1">
        <f t="array" ref="N228">SECTION_NAME(B228)</f>
        <v>fhir-resources-to-exchange-clinical-notes</v>
      </c>
      <c r="O228" s="10" t="str">
        <f t="shared" si="12"/>
        <v>SHALL</v>
      </c>
      <c r="P228" s="10" t="str">
        <f t="shared" si="11"/>
        <v>Server</v>
      </c>
      <c r="Q228" s="10" t="s">
        <v>452</v>
      </c>
      <c r="U228" s="63"/>
    </row>
    <row r="229" spans="1:21" ht="68" x14ac:dyDescent="0.2">
      <c r="A229" s="7">
        <v>221</v>
      </c>
      <c r="B229" s="23" t="s">
        <v>453</v>
      </c>
      <c r="C229" s="8" t="s">
        <v>455</v>
      </c>
      <c r="D229" s="7" t="s">
        <v>32</v>
      </c>
      <c r="E229" s="7" t="s">
        <v>33</v>
      </c>
      <c r="G229" s="7" t="b">
        <v>0</v>
      </c>
      <c r="M229" s="9" t="str" cm="1">
        <f t="array" ref="M229">PAGE_NAME(B229)</f>
        <v>clinical-notes</v>
      </c>
      <c r="N229" s="9" t="str" cm="1">
        <f t="array" ref="N229">SECTION_NAME(B229)</f>
        <v>fhir-resources-to-exchange-clinical-notes</v>
      </c>
      <c r="O229" s="10" t="str">
        <f t="shared" si="12"/>
        <v>SHALL</v>
      </c>
      <c r="P229" s="10" t="str">
        <f t="shared" si="11"/>
        <v/>
      </c>
      <c r="Q229" s="10" t="s">
        <v>456</v>
      </c>
      <c r="U229" s="63"/>
    </row>
    <row r="230" spans="1:21" ht="102" x14ac:dyDescent="0.2">
      <c r="A230" s="7">
        <v>222</v>
      </c>
      <c r="B230" s="23" t="s">
        <v>457</v>
      </c>
      <c r="C230" s="8" t="s">
        <v>458</v>
      </c>
      <c r="D230" s="7" t="s">
        <v>41</v>
      </c>
      <c r="E230" s="7" t="s">
        <v>33</v>
      </c>
      <c r="G230" s="7" t="b">
        <v>0</v>
      </c>
      <c r="M230" s="9" t="str" cm="1">
        <f t="array" ref="M230">PAGE_NAME(B230)</f>
        <v>clinical-notes</v>
      </c>
      <c r="N230" s="9" t="str" cm="1">
        <f t="array" ref="N230">SECTION_NAME(B230)</f>
        <v>support-requirements</v>
      </c>
      <c r="O230" s="10" t="str">
        <f t="shared" si="12"/>
        <v>MAY</v>
      </c>
      <c r="P230" s="10" t="str">
        <f t="shared" si="11"/>
        <v>Server</v>
      </c>
      <c r="Q230" s="10" t="s">
        <v>456</v>
      </c>
      <c r="U230" s="63"/>
    </row>
    <row r="231" spans="1:21" ht="85" x14ac:dyDescent="0.2">
      <c r="A231" s="7">
        <v>223</v>
      </c>
      <c r="B231" s="23" t="s">
        <v>457</v>
      </c>
      <c r="C231" s="8" t="s">
        <v>459</v>
      </c>
      <c r="D231" s="7" t="s">
        <v>32</v>
      </c>
      <c r="E231" s="7" t="s">
        <v>33</v>
      </c>
      <c r="G231" s="7" t="b">
        <v>0</v>
      </c>
      <c r="M231" s="9" t="str" cm="1">
        <f t="array" ref="M231">PAGE_NAME(B231)</f>
        <v>clinical-notes</v>
      </c>
      <c r="N231" s="9" t="str" cm="1">
        <f t="array" ref="N231">SECTION_NAME(B231)</f>
        <v>support-requirements</v>
      </c>
      <c r="O231" s="10" t="str">
        <f t="shared" si="12"/>
        <v/>
      </c>
      <c r="P231" s="10" t="str">
        <f t="shared" si="11"/>
        <v>Server</v>
      </c>
      <c r="Q231" s="10" t="s">
        <v>460</v>
      </c>
      <c r="U231" s="63"/>
    </row>
    <row r="232" spans="1:21" ht="102" x14ac:dyDescent="0.2">
      <c r="A232" s="7">
        <v>224</v>
      </c>
      <c r="B232" s="23" t="s">
        <v>457</v>
      </c>
      <c r="C232" s="8" t="s">
        <v>461</v>
      </c>
      <c r="D232" s="7" t="s">
        <v>32</v>
      </c>
      <c r="E232" s="7" t="s">
        <v>33</v>
      </c>
      <c r="G232" s="7" t="b">
        <v>0</v>
      </c>
      <c r="M232" s="9" t="str" cm="1">
        <f t="array" ref="M232">PAGE_NAME(B232)</f>
        <v>clinical-notes</v>
      </c>
      <c r="N232" s="9" t="str" cm="1">
        <f t="array" ref="N232">SECTION_NAME(B232)</f>
        <v>support-requirements</v>
      </c>
      <c r="O232" s="10" t="str">
        <f t="shared" si="12"/>
        <v/>
      </c>
      <c r="P232" s="10" t="str">
        <f t="shared" si="11"/>
        <v>Server</v>
      </c>
      <c r="Q232" s="10" t="s">
        <v>462</v>
      </c>
      <c r="U232" s="63"/>
    </row>
    <row r="233" spans="1:21" ht="34" x14ac:dyDescent="0.2">
      <c r="A233" s="7">
        <v>225</v>
      </c>
      <c r="B233" s="23" t="s">
        <v>457</v>
      </c>
      <c r="C233" s="8" t="s">
        <v>463</v>
      </c>
      <c r="D233" s="7" t="s">
        <v>41</v>
      </c>
      <c r="E233" s="7" t="s">
        <v>33</v>
      </c>
      <c r="G233" s="7" t="b">
        <v>0</v>
      </c>
      <c r="M233" s="9" t="str" cm="1">
        <f t="array" ref="M233">PAGE_NAME(B233)</f>
        <v>clinical-notes</v>
      </c>
      <c r="N233" s="9" t="str" cm="1">
        <f t="array" ref="N233">SECTION_NAME(B233)</f>
        <v>support-requirements</v>
      </c>
      <c r="O233" s="10" t="str">
        <f t="shared" si="12"/>
        <v>MAY</v>
      </c>
      <c r="P233" s="10" t="str">
        <f t="shared" si="11"/>
        <v>Server</v>
      </c>
      <c r="Q233" s="10" t="s">
        <v>464</v>
      </c>
      <c r="U233" s="63"/>
    </row>
    <row r="234" spans="1:21" ht="34" x14ac:dyDescent="0.2">
      <c r="A234" s="7">
        <v>226</v>
      </c>
      <c r="B234" s="23" t="s">
        <v>457</v>
      </c>
      <c r="C234" s="8" t="s">
        <v>465</v>
      </c>
      <c r="D234" s="7" t="s">
        <v>41</v>
      </c>
      <c r="E234" s="7" t="s">
        <v>79</v>
      </c>
      <c r="G234" s="7" t="b">
        <v>0</v>
      </c>
      <c r="I234" s="25"/>
      <c r="J234" s="25"/>
      <c r="K234" s="25"/>
      <c r="L234" s="25"/>
      <c r="M234" s="9" t="str" cm="1">
        <f t="array" ref="M234">PAGE_NAME(B234)</f>
        <v>clinical-notes</v>
      </c>
      <c r="N234" s="9" t="str" cm="1">
        <f t="array" ref="N234">SECTION_NAME(B234)</f>
        <v>support-requirements</v>
      </c>
      <c r="O234" s="10" t="str">
        <f t="shared" si="12"/>
        <v>MAY</v>
      </c>
      <c r="P234" s="10" t="str">
        <f t="shared" si="11"/>
        <v>Client</v>
      </c>
      <c r="Q234" s="10" t="s">
        <v>464</v>
      </c>
      <c r="U234" s="63"/>
    </row>
    <row r="235" spans="1:21" ht="51" x14ac:dyDescent="0.2">
      <c r="A235" s="7">
        <v>227</v>
      </c>
      <c r="B235" s="23" t="s">
        <v>457</v>
      </c>
      <c r="C235" s="8" t="s">
        <v>466</v>
      </c>
      <c r="D235" s="7" t="s">
        <v>37</v>
      </c>
      <c r="E235" s="7" t="s">
        <v>33</v>
      </c>
      <c r="G235" s="7" t="b">
        <v>0</v>
      </c>
      <c r="M235" s="9" t="str" cm="1">
        <f t="array" ref="M235">PAGE_NAME(B235)</f>
        <v>clinical-notes</v>
      </c>
      <c r="N235" s="9" t="str" cm="1">
        <f t="array" ref="N235">SECTION_NAME(B235)</f>
        <v>support-requirements</v>
      </c>
      <c r="O235" s="10" t="str">
        <f t="shared" si="12"/>
        <v>SHOULD</v>
      </c>
      <c r="P235" s="10" t="str">
        <f t="shared" si="11"/>
        <v/>
      </c>
      <c r="Q235" s="10" t="s">
        <v>467</v>
      </c>
      <c r="U235" s="63"/>
    </row>
    <row r="236" spans="1:21" ht="51" x14ac:dyDescent="0.2">
      <c r="A236" s="7">
        <v>228</v>
      </c>
      <c r="B236" s="23" t="s">
        <v>457</v>
      </c>
      <c r="C236" s="8" t="s">
        <v>468</v>
      </c>
      <c r="D236" s="7" t="s">
        <v>37</v>
      </c>
      <c r="E236" s="7" t="s">
        <v>33</v>
      </c>
      <c r="G236" s="7" t="b">
        <v>0</v>
      </c>
      <c r="M236" s="9" t="str" cm="1">
        <f t="array" ref="M236">PAGE_NAME(B236)</f>
        <v>clinical-notes</v>
      </c>
      <c r="N236" s="9" t="str" cm="1">
        <f t="array" ref="N236">SECTION_NAME(B236)</f>
        <v>support-requirements</v>
      </c>
      <c r="U236" s="63"/>
    </row>
    <row r="237" spans="1:21" ht="51" x14ac:dyDescent="0.2">
      <c r="A237" s="7">
        <v>229</v>
      </c>
      <c r="B237" s="23" t="s">
        <v>457</v>
      </c>
      <c r="C237" s="8" t="s">
        <v>469</v>
      </c>
      <c r="D237" s="7" t="s">
        <v>37</v>
      </c>
      <c r="E237" s="7" t="s">
        <v>33</v>
      </c>
      <c r="G237" s="7" t="b">
        <v>0</v>
      </c>
      <c r="M237" s="9" t="str" cm="1">
        <f t="array" ref="M237">PAGE_NAME(B237)</f>
        <v>clinical-notes</v>
      </c>
      <c r="N237" s="9" t="str" cm="1">
        <f t="array" ref="N237">SECTION_NAME(B237)</f>
        <v>support-requirements</v>
      </c>
      <c r="U237" s="63"/>
    </row>
    <row r="238" spans="1:21" ht="34" x14ac:dyDescent="0.2">
      <c r="A238" s="7">
        <v>230</v>
      </c>
      <c r="B238" s="23" t="s">
        <v>457</v>
      </c>
      <c r="C238" s="8" t="s">
        <v>470</v>
      </c>
      <c r="D238" s="7" t="s">
        <v>37</v>
      </c>
      <c r="E238" s="7" t="s">
        <v>33</v>
      </c>
      <c r="G238" s="7" t="b">
        <v>0</v>
      </c>
      <c r="M238" s="9" t="str" cm="1">
        <f t="array" ref="M238">PAGE_NAME(B238)</f>
        <v>clinical-notes</v>
      </c>
      <c r="N238" s="9" t="str" cm="1">
        <f t="array" ref="N238">SECTION_NAME(B238)</f>
        <v>support-requirements</v>
      </c>
      <c r="U238" s="63"/>
    </row>
    <row r="239" spans="1:21" ht="51" x14ac:dyDescent="0.2">
      <c r="A239" s="7">
        <v>231</v>
      </c>
      <c r="B239" s="23" t="s">
        <v>457</v>
      </c>
      <c r="C239" s="8" t="s">
        <v>471</v>
      </c>
      <c r="D239" s="7" t="s">
        <v>32</v>
      </c>
      <c r="E239" s="7" t="s">
        <v>33</v>
      </c>
      <c r="G239" s="7" t="b">
        <v>0</v>
      </c>
      <c r="M239" s="9" t="str" cm="1">
        <f t="array" ref="M239">PAGE_NAME(B239)</f>
        <v>clinical-notes</v>
      </c>
      <c r="N239" s="9" t="str" cm="1">
        <f t="array" ref="N239">SECTION_NAME(B239)</f>
        <v>support-requirements</v>
      </c>
      <c r="O239" s="10" t="str">
        <f t="shared" ref="O239:O245" si="13">IF(ISNUMBER(SEARCH("MAY", C239)), "MAY", IF(ISNUMBER(SEARCH("SHOULD", C239)), "SHOULD", IF(ISNUMBER(SEARCH("SHALL", C239)), "SHALL", IF(ISNUMBER(SEARCH("SHOULD NOT", C239)), "SHOULD NOT", IF(ISNUMBER(SEARCH("SHALL NOT", C239)), "SHALL NOT", "")))))</f>
        <v/>
      </c>
      <c r="P239" s="10" t="str">
        <f t="shared" ref="P239:P245" si="14">IF(ISNUMBER(SEARCH("server", C239)), "Server", IF(ISNUMBER(SEARCH("Server", C239)), "Server", IF(ISNUMBER(SEARCH("client", C239)), "Client", IF(ISNUMBER(SEARCH("Client", C239)), "Client", IF(ISNUMBER(SEARCH("US Core Responder", C239)), "Server", IF(ISNUMBER(SEARCH("US Core Requestor", C239)), "Client", ""))))))</f>
        <v>Server</v>
      </c>
      <c r="Q239" s="10" t="s">
        <v>467</v>
      </c>
      <c r="U239" s="63"/>
    </row>
    <row r="240" spans="1:21" ht="102" x14ac:dyDescent="0.2">
      <c r="A240" s="7">
        <v>232</v>
      </c>
      <c r="B240" s="23" t="s">
        <v>457</v>
      </c>
      <c r="C240" s="8" t="s">
        <v>472</v>
      </c>
      <c r="D240" s="7" t="s">
        <v>41</v>
      </c>
      <c r="E240" s="7" t="s">
        <v>79</v>
      </c>
      <c r="G240" s="7" t="b">
        <v>0</v>
      </c>
      <c r="M240" s="9" t="str" cm="1">
        <f t="array" ref="M240">PAGE_NAME(B240)</f>
        <v>clinical-notes</v>
      </c>
      <c r="N240" s="9" t="str" cm="1">
        <f t="array" ref="N240">SECTION_NAME(B240)</f>
        <v>support-requirements</v>
      </c>
      <c r="O240" s="10" t="str">
        <f t="shared" si="13"/>
        <v/>
      </c>
      <c r="P240" s="10" t="str">
        <f t="shared" si="14"/>
        <v>Server</v>
      </c>
      <c r="Q240" s="10" t="s">
        <v>473</v>
      </c>
      <c r="U240" s="63"/>
    </row>
    <row r="241" spans="1:21" ht="102" x14ac:dyDescent="0.2">
      <c r="A241" s="7">
        <v>233</v>
      </c>
      <c r="B241" s="23" t="s">
        <v>457</v>
      </c>
      <c r="C241" s="8" t="s">
        <v>474</v>
      </c>
      <c r="D241" s="7" t="s">
        <v>37</v>
      </c>
      <c r="E241" s="7" t="s">
        <v>33</v>
      </c>
      <c r="G241" s="7" t="b">
        <v>0</v>
      </c>
      <c r="M241" s="9" t="str" cm="1">
        <f t="array" ref="M241">PAGE_NAME(B241)</f>
        <v>clinical-notes</v>
      </c>
      <c r="N241" s="9" t="str" cm="1">
        <f t="array" ref="N241">SECTION_NAME(B241)</f>
        <v>support-requirements</v>
      </c>
      <c r="O241" s="10" t="str">
        <f t="shared" si="13"/>
        <v>SHOULD</v>
      </c>
      <c r="P241" s="10" t="str">
        <f t="shared" si="14"/>
        <v>Server</v>
      </c>
      <c r="Q241" s="10" t="s">
        <v>475</v>
      </c>
      <c r="U241" s="63"/>
    </row>
    <row r="242" spans="1:21" ht="204" x14ac:dyDescent="0.2">
      <c r="A242" s="7">
        <v>234</v>
      </c>
      <c r="B242" s="23" t="s">
        <v>457</v>
      </c>
      <c r="C242" s="8" t="s">
        <v>476</v>
      </c>
      <c r="D242" s="7" t="s">
        <v>32</v>
      </c>
      <c r="E242" s="7" t="s">
        <v>33</v>
      </c>
      <c r="G242" s="7" t="b">
        <v>1</v>
      </c>
      <c r="H242" s="13" t="s">
        <v>477</v>
      </c>
      <c r="M242" s="9" t="str" cm="1">
        <f t="array" ref="M242">PAGE_NAME(B242)</f>
        <v>clinical-notes</v>
      </c>
      <c r="N242" s="9" t="str" cm="1">
        <f t="array" ref="N242">SECTION_NAME(B242)</f>
        <v>support-requirements</v>
      </c>
      <c r="O242" s="10" t="str">
        <f t="shared" si="13"/>
        <v>SHALL</v>
      </c>
      <c r="P242" s="10" t="str">
        <f t="shared" si="14"/>
        <v>Server</v>
      </c>
      <c r="Q242" s="10" t="s">
        <v>478</v>
      </c>
      <c r="T242" s="56" t="s">
        <v>479</v>
      </c>
      <c r="U242" s="63"/>
    </row>
    <row r="243" spans="1:21" ht="204" x14ac:dyDescent="0.2">
      <c r="A243" s="7">
        <v>235</v>
      </c>
      <c r="B243" s="23" t="s">
        <v>457</v>
      </c>
      <c r="C243" s="8" t="s">
        <v>480</v>
      </c>
      <c r="D243" s="7" t="s">
        <v>32</v>
      </c>
      <c r="E243" s="7" t="s">
        <v>33</v>
      </c>
      <c r="G243" s="7" t="b">
        <v>1</v>
      </c>
      <c r="H243" s="13" t="s">
        <v>481</v>
      </c>
      <c r="M243" s="9" t="str" cm="1">
        <f t="array" ref="M243">PAGE_NAME(B243)</f>
        <v>clinical-notes</v>
      </c>
      <c r="N243" s="9" t="str" cm="1">
        <f t="array" ref="N243">SECTION_NAME(B243)</f>
        <v>support-requirements</v>
      </c>
      <c r="O243" s="10" t="str">
        <f t="shared" si="13"/>
        <v>SHALL</v>
      </c>
      <c r="P243" s="10" t="str">
        <f t="shared" si="14"/>
        <v>Server</v>
      </c>
      <c r="Q243" s="10" t="s">
        <v>482</v>
      </c>
      <c r="U243" s="63"/>
    </row>
    <row r="244" spans="1:21" ht="204" x14ac:dyDescent="0.2">
      <c r="A244" s="7">
        <v>236</v>
      </c>
      <c r="B244" s="23" t="s">
        <v>457</v>
      </c>
      <c r="C244" s="8" t="s">
        <v>483</v>
      </c>
      <c r="D244" s="7" t="s">
        <v>32</v>
      </c>
      <c r="E244" s="7" t="s">
        <v>33</v>
      </c>
      <c r="G244" s="7" t="b">
        <v>1</v>
      </c>
      <c r="H244" s="13" t="s">
        <v>477</v>
      </c>
      <c r="M244" s="9" t="str" cm="1">
        <f t="array" ref="M244">PAGE_NAME(B244)</f>
        <v>clinical-notes</v>
      </c>
      <c r="N244" s="9" t="str" cm="1">
        <f t="array" ref="N244">SECTION_NAME(B244)</f>
        <v>support-requirements</v>
      </c>
      <c r="O244" s="10" t="str">
        <f t="shared" si="13"/>
        <v>SHALL</v>
      </c>
      <c r="P244" s="10" t="str">
        <f t="shared" si="14"/>
        <v>Server</v>
      </c>
      <c r="U244" s="63"/>
    </row>
    <row r="245" spans="1:21" ht="204" x14ac:dyDescent="0.2">
      <c r="A245" s="7">
        <v>237</v>
      </c>
      <c r="B245" s="23" t="s">
        <v>457</v>
      </c>
      <c r="C245" s="8" t="s">
        <v>484</v>
      </c>
      <c r="D245" s="7" t="s">
        <v>32</v>
      </c>
      <c r="E245" s="7" t="s">
        <v>33</v>
      </c>
      <c r="G245" s="7" t="b">
        <v>1</v>
      </c>
      <c r="H245" s="13" t="s">
        <v>481</v>
      </c>
      <c r="M245" s="9" t="str" cm="1">
        <f t="array" ref="M245">PAGE_NAME(B245)</f>
        <v>clinical-notes</v>
      </c>
      <c r="N245" s="9" t="str" cm="1">
        <f t="array" ref="N245">SECTION_NAME(B245)</f>
        <v>support-requirements</v>
      </c>
      <c r="O245" s="10" t="str">
        <f t="shared" si="13"/>
        <v>SHALL</v>
      </c>
      <c r="P245" s="10" t="str">
        <f t="shared" si="14"/>
        <v>Server</v>
      </c>
      <c r="U245" s="63"/>
    </row>
    <row r="246" spans="1:21" ht="204" x14ac:dyDescent="0.2">
      <c r="A246" s="7">
        <v>238</v>
      </c>
      <c r="B246" s="23" t="s">
        <v>457</v>
      </c>
      <c r="C246" s="8" t="s">
        <v>485</v>
      </c>
      <c r="D246" s="7" t="s">
        <v>32</v>
      </c>
      <c r="E246" s="7" t="s">
        <v>33</v>
      </c>
      <c r="G246" s="7" t="b">
        <v>1</v>
      </c>
      <c r="H246" s="13" t="s">
        <v>477</v>
      </c>
      <c r="M246" s="9" t="str" cm="1">
        <f t="array" ref="M246">PAGE_NAME(B246)</f>
        <v>clinical-notes</v>
      </c>
      <c r="N246" s="9" t="str" cm="1">
        <f t="array" ref="N246">SECTION_NAME(B246)</f>
        <v>support-requirements</v>
      </c>
      <c r="U246" s="63"/>
    </row>
    <row r="247" spans="1:21" ht="204" x14ac:dyDescent="0.2">
      <c r="A247" s="7">
        <v>239</v>
      </c>
      <c r="B247" s="23" t="s">
        <v>457</v>
      </c>
      <c r="C247" s="8" t="s">
        <v>486</v>
      </c>
      <c r="D247" s="7" t="s">
        <v>32</v>
      </c>
      <c r="E247" s="7" t="s">
        <v>33</v>
      </c>
      <c r="G247" s="7" t="b">
        <v>1</v>
      </c>
      <c r="H247" s="13" t="s">
        <v>481</v>
      </c>
      <c r="M247" s="9" t="str" cm="1">
        <f t="array" ref="M247">PAGE_NAME(B247)</f>
        <v>clinical-notes</v>
      </c>
      <c r="N247" s="9" t="str" cm="1">
        <f t="array" ref="N247">SECTION_NAME(B247)</f>
        <v>support-requirements</v>
      </c>
      <c r="U247" s="63"/>
    </row>
    <row r="248" spans="1:21" ht="204" x14ac:dyDescent="0.2">
      <c r="A248" s="7">
        <v>240</v>
      </c>
      <c r="B248" s="23" t="s">
        <v>457</v>
      </c>
      <c r="C248" s="8" t="s">
        <v>487</v>
      </c>
      <c r="D248" s="7" t="s">
        <v>32</v>
      </c>
      <c r="E248" s="7" t="s">
        <v>33</v>
      </c>
      <c r="G248" s="7" t="b">
        <v>1</v>
      </c>
      <c r="H248" s="13" t="s">
        <v>477</v>
      </c>
      <c r="M248" s="9" t="str" cm="1">
        <f t="array" ref="M248">PAGE_NAME(B248)</f>
        <v>clinical-notes</v>
      </c>
      <c r="N248" s="9" t="str" cm="1">
        <f t="array" ref="N248">SECTION_NAME(B248)</f>
        <v>support-requirements</v>
      </c>
      <c r="U248" s="63"/>
    </row>
    <row r="249" spans="1:21" ht="204" x14ac:dyDescent="0.2">
      <c r="A249" s="7">
        <v>241</v>
      </c>
      <c r="B249" s="23" t="s">
        <v>457</v>
      </c>
      <c r="C249" s="8" t="s">
        <v>488</v>
      </c>
      <c r="D249" s="7" t="s">
        <v>32</v>
      </c>
      <c r="E249" s="7" t="s">
        <v>33</v>
      </c>
      <c r="G249" s="7" t="b">
        <v>1</v>
      </c>
      <c r="H249" s="13" t="s">
        <v>481</v>
      </c>
      <c r="M249" s="9" t="str" cm="1">
        <f t="array" ref="M249">PAGE_NAME(B249)</f>
        <v>clinical-notes</v>
      </c>
      <c r="N249" s="9" t="str" cm="1">
        <f t="array" ref="N249">SECTION_NAME(B249)</f>
        <v>support-requirements</v>
      </c>
      <c r="U249" s="63"/>
    </row>
    <row r="250" spans="1:21" ht="238" x14ac:dyDescent="0.2">
      <c r="A250" s="7">
        <v>242</v>
      </c>
      <c r="B250" s="23" t="s">
        <v>489</v>
      </c>
      <c r="C250" s="8" t="s">
        <v>490</v>
      </c>
      <c r="D250" s="7" t="s">
        <v>37</v>
      </c>
      <c r="E250" s="7" t="s">
        <v>33</v>
      </c>
      <c r="G250" s="7" t="b">
        <v>1</v>
      </c>
      <c r="H250" s="13" t="s">
        <v>491</v>
      </c>
      <c r="M250" s="9" t="str" cm="1">
        <f t="array" ref="M250">PAGE_NAME(B250)</f>
        <v>clinical-notes</v>
      </c>
      <c r="N250" s="9" t="str" cm="1">
        <f t="array" ref="N250">SECTION_NAME(B250)</f>
        <v>discovering-server-read-and-write-formats</v>
      </c>
      <c r="U250" s="63"/>
    </row>
    <row r="251" spans="1:21" ht="238" x14ac:dyDescent="0.2">
      <c r="A251" s="7">
        <v>243</v>
      </c>
      <c r="B251" s="23" t="s">
        <v>489</v>
      </c>
      <c r="C251" s="8" t="s">
        <v>492</v>
      </c>
      <c r="D251" s="7" t="s">
        <v>37</v>
      </c>
      <c r="E251" s="7" t="s">
        <v>33</v>
      </c>
      <c r="G251" s="7" t="b">
        <v>1</v>
      </c>
      <c r="H251" s="13" t="s">
        <v>493</v>
      </c>
      <c r="M251" s="9" t="str" cm="1">
        <f t="array" ref="M251">PAGE_NAME(B251)</f>
        <v>clinical-notes</v>
      </c>
      <c r="N251" s="9" t="str" cm="1">
        <f t="array" ref="N251">SECTION_NAME(B251)</f>
        <v>discovering-server-read-and-write-formats</v>
      </c>
      <c r="U251" s="63"/>
    </row>
    <row r="252" spans="1:21" ht="221" x14ac:dyDescent="0.2">
      <c r="A252" s="7">
        <v>244</v>
      </c>
      <c r="B252" s="23" t="s">
        <v>489</v>
      </c>
      <c r="C252" s="8" t="s">
        <v>494</v>
      </c>
      <c r="D252" s="7" t="s">
        <v>37</v>
      </c>
      <c r="E252" s="7" t="s">
        <v>33</v>
      </c>
      <c r="G252" s="7" t="b">
        <v>1</v>
      </c>
      <c r="H252" s="13" t="s">
        <v>491</v>
      </c>
      <c r="M252" s="9" t="str" cm="1">
        <f t="array" ref="M252">PAGE_NAME(B252)</f>
        <v>clinical-notes</v>
      </c>
      <c r="N252" s="9" t="str" cm="1">
        <f t="array" ref="N252">SECTION_NAME(B252)</f>
        <v>discovering-server-read-and-write-formats</v>
      </c>
      <c r="U252" s="63"/>
    </row>
    <row r="253" spans="1:21" ht="221" x14ac:dyDescent="0.2">
      <c r="A253" s="7">
        <v>245</v>
      </c>
      <c r="B253" s="23" t="s">
        <v>489</v>
      </c>
      <c r="C253" s="8" t="s">
        <v>495</v>
      </c>
      <c r="D253" s="7" t="s">
        <v>37</v>
      </c>
      <c r="E253" s="7" t="s">
        <v>33</v>
      </c>
      <c r="G253" s="7" t="b">
        <v>1</v>
      </c>
      <c r="H253" s="13" t="s">
        <v>493</v>
      </c>
      <c r="M253" s="9" t="str" cm="1">
        <f t="array" ref="M253">PAGE_NAME(B253)</f>
        <v>clinical-notes</v>
      </c>
      <c r="N253" s="9" t="str" cm="1">
        <f t="array" ref="N253">SECTION_NAME(B253)</f>
        <v>discovering-server-read-and-write-formats</v>
      </c>
      <c r="U253" s="63"/>
    </row>
    <row r="254" spans="1:21" ht="136" x14ac:dyDescent="0.2">
      <c r="A254" s="7">
        <v>246</v>
      </c>
      <c r="B254" s="23" t="s">
        <v>496</v>
      </c>
      <c r="C254" s="8" t="s">
        <v>497</v>
      </c>
      <c r="D254" s="7" t="s">
        <v>41</v>
      </c>
      <c r="E254" s="7" t="s">
        <v>33</v>
      </c>
      <c r="G254" s="7" t="b">
        <v>0</v>
      </c>
      <c r="M254" s="9" t="str" cm="1">
        <f t="array" ref="M254">PAGE_NAME(B254)</f>
        <v>medication-list</v>
      </c>
      <c r="N254" s="9" t="str" cm="1">
        <f t="array" ref="N254">SECTION_NAME(B254)</f>
        <v>background-on-the-fhir-medications-resources</v>
      </c>
      <c r="O254" s="10" t="str">
        <f t="shared" ref="O254:O317" si="15">IF(ISNUMBER(SEARCH("MAY", C254)), "MAY", IF(ISNUMBER(SEARCH("SHOULD", C254)), "SHOULD", IF(ISNUMBER(SEARCH("SHALL", C254)), "SHALL", IF(ISNUMBER(SEARCH("SHOULD NOT", C254)), "SHOULD NOT", IF(ISNUMBER(SEARCH("SHALL NOT", C254)), "SHALL NOT", "")))))</f>
        <v/>
      </c>
      <c r="P254" s="10" t="str">
        <f t="shared" ref="P254:P317" si="16">IF(ISNUMBER(SEARCH("server", C254)), "Server", IF(ISNUMBER(SEARCH("Server", C254)), "Server", IF(ISNUMBER(SEARCH("client", C254)), "Client", IF(ISNUMBER(SEARCH("Client", C254)), "Client", IF(ISNUMBER(SEARCH("US Core Responder", C254)), "Server", IF(ISNUMBER(SEARCH("US Core Requestor", C254)), "Client", ""))))))</f>
        <v/>
      </c>
      <c r="Q254" s="10" t="s">
        <v>475</v>
      </c>
      <c r="U254" s="63"/>
    </row>
    <row r="255" spans="1:21" ht="153" x14ac:dyDescent="0.2">
      <c r="A255" s="7">
        <v>247</v>
      </c>
      <c r="B255" s="23" t="s">
        <v>498</v>
      </c>
      <c r="C255" s="8" t="s">
        <v>499</v>
      </c>
      <c r="D255" s="7" t="s">
        <v>32</v>
      </c>
      <c r="E255" s="7" t="s">
        <v>33</v>
      </c>
      <c r="G255" s="7" t="b">
        <v>1</v>
      </c>
      <c r="H255" s="13" t="s">
        <v>500</v>
      </c>
      <c r="M255" s="9" t="str" cm="1">
        <f t="array" ref="M255">PAGE_NAME(B255)</f>
        <v>medication-list</v>
      </c>
      <c r="N255" s="9" t="str" cm="1">
        <f t="array" ref="N255">SECTION_NAME(B255)</f>
        <v>options-for-representing-medication</v>
      </c>
      <c r="O255" s="10" t="str">
        <f t="shared" si="15"/>
        <v>SHALL</v>
      </c>
      <c r="P255" s="10" t="str">
        <f t="shared" si="16"/>
        <v/>
      </c>
      <c r="Q255" s="10" t="s">
        <v>501</v>
      </c>
      <c r="U255" s="63"/>
    </row>
    <row r="256" spans="1:21" ht="119" x14ac:dyDescent="0.2">
      <c r="A256" s="7">
        <v>248</v>
      </c>
      <c r="B256" s="23" t="s">
        <v>498</v>
      </c>
      <c r="C256" s="8" t="s">
        <v>502</v>
      </c>
      <c r="D256" s="7" t="s">
        <v>41</v>
      </c>
      <c r="E256" s="7" t="s">
        <v>33</v>
      </c>
      <c r="G256" s="7" t="b">
        <v>0</v>
      </c>
      <c r="M256" s="9" t="str" cm="1">
        <f t="array" ref="M256">PAGE_NAME(B256)</f>
        <v>medication-list</v>
      </c>
      <c r="N256" s="9" t="str" cm="1">
        <f t="array" ref="N256">SECTION_NAME(B256)</f>
        <v>options-for-representing-medication</v>
      </c>
      <c r="O256" s="10" t="str">
        <f t="shared" si="15"/>
        <v/>
      </c>
      <c r="P256" s="10" t="str">
        <f t="shared" si="16"/>
        <v/>
      </c>
      <c r="Q256" s="10" t="s">
        <v>503</v>
      </c>
      <c r="U256" s="63"/>
    </row>
    <row r="257" spans="1:21" ht="119" x14ac:dyDescent="0.2">
      <c r="A257" s="7">
        <v>249</v>
      </c>
      <c r="B257" s="23" t="s">
        <v>498</v>
      </c>
      <c r="C257" s="8" t="s">
        <v>504</v>
      </c>
      <c r="D257" s="7" t="s">
        <v>41</v>
      </c>
      <c r="E257" s="7" t="s">
        <v>33</v>
      </c>
      <c r="G257" s="7" t="b">
        <v>1</v>
      </c>
      <c r="H257" s="13" t="s">
        <v>505</v>
      </c>
      <c r="M257" s="9" t="str" cm="1">
        <f t="array" ref="M257">PAGE_NAME(B257)</f>
        <v>medication-list</v>
      </c>
      <c r="N257" s="9" t="str" cm="1">
        <f t="array" ref="N257">SECTION_NAME(B257)</f>
        <v>options-for-representing-medication</v>
      </c>
      <c r="O257" s="10" t="str">
        <f t="shared" si="15"/>
        <v>MAY</v>
      </c>
      <c r="P257" s="10" t="str">
        <f t="shared" si="16"/>
        <v>Server</v>
      </c>
      <c r="Q257" s="10" t="s">
        <v>503</v>
      </c>
      <c r="U257" s="63"/>
    </row>
    <row r="258" spans="1:21" ht="68" x14ac:dyDescent="0.2">
      <c r="A258" s="7">
        <v>250</v>
      </c>
      <c r="B258" s="23" t="s">
        <v>498</v>
      </c>
      <c r="C258" s="8" t="s">
        <v>506</v>
      </c>
      <c r="D258" s="7" t="s">
        <v>32</v>
      </c>
      <c r="E258" s="7" t="s">
        <v>33</v>
      </c>
      <c r="G258" s="7" t="b">
        <v>1</v>
      </c>
      <c r="H258" s="13" t="s">
        <v>507</v>
      </c>
      <c r="M258" s="9" t="str" cm="1">
        <f t="array" ref="M258">PAGE_NAME(B258)</f>
        <v>medication-list</v>
      </c>
      <c r="N258" s="9" t="str" cm="1">
        <f t="array" ref="N258">SECTION_NAME(B258)</f>
        <v>options-for-representing-medication</v>
      </c>
      <c r="O258" s="10" t="str">
        <f t="shared" si="15"/>
        <v>SHALL</v>
      </c>
      <c r="P258" s="10" t="str">
        <f t="shared" si="16"/>
        <v>Server</v>
      </c>
      <c r="Q258" s="10" t="s">
        <v>503</v>
      </c>
      <c r="U258" s="63"/>
    </row>
    <row r="259" spans="1:21" ht="102" x14ac:dyDescent="0.2">
      <c r="A259" s="7">
        <v>251</v>
      </c>
      <c r="B259" s="23" t="s">
        <v>498</v>
      </c>
      <c r="C259" s="8" t="s">
        <v>508</v>
      </c>
      <c r="D259" s="7" t="s">
        <v>32</v>
      </c>
      <c r="E259" s="7" t="s">
        <v>79</v>
      </c>
      <c r="G259" s="7" t="b">
        <v>1</v>
      </c>
      <c r="H259" s="13" t="s">
        <v>509</v>
      </c>
      <c r="M259" s="9" t="str" cm="1">
        <f t="array" ref="M259">PAGE_NAME(B259)</f>
        <v>medication-list</v>
      </c>
      <c r="N259" s="9" t="str" cm="1">
        <f t="array" ref="N259">SECTION_NAME(B259)</f>
        <v>options-for-representing-medication</v>
      </c>
      <c r="O259" s="10" t="str">
        <f t="shared" si="15"/>
        <v/>
      </c>
      <c r="P259" s="10" t="str">
        <f t="shared" si="16"/>
        <v>Client</v>
      </c>
      <c r="Q259" s="10" t="s">
        <v>503</v>
      </c>
      <c r="U259" s="63"/>
    </row>
    <row r="260" spans="1:21" ht="255" x14ac:dyDescent="0.2">
      <c r="A260" s="7">
        <v>252</v>
      </c>
      <c r="B260" s="23" t="s">
        <v>510</v>
      </c>
      <c r="C260" s="8" t="s">
        <v>511</v>
      </c>
      <c r="D260" s="7" t="s">
        <v>32</v>
      </c>
      <c r="E260" s="7" t="s">
        <v>33</v>
      </c>
      <c r="G260" s="7" t="b">
        <v>0</v>
      </c>
      <c r="M260" s="9" t="str" cm="1">
        <f t="array" ref="M260">PAGE_NAME(B260)</f>
        <v>medication-list</v>
      </c>
      <c r="N260" s="9" t="str" cm="1">
        <f t="array" ref="N260">SECTION_NAME(B260)</f>
        <v>fetching-all-medications-active-medications-and-all-medications-for-an-encounter</v>
      </c>
      <c r="O260" s="10" t="str">
        <f t="shared" si="15"/>
        <v>SHALL</v>
      </c>
      <c r="P260" s="10" t="str">
        <f t="shared" si="16"/>
        <v>Server</v>
      </c>
      <c r="Q260" s="10" t="s">
        <v>503</v>
      </c>
      <c r="U260" s="63"/>
    </row>
    <row r="261" spans="1:21" ht="221" x14ac:dyDescent="0.2">
      <c r="A261" s="7">
        <v>253</v>
      </c>
      <c r="B261" s="23" t="s">
        <v>510</v>
      </c>
      <c r="C261" s="8" t="s">
        <v>512</v>
      </c>
      <c r="D261" s="7" t="s">
        <v>32</v>
      </c>
      <c r="E261" s="7" t="s">
        <v>33</v>
      </c>
      <c r="G261" s="7" t="b">
        <v>0</v>
      </c>
      <c r="M261" s="9" t="str" cm="1">
        <f t="array" ref="M261">PAGE_NAME(B261)</f>
        <v>medication-list</v>
      </c>
      <c r="N261" s="9" t="str" cm="1">
        <f t="array" ref="N261">SECTION_NAME(B261)</f>
        <v>fetching-all-medications-active-medications-and-all-medications-for-an-encounter</v>
      </c>
      <c r="O261" s="10" t="str">
        <f t="shared" si="15"/>
        <v>SHALL</v>
      </c>
      <c r="P261" s="10" t="str">
        <f t="shared" si="16"/>
        <v/>
      </c>
      <c r="Q261" s="10" t="s">
        <v>503</v>
      </c>
      <c r="U261" s="63"/>
    </row>
    <row r="262" spans="1:21" ht="221" x14ac:dyDescent="0.2">
      <c r="A262" s="7">
        <v>254</v>
      </c>
      <c r="B262" s="23" t="s">
        <v>510</v>
      </c>
      <c r="C262" s="8" t="s">
        <v>513</v>
      </c>
      <c r="D262" s="7" t="s">
        <v>32</v>
      </c>
      <c r="E262" s="7" t="s">
        <v>33</v>
      </c>
      <c r="G262" s="7" t="b">
        <v>0</v>
      </c>
      <c r="M262" s="9" t="str" cm="1">
        <f t="array" ref="M262">PAGE_NAME(B262)</f>
        <v>medication-list</v>
      </c>
      <c r="N262" s="9" t="str" cm="1">
        <f t="array" ref="N262">SECTION_NAME(B262)</f>
        <v>fetching-all-medications-active-medications-and-all-medications-for-an-encounter</v>
      </c>
      <c r="O262" s="10" t="str">
        <f t="shared" si="15"/>
        <v>SHALL</v>
      </c>
      <c r="P262" s="10" t="str">
        <f t="shared" si="16"/>
        <v/>
      </c>
      <c r="Q262" s="10" t="s">
        <v>514</v>
      </c>
      <c r="U262" s="63"/>
    </row>
    <row r="263" spans="1:21" ht="221" x14ac:dyDescent="0.2">
      <c r="A263" s="7">
        <v>255</v>
      </c>
      <c r="B263" s="23" t="s">
        <v>510</v>
      </c>
      <c r="C263" s="8" t="s">
        <v>513</v>
      </c>
      <c r="D263" s="7" t="s">
        <v>87</v>
      </c>
      <c r="E263" s="7" t="s">
        <v>33</v>
      </c>
      <c r="G263" s="7" t="b">
        <v>0</v>
      </c>
      <c r="M263" s="9" t="str" cm="1">
        <f t="array" ref="M263">PAGE_NAME(B263)</f>
        <v>medication-list</v>
      </c>
      <c r="N263" s="9" t="str" cm="1">
        <f t="array" ref="N263">SECTION_NAME(B263)</f>
        <v>fetching-all-medications-active-medications-and-all-medications-for-an-encounter</v>
      </c>
      <c r="O263" s="10" t="str">
        <f t="shared" si="15"/>
        <v>SHALL</v>
      </c>
      <c r="P263" s="10" t="str">
        <f t="shared" si="16"/>
        <v/>
      </c>
      <c r="Q263" s="10" t="s">
        <v>514</v>
      </c>
      <c r="T263" s="56" t="s">
        <v>1052</v>
      </c>
      <c r="U263" s="63"/>
    </row>
    <row r="264" spans="1:21" ht="306" x14ac:dyDescent="0.2">
      <c r="A264" s="7">
        <v>256</v>
      </c>
      <c r="B264" s="23" t="s">
        <v>510</v>
      </c>
      <c r="C264" s="8" t="s">
        <v>515</v>
      </c>
      <c r="D264" s="7" t="s">
        <v>32</v>
      </c>
      <c r="E264" s="7" t="s">
        <v>33</v>
      </c>
      <c r="G264" s="7" t="b">
        <v>0</v>
      </c>
      <c r="M264" s="9" t="str" cm="1">
        <f t="array" ref="M264">PAGE_NAME(B264)</f>
        <v>medication-list</v>
      </c>
      <c r="N264" s="9" t="str" cm="1">
        <f t="array" ref="N264">SECTION_NAME(B264)</f>
        <v>fetching-all-medications-active-medications-and-all-medications-for-an-encounter</v>
      </c>
      <c r="O264" s="10" t="str">
        <f t="shared" si="15"/>
        <v>SHALL</v>
      </c>
      <c r="P264" s="10" t="str">
        <f t="shared" si="16"/>
        <v>Server</v>
      </c>
      <c r="Q264" s="10" t="s">
        <v>516</v>
      </c>
      <c r="U264" s="63"/>
    </row>
    <row r="265" spans="1:21" ht="238" x14ac:dyDescent="0.2">
      <c r="A265" s="7">
        <v>257</v>
      </c>
      <c r="B265" s="23" t="s">
        <v>510</v>
      </c>
      <c r="C265" s="8" t="s">
        <v>517</v>
      </c>
      <c r="D265" s="7" t="s">
        <v>41</v>
      </c>
      <c r="E265" s="7" t="s">
        <v>33</v>
      </c>
      <c r="G265" s="7" t="b">
        <v>0</v>
      </c>
      <c r="M265" s="9" t="str" cm="1">
        <f t="array" ref="M265">PAGE_NAME(B265)</f>
        <v>medication-list</v>
      </c>
      <c r="N265" s="9" t="str" cm="1">
        <f t="array" ref="N265">SECTION_NAME(B265)</f>
        <v>fetching-all-medications-active-medications-and-all-medications-for-an-encounter</v>
      </c>
      <c r="O265" s="10" t="str">
        <f t="shared" si="15"/>
        <v>MAY</v>
      </c>
      <c r="P265" s="10" t="str">
        <f t="shared" si="16"/>
        <v>Server</v>
      </c>
      <c r="U265" s="63"/>
    </row>
    <row r="266" spans="1:21" ht="238" x14ac:dyDescent="0.2">
      <c r="A266" s="7">
        <v>258</v>
      </c>
      <c r="B266" s="23" t="s">
        <v>510</v>
      </c>
      <c r="C266" s="8" t="s">
        <v>518</v>
      </c>
      <c r="D266" s="7" t="s">
        <v>37</v>
      </c>
      <c r="E266" s="7" t="s">
        <v>33</v>
      </c>
      <c r="G266" s="7" t="b">
        <v>0</v>
      </c>
      <c r="M266" s="9" t="str" cm="1">
        <f t="array" ref="M266">PAGE_NAME(B266)</f>
        <v>medication-list</v>
      </c>
      <c r="N266" s="9" t="str" cm="1">
        <f t="array" ref="N266">SECTION_NAME(B266)</f>
        <v>fetching-all-medications-active-medications-and-all-medications-for-an-encounter</v>
      </c>
      <c r="O266" s="10" t="str">
        <f t="shared" si="15"/>
        <v>SHOULD</v>
      </c>
      <c r="P266" s="10" t="str">
        <f t="shared" si="16"/>
        <v>Server</v>
      </c>
      <c r="Q266" s="10" t="s">
        <v>519</v>
      </c>
      <c r="U266" s="63"/>
    </row>
    <row r="267" spans="1:21" ht="187" x14ac:dyDescent="0.2">
      <c r="A267" s="7">
        <v>259</v>
      </c>
      <c r="B267" s="23" t="s">
        <v>510</v>
      </c>
      <c r="C267" s="8" t="s">
        <v>520</v>
      </c>
      <c r="D267" s="7" t="s">
        <v>37</v>
      </c>
      <c r="E267" s="7" t="s">
        <v>33</v>
      </c>
      <c r="G267" s="7" t="b">
        <v>0</v>
      </c>
      <c r="M267" s="9" t="str" cm="1">
        <f t="array" ref="M267">PAGE_NAME(B267)</f>
        <v>medication-list</v>
      </c>
      <c r="N267" s="9" t="str" cm="1">
        <f t="array" ref="N267">SECTION_NAME(B267)</f>
        <v>fetching-all-medications-active-medications-and-all-medications-for-an-encounter</v>
      </c>
      <c r="O267" s="10" t="str">
        <f t="shared" si="15"/>
        <v>SHOULD</v>
      </c>
      <c r="P267" s="10" t="str">
        <f t="shared" si="16"/>
        <v>Server</v>
      </c>
      <c r="Q267" s="10" t="s">
        <v>519</v>
      </c>
      <c r="U267" s="63"/>
    </row>
    <row r="268" spans="1:21" ht="272" x14ac:dyDescent="0.2">
      <c r="A268" s="7">
        <v>260</v>
      </c>
      <c r="B268" s="23" t="s">
        <v>510</v>
      </c>
      <c r="C268" s="8" t="s">
        <v>521</v>
      </c>
      <c r="D268" s="7" t="s">
        <v>32</v>
      </c>
      <c r="E268" s="7" t="s">
        <v>33</v>
      </c>
      <c r="G268" s="7" t="b">
        <v>1</v>
      </c>
      <c r="M268" s="9" t="str" cm="1">
        <f t="array" ref="M268">PAGE_NAME(B268)</f>
        <v>medication-list</v>
      </c>
      <c r="N268" s="9" t="str" cm="1">
        <f t="array" ref="N268">SECTION_NAME(B268)</f>
        <v>fetching-all-medications-active-medications-and-all-medications-for-an-encounter</v>
      </c>
      <c r="O268" s="10" t="str">
        <f t="shared" si="15"/>
        <v/>
      </c>
      <c r="P268" s="10" t="str">
        <f t="shared" si="16"/>
        <v>Server</v>
      </c>
      <c r="Q268" s="10" t="s">
        <v>519</v>
      </c>
      <c r="U268" s="63"/>
    </row>
    <row r="269" spans="1:21" ht="272" x14ac:dyDescent="0.2">
      <c r="A269" s="7">
        <v>261</v>
      </c>
      <c r="B269" s="23" t="s">
        <v>510</v>
      </c>
      <c r="C269" s="8" t="s">
        <v>521</v>
      </c>
      <c r="D269" s="7" t="s">
        <v>87</v>
      </c>
      <c r="E269" s="7" t="s">
        <v>33</v>
      </c>
      <c r="G269" s="7" t="b">
        <v>0</v>
      </c>
      <c r="M269" s="9" t="str" cm="1">
        <f t="array" ref="M269">PAGE_NAME(B269)</f>
        <v>medication-list</v>
      </c>
      <c r="N269" s="9" t="str" cm="1">
        <f t="array" ref="N269">SECTION_NAME(B269)</f>
        <v>fetching-all-medications-active-medications-and-all-medications-for-an-encounter</v>
      </c>
      <c r="O269" s="10" t="str">
        <f t="shared" si="15"/>
        <v/>
      </c>
      <c r="P269" s="10" t="str">
        <f t="shared" si="16"/>
        <v>Server</v>
      </c>
      <c r="Q269" s="10" t="s">
        <v>522</v>
      </c>
      <c r="T269" s="71" t="s">
        <v>1053</v>
      </c>
      <c r="U269" s="63"/>
    </row>
    <row r="270" spans="1:21" ht="238" x14ac:dyDescent="0.2">
      <c r="A270" s="7">
        <v>262</v>
      </c>
      <c r="B270" s="23" t="s">
        <v>510</v>
      </c>
      <c r="C270" s="8" t="s">
        <v>523</v>
      </c>
      <c r="D270" s="7" t="s">
        <v>41</v>
      </c>
      <c r="E270" s="7" t="s">
        <v>79</v>
      </c>
      <c r="G270" s="7" t="b">
        <v>0</v>
      </c>
      <c r="M270" s="9" t="str" cm="1">
        <f t="array" ref="M270">PAGE_NAME(B270)</f>
        <v>medication-list</v>
      </c>
      <c r="N270" s="9" t="str" cm="1">
        <f t="array" ref="N270">SECTION_NAME(B270)</f>
        <v>fetching-all-medications-active-medications-and-all-medications-for-an-encounter</v>
      </c>
      <c r="O270" s="10" t="str">
        <f t="shared" si="15"/>
        <v>MAY</v>
      </c>
      <c r="P270" s="10" t="str">
        <f t="shared" si="16"/>
        <v/>
      </c>
      <c r="Q270" s="10" t="s">
        <v>522</v>
      </c>
      <c r="U270" s="63"/>
    </row>
    <row r="271" spans="1:21" ht="68" x14ac:dyDescent="0.2">
      <c r="A271" s="7">
        <v>263</v>
      </c>
      <c r="B271" s="23" t="s">
        <v>524</v>
      </c>
      <c r="C271" s="8" t="s">
        <v>525</v>
      </c>
      <c r="D271" s="7" t="s">
        <v>41</v>
      </c>
      <c r="E271" s="7" t="s">
        <v>33</v>
      </c>
      <c r="G271" s="7" t="b">
        <v>0</v>
      </c>
      <c r="M271" s="9" t="str" cm="1">
        <f t="array" ref="M271">PAGE_NAME(B271)</f>
        <v>medication-list</v>
      </c>
      <c r="N271" s="9" t="str" cm="1">
        <f t="array" ref="N271">SECTION_NAME(B271)</f>
        <v>de-duplication-of-data</v>
      </c>
      <c r="O271" s="10" t="str">
        <f t="shared" si="15"/>
        <v>MAY</v>
      </c>
      <c r="P271" s="10" t="str">
        <f t="shared" si="16"/>
        <v>Server</v>
      </c>
      <c r="Q271" s="10" t="s">
        <v>526</v>
      </c>
      <c r="U271" s="63"/>
    </row>
    <row r="272" spans="1:21" ht="68" x14ac:dyDescent="0.2">
      <c r="A272" s="7">
        <v>264</v>
      </c>
      <c r="B272" s="23" t="s">
        <v>524</v>
      </c>
      <c r="C272" s="8" t="s">
        <v>527</v>
      </c>
      <c r="D272" s="7" t="s">
        <v>37</v>
      </c>
      <c r="E272" s="7" t="s">
        <v>79</v>
      </c>
      <c r="G272" s="7" t="b">
        <v>0</v>
      </c>
      <c r="M272" s="9" t="str" cm="1">
        <f t="array" ref="M272">PAGE_NAME(B272)</f>
        <v>medication-list</v>
      </c>
      <c r="N272" s="9" t="str" cm="1">
        <f t="array" ref="N272">SECTION_NAME(B272)</f>
        <v>de-duplication-of-data</v>
      </c>
      <c r="O272" s="10" t="str">
        <f t="shared" si="15"/>
        <v>MAY</v>
      </c>
      <c r="P272" s="10" t="str">
        <f t="shared" si="16"/>
        <v>Client</v>
      </c>
      <c r="Q272" s="10" t="s">
        <v>526</v>
      </c>
      <c r="U272" s="63"/>
    </row>
    <row r="273" spans="1:21" ht="68" x14ac:dyDescent="0.2">
      <c r="A273" s="7">
        <v>265</v>
      </c>
      <c r="B273" s="23" t="s">
        <v>528</v>
      </c>
      <c r="C273" s="8" t="s">
        <v>529</v>
      </c>
      <c r="D273" s="7" t="s">
        <v>87</v>
      </c>
      <c r="E273" s="7" t="s">
        <v>33</v>
      </c>
      <c r="G273" s="7" t="b">
        <v>0</v>
      </c>
      <c r="M273" s="9" t="str" cm="1">
        <f t="array" ref="M273">PAGE_NAME(B273)</f>
        <v>basic-provenance</v>
      </c>
      <c r="N273" s="9" t="str" cm="1">
        <f t="array" ref="N273">SECTION_NAME(B273)</f>
        <v>hie-transformation</v>
      </c>
      <c r="O273" s="10" t="str">
        <f t="shared" si="15"/>
        <v>MAY</v>
      </c>
      <c r="P273" s="10" t="str">
        <f t="shared" si="16"/>
        <v/>
      </c>
      <c r="Q273" s="10" t="s">
        <v>526</v>
      </c>
      <c r="T273" s="56" t="s">
        <v>530</v>
      </c>
      <c r="U273" s="63"/>
    </row>
    <row r="274" spans="1:21" ht="17" x14ac:dyDescent="0.2">
      <c r="A274" s="7">
        <v>266</v>
      </c>
      <c r="B274" s="23" t="s">
        <v>528</v>
      </c>
      <c r="C274" s="8" t="s">
        <v>531</v>
      </c>
      <c r="D274" s="7" t="s">
        <v>32</v>
      </c>
      <c r="E274" s="7" t="s">
        <v>33</v>
      </c>
      <c r="G274" s="7" t="b">
        <v>0</v>
      </c>
      <c r="M274" s="9" t="str" cm="1">
        <f t="array" ref="M274">PAGE_NAME(B274)</f>
        <v>basic-provenance</v>
      </c>
      <c r="N274" s="9" t="str" cm="1">
        <f t="array" ref="N274">SECTION_NAME(B274)</f>
        <v>hie-transformation</v>
      </c>
      <c r="O274" s="10" t="str">
        <f t="shared" si="15"/>
        <v/>
      </c>
      <c r="P274" s="10" t="str">
        <f t="shared" si="16"/>
        <v/>
      </c>
      <c r="Q274" s="10" t="s">
        <v>532</v>
      </c>
      <c r="U274" s="63"/>
    </row>
    <row r="275" spans="1:21" ht="102" x14ac:dyDescent="0.2">
      <c r="A275" s="7">
        <v>267</v>
      </c>
      <c r="B275" s="23" t="s">
        <v>528</v>
      </c>
      <c r="C275" s="8" t="s">
        <v>533</v>
      </c>
      <c r="D275" s="7" t="s">
        <v>41</v>
      </c>
      <c r="E275" s="7" t="s">
        <v>33</v>
      </c>
      <c r="G275" s="7" t="b">
        <v>0</v>
      </c>
      <c r="M275" s="9" t="str" cm="1">
        <f t="array" ref="M275">PAGE_NAME(B275)</f>
        <v>basic-provenance</v>
      </c>
      <c r="N275" s="9" t="str" cm="1">
        <f t="array" ref="N275">SECTION_NAME(B275)</f>
        <v>hie-transformation</v>
      </c>
      <c r="O275" s="10" t="str">
        <f t="shared" si="15"/>
        <v>MAY</v>
      </c>
      <c r="P275" s="10" t="str">
        <f t="shared" si="16"/>
        <v/>
      </c>
      <c r="Q275" s="10" t="s">
        <v>534</v>
      </c>
      <c r="U275" s="63"/>
    </row>
    <row r="276" spans="1:21" ht="85" x14ac:dyDescent="0.2">
      <c r="A276" s="7">
        <v>268</v>
      </c>
      <c r="B276" s="23" t="s">
        <v>535</v>
      </c>
      <c r="C276" s="8" t="s">
        <v>536</v>
      </c>
      <c r="D276" s="7" t="s">
        <v>37</v>
      </c>
      <c r="E276" s="7" t="s">
        <v>33</v>
      </c>
      <c r="G276" s="7" t="b">
        <v>0</v>
      </c>
      <c r="M276" s="9" t="str" cm="1">
        <f t="array" ref="M276">PAGE_NAME(B276)</f>
        <v>screening-and-assessments</v>
      </c>
      <c r="N276" s="9" t="str" cm="1">
        <f t="array" ref="N276">SECTION_NAME(B276)</f>
        <v>introduction</v>
      </c>
      <c r="O276" s="10" t="str">
        <f t="shared" si="15"/>
        <v>SHOULD</v>
      </c>
      <c r="P276" s="10" t="str">
        <f t="shared" si="16"/>
        <v/>
      </c>
      <c r="Q276" s="10" t="s">
        <v>534</v>
      </c>
      <c r="U276" s="63"/>
    </row>
    <row r="277" spans="1:21" ht="221" x14ac:dyDescent="0.2">
      <c r="A277" s="7">
        <v>269</v>
      </c>
      <c r="B277" s="23" t="s">
        <v>537</v>
      </c>
      <c r="C277" s="8" t="s">
        <v>538</v>
      </c>
      <c r="D277" s="7" t="s">
        <v>32</v>
      </c>
      <c r="E277" s="7" t="s">
        <v>33</v>
      </c>
      <c r="G277" s="7" t="b">
        <v>0</v>
      </c>
      <c r="M277" s="9" t="str" cm="1">
        <f t="array" ref="M277">PAGE_NAME(B277)</f>
        <v>screening-and-assessments</v>
      </c>
      <c r="N277" s="9" t="str" cm="1">
        <f t="array" ref="N277">SECTION_NAME(B277)</f>
        <v>clinical-judgments</v>
      </c>
      <c r="O277" s="10" t="str">
        <f t="shared" si="15"/>
        <v>SHALL</v>
      </c>
      <c r="P277" s="10" t="str">
        <f t="shared" si="16"/>
        <v>Server</v>
      </c>
      <c r="Q277" s="10" t="s">
        <v>534</v>
      </c>
      <c r="U277" s="63"/>
    </row>
    <row r="278" spans="1:21" ht="187" x14ac:dyDescent="0.2">
      <c r="A278" s="7">
        <v>270</v>
      </c>
      <c r="B278" s="23" t="s">
        <v>537</v>
      </c>
      <c r="C278" s="8" t="s">
        <v>539</v>
      </c>
      <c r="D278" s="7" t="s">
        <v>37</v>
      </c>
      <c r="E278" s="7" t="s">
        <v>33</v>
      </c>
      <c r="G278" s="7" t="b">
        <v>0</v>
      </c>
      <c r="M278" s="9" t="str" cm="1">
        <f t="array" ref="M278">PAGE_NAME(B278)</f>
        <v>screening-and-assessments</v>
      </c>
      <c r="N278" s="9" t="str" cm="1">
        <f t="array" ref="N278">SECTION_NAME(B278)</f>
        <v>clinical-judgments</v>
      </c>
      <c r="O278" s="10" t="str">
        <f t="shared" si="15"/>
        <v>SHOULD</v>
      </c>
      <c r="P278" s="10" t="str">
        <f t="shared" si="16"/>
        <v>Server</v>
      </c>
      <c r="Q278" s="10" t="s">
        <v>534</v>
      </c>
      <c r="U278" s="63"/>
    </row>
    <row r="279" spans="1:21" ht="204" x14ac:dyDescent="0.2">
      <c r="A279" s="7">
        <v>271</v>
      </c>
      <c r="B279" s="23" t="s">
        <v>537</v>
      </c>
      <c r="C279" s="8" t="s">
        <v>540</v>
      </c>
      <c r="D279" s="7" t="s">
        <v>37</v>
      </c>
      <c r="E279" s="7" t="s">
        <v>33</v>
      </c>
      <c r="G279" s="7" t="b">
        <v>0</v>
      </c>
      <c r="M279" s="9" t="str" cm="1">
        <f t="array" ref="M279">PAGE_NAME(B279)</f>
        <v>screening-and-assessments</v>
      </c>
      <c r="N279" s="9" t="str" cm="1">
        <f t="array" ref="N279">SECTION_NAME(B279)</f>
        <v>clinical-judgments</v>
      </c>
      <c r="O279" s="10" t="str">
        <f t="shared" si="15"/>
        <v>SHOULD</v>
      </c>
      <c r="P279" s="10" t="str">
        <f t="shared" si="16"/>
        <v>Server</v>
      </c>
      <c r="Q279" s="10" t="s">
        <v>534</v>
      </c>
      <c r="U279" s="63"/>
    </row>
    <row r="280" spans="1:21" ht="204" x14ac:dyDescent="0.2">
      <c r="A280" s="7">
        <v>272</v>
      </c>
      <c r="B280" s="23" t="s">
        <v>541</v>
      </c>
      <c r="C280" s="8" t="s">
        <v>542</v>
      </c>
      <c r="D280" s="7" t="s">
        <v>32</v>
      </c>
      <c r="E280" s="7" t="s">
        <v>33</v>
      </c>
      <c r="G280" s="7" t="b">
        <v>0</v>
      </c>
      <c r="M280" s="9" t="str" cm="1">
        <f t="array" ref="M280">PAGE_NAME(B280)</f>
        <v>screening-and-assessments</v>
      </c>
      <c r="N280" s="9" t="str" cm="1">
        <f t="array" ref="N280">SECTION_NAME(B280)</f>
        <v>choosing-between-questionnaireresponse-and-observation</v>
      </c>
      <c r="O280" s="10" t="str">
        <f t="shared" si="15"/>
        <v/>
      </c>
      <c r="P280" s="10" t="str">
        <f t="shared" si="16"/>
        <v/>
      </c>
      <c r="Q280" s="10" t="s">
        <v>534</v>
      </c>
      <c r="T280" s="56" t="s">
        <v>543</v>
      </c>
      <c r="U280" s="63"/>
    </row>
    <row r="281" spans="1:21" ht="204" x14ac:dyDescent="0.2">
      <c r="A281" s="7">
        <v>273</v>
      </c>
      <c r="B281" s="23" t="s">
        <v>541</v>
      </c>
      <c r="C281" s="8" t="s">
        <v>542</v>
      </c>
      <c r="D281" s="7" t="s">
        <v>32</v>
      </c>
      <c r="E281" s="7" t="s">
        <v>33</v>
      </c>
      <c r="G281" s="7" t="b">
        <v>0</v>
      </c>
      <c r="M281" s="9" t="str" cm="1">
        <f t="array" ref="M281">PAGE_NAME(B281)</f>
        <v>screening-and-assessments</v>
      </c>
      <c r="N281" s="9" t="str" cm="1">
        <f t="array" ref="N281">SECTION_NAME(B281)</f>
        <v>choosing-between-questionnaireresponse-and-observation</v>
      </c>
      <c r="O281" s="10" t="str">
        <f t="shared" si="15"/>
        <v/>
      </c>
      <c r="P281" s="10" t="str">
        <f t="shared" si="16"/>
        <v/>
      </c>
      <c r="Q281" s="10" t="s">
        <v>544</v>
      </c>
      <c r="U281" s="63"/>
    </row>
    <row r="282" spans="1:21" ht="238" x14ac:dyDescent="0.2">
      <c r="A282" s="7">
        <v>274</v>
      </c>
      <c r="B282" s="23" t="s">
        <v>541</v>
      </c>
      <c r="C282" s="8" t="s">
        <v>545</v>
      </c>
      <c r="D282" s="7" t="s">
        <v>32</v>
      </c>
      <c r="E282" s="7" t="s">
        <v>33</v>
      </c>
      <c r="G282" s="7" t="b">
        <v>0</v>
      </c>
      <c r="M282" s="9" t="str" cm="1">
        <f t="array" ref="M282">PAGE_NAME(B282)</f>
        <v>screening-and-assessments</v>
      </c>
      <c r="N282" s="9" t="str" cm="1">
        <f t="array" ref="N282">SECTION_NAME(B282)</f>
        <v>choosing-between-questionnaireresponse-and-observation</v>
      </c>
      <c r="O282" s="10" t="str">
        <f t="shared" si="15"/>
        <v>SHALL</v>
      </c>
      <c r="P282" s="10" t="str">
        <f t="shared" si="16"/>
        <v/>
      </c>
      <c r="Q282" s="10" t="s">
        <v>544</v>
      </c>
      <c r="U282" s="63" t="s">
        <v>546</v>
      </c>
    </row>
    <row r="283" spans="1:21" ht="51" x14ac:dyDescent="0.2">
      <c r="A283" s="7">
        <v>275</v>
      </c>
      <c r="B283" s="23" t="s">
        <v>547</v>
      </c>
      <c r="C283" s="8" t="s">
        <v>548</v>
      </c>
      <c r="D283" s="7" t="s">
        <v>41</v>
      </c>
      <c r="E283" s="7" t="s">
        <v>79</v>
      </c>
      <c r="G283" s="7" t="b">
        <v>0</v>
      </c>
      <c r="M283" s="9" t="str" cm="1">
        <f t="array" ref="M283">PAGE_NAME(B283)</f>
        <v>screening-and-assessments</v>
      </c>
      <c r="N283" s="9" t="str" cm="1">
        <f t="array" ref="N283">SECTION_NAME(B283)</f>
        <v>category-codes</v>
      </c>
      <c r="O283" s="10" t="str">
        <f t="shared" si="15"/>
        <v/>
      </c>
      <c r="P283" s="10" t="str">
        <f t="shared" si="16"/>
        <v/>
      </c>
      <c r="U283" s="63"/>
    </row>
    <row r="284" spans="1:21" ht="119" x14ac:dyDescent="0.2">
      <c r="A284" s="7">
        <v>276</v>
      </c>
      <c r="B284" s="23" t="s">
        <v>547</v>
      </c>
      <c r="C284" s="8" t="s">
        <v>549</v>
      </c>
      <c r="D284" s="7" t="s">
        <v>37</v>
      </c>
      <c r="E284" s="7" t="s">
        <v>33</v>
      </c>
      <c r="G284" s="7" t="b">
        <v>0</v>
      </c>
      <c r="M284" s="9" t="str" cm="1">
        <f t="array" ref="M284">PAGE_NAME(B284)</f>
        <v>screening-and-assessments</v>
      </c>
      <c r="N284" s="9" t="str" cm="1">
        <f t="array" ref="N284">SECTION_NAME(B284)</f>
        <v>category-codes</v>
      </c>
      <c r="O284" s="10" t="str">
        <f t="shared" si="15"/>
        <v>SHOULD</v>
      </c>
      <c r="P284" s="10" t="str">
        <f t="shared" si="16"/>
        <v/>
      </c>
      <c r="Q284" s="10" t="s">
        <v>544</v>
      </c>
      <c r="U284" s="63"/>
    </row>
    <row r="285" spans="1:21" ht="119" x14ac:dyDescent="0.2">
      <c r="A285" s="7">
        <v>277</v>
      </c>
      <c r="B285" s="23" t="s">
        <v>547</v>
      </c>
      <c r="C285" s="8" t="s">
        <v>550</v>
      </c>
      <c r="D285" s="7" t="s">
        <v>37</v>
      </c>
      <c r="E285" s="7" t="s">
        <v>33</v>
      </c>
      <c r="G285" s="7" t="b">
        <v>0</v>
      </c>
      <c r="M285" s="9" t="str" cm="1">
        <f t="array" ref="M285">PAGE_NAME(B285)</f>
        <v>screening-and-assessments</v>
      </c>
      <c r="N285" s="9" t="str" cm="1">
        <f t="array" ref="N285">SECTION_NAME(B285)</f>
        <v>category-codes</v>
      </c>
      <c r="O285" s="10" t="str">
        <f t="shared" si="15"/>
        <v>SHOULD</v>
      </c>
      <c r="P285" s="10" t="str">
        <f t="shared" si="16"/>
        <v/>
      </c>
      <c r="Q285" s="10" t="s">
        <v>544</v>
      </c>
      <c r="U285" s="63"/>
    </row>
    <row r="286" spans="1:21" ht="102" x14ac:dyDescent="0.2">
      <c r="A286" s="7">
        <v>278</v>
      </c>
      <c r="B286" s="23" t="s">
        <v>547</v>
      </c>
      <c r="C286" s="8" t="s">
        <v>551</v>
      </c>
      <c r="D286" s="7" t="s">
        <v>37</v>
      </c>
      <c r="E286" s="7" t="s">
        <v>33</v>
      </c>
      <c r="G286" s="7" t="b">
        <v>0</v>
      </c>
      <c r="M286" s="9" t="str" cm="1">
        <f t="array" ref="M286">PAGE_NAME(B286)</f>
        <v>screening-and-assessments</v>
      </c>
      <c r="N286" s="9" t="str" cm="1">
        <f t="array" ref="N286">SECTION_NAME(B286)</f>
        <v>category-codes</v>
      </c>
      <c r="O286" s="10" t="str">
        <f t="shared" si="15"/>
        <v>SHOULD</v>
      </c>
      <c r="P286" s="10" t="str">
        <f t="shared" si="16"/>
        <v/>
      </c>
      <c r="Q286" s="10" t="s">
        <v>544</v>
      </c>
      <c r="U286" s="63"/>
    </row>
    <row r="287" spans="1:21" ht="119" x14ac:dyDescent="0.2">
      <c r="A287" s="7">
        <v>279</v>
      </c>
      <c r="B287" s="23" t="s">
        <v>547</v>
      </c>
      <c r="C287" s="8" t="s">
        <v>552</v>
      </c>
      <c r="D287" s="7" t="s">
        <v>37</v>
      </c>
      <c r="E287" s="7" t="s">
        <v>33</v>
      </c>
      <c r="G287" s="7" t="b">
        <v>0</v>
      </c>
      <c r="M287" s="9" t="str" cm="1">
        <f t="array" ref="M287">PAGE_NAME(B287)</f>
        <v>screening-and-assessments</v>
      </c>
      <c r="N287" s="9" t="str" cm="1">
        <f t="array" ref="N287">SECTION_NAME(B287)</f>
        <v>category-codes</v>
      </c>
      <c r="O287" s="10" t="str">
        <f t="shared" si="15"/>
        <v>SHOULD</v>
      </c>
      <c r="P287" s="10" t="str">
        <f t="shared" si="16"/>
        <v/>
      </c>
      <c r="Q287" s="10" t="s">
        <v>544</v>
      </c>
      <c r="U287" s="63"/>
    </row>
    <row r="288" spans="1:21" ht="85" x14ac:dyDescent="0.2">
      <c r="A288" s="7">
        <v>280</v>
      </c>
      <c r="B288" s="23" t="s">
        <v>553</v>
      </c>
      <c r="C288" s="8" t="s">
        <v>554</v>
      </c>
      <c r="D288" s="7" t="s">
        <v>87</v>
      </c>
      <c r="E288" s="7" t="s">
        <v>33</v>
      </c>
      <c r="G288" s="7" t="b">
        <v>0</v>
      </c>
      <c r="M288" s="9" t="str" cm="1">
        <f t="array" ref="M288">PAGE_NAME(B288)</f>
        <v>screening-and-assessments</v>
      </c>
      <c r="N288" s="9" t="str" cm="1">
        <f t="array" ref="N288">SECTION_NAME(B288)</f>
        <v>uscdi-health-assessments-data-element-value-sets</v>
      </c>
      <c r="O288" s="10" t="str">
        <f t="shared" si="15"/>
        <v>SHOULD</v>
      </c>
      <c r="P288" s="10" t="str">
        <f t="shared" si="16"/>
        <v/>
      </c>
      <c r="Q288" s="10" t="s">
        <v>544</v>
      </c>
      <c r="U288" s="63" t="s">
        <v>555</v>
      </c>
    </row>
    <row r="289" spans="1:21" ht="238" x14ac:dyDescent="0.2">
      <c r="A289" s="7">
        <v>281</v>
      </c>
      <c r="B289" s="23" t="s">
        <v>553</v>
      </c>
      <c r="C289" s="8" t="s">
        <v>556</v>
      </c>
      <c r="D289" s="7" t="s">
        <v>87</v>
      </c>
      <c r="E289" s="7" t="s">
        <v>33</v>
      </c>
      <c r="G289" s="7" t="b">
        <v>0</v>
      </c>
      <c r="M289" s="9" t="str" cm="1">
        <f t="array" ref="M289">PAGE_NAME(B289)</f>
        <v>screening-and-assessments</v>
      </c>
      <c r="N289" s="9" t="str" cm="1">
        <f t="array" ref="N289">SECTION_NAME(B289)</f>
        <v>uscdi-health-assessments-data-element-value-sets</v>
      </c>
      <c r="O289" s="10" t="str">
        <f t="shared" si="15"/>
        <v>SHOULD</v>
      </c>
      <c r="P289" s="10" t="str">
        <f t="shared" si="16"/>
        <v>Server</v>
      </c>
      <c r="Q289" s="10" t="s">
        <v>38</v>
      </c>
      <c r="U289" s="63" t="s">
        <v>555</v>
      </c>
    </row>
    <row r="290" spans="1:21" ht="34" x14ac:dyDescent="0.2">
      <c r="A290" s="7">
        <v>282</v>
      </c>
      <c r="B290" s="23" t="s">
        <v>557</v>
      </c>
      <c r="C290" s="8" t="s">
        <v>558</v>
      </c>
      <c r="D290" s="7" t="s">
        <v>41</v>
      </c>
      <c r="E290" s="7" t="s">
        <v>33</v>
      </c>
      <c r="G290" s="7" t="b">
        <v>0</v>
      </c>
      <c r="M290" s="9" t="str" cm="1">
        <f t="array" ref="M290">PAGE_NAME(B290)</f>
        <v>changes-between-versions</v>
      </c>
      <c r="N290" s="9" t="str" cm="1">
        <f t="array" ref="N290">SECTION_NAME(B290)</f>
        <v>endpoint-discoverability</v>
      </c>
      <c r="O290" s="10" t="str">
        <f t="shared" si="15"/>
        <v>MAY</v>
      </c>
      <c r="P290" s="10" t="str">
        <f t="shared" si="16"/>
        <v>Server</v>
      </c>
      <c r="U290" s="63"/>
    </row>
    <row r="291" spans="1:21" ht="17" x14ac:dyDescent="0.2">
      <c r="A291" s="7">
        <v>283</v>
      </c>
      <c r="B291" s="23" t="s">
        <v>557</v>
      </c>
      <c r="C291" s="8" t="s">
        <v>559</v>
      </c>
      <c r="D291" s="7" t="s">
        <v>41</v>
      </c>
      <c r="E291" s="7" t="s">
        <v>33</v>
      </c>
      <c r="G291" s="7" t="b">
        <v>0</v>
      </c>
      <c r="M291" s="9" t="str" cm="1">
        <f t="array" ref="M291">PAGE_NAME(B291)</f>
        <v>changes-between-versions</v>
      </c>
      <c r="N291" s="9" t="str" cm="1">
        <f t="array" ref="N291">SECTION_NAME(B291)</f>
        <v>endpoint-discoverability</v>
      </c>
      <c r="O291" s="10" t="str">
        <f t="shared" si="15"/>
        <v>MAY</v>
      </c>
      <c r="P291" s="10" t="str">
        <f t="shared" si="16"/>
        <v>Server</v>
      </c>
      <c r="U291" s="63"/>
    </row>
    <row r="292" spans="1:21" ht="51" x14ac:dyDescent="0.2">
      <c r="A292" s="7">
        <v>284</v>
      </c>
      <c r="B292" s="23" t="s">
        <v>557</v>
      </c>
      <c r="C292" s="8" t="s">
        <v>560</v>
      </c>
      <c r="D292" s="7" t="s">
        <v>41</v>
      </c>
      <c r="E292" s="7" t="s">
        <v>33</v>
      </c>
      <c r="G292" s="7" t="b">
        <v>0</v>
      </c>
      <c r="M292" s="9" t="str" cm="1">
        <f t="array" ref="M292">PAGE_NAME(B292)</f>
        <v>changes-between-versions</v>
      </c>
      <c r="N292" s="9" t="str" cm="1">
        <f t="array" ref="N292">SECTION_NAME(B292)</f>
        <v>endpoint-discoverability</v>
      </c>
      <c r="O292" s="10" t="str">
        <f t="shared" si="15"/>
        <v>MAY</v>
      </c>
      <c r="P292" s="10" t="str">
        <f t="shared" si="16"/>
        <v>Server</v>
      </c>
      <c r="U292" s="63"/>
    </row>
    <row r="293" spans="1:21" ht="68" x14ac:dyDescent="0.2">
      <c r="A293" s="7">
        <v>285</v>
      </c>
      <c r="B293" s="23" t="s">
        <v>557</v>
      </c>
      <c r="C293" s="8" t="s">
        <v>561</v>
      </c>
      <c r="D293" s="7" t="s">
        <v>41</v>
      </c>
      <c r="E293" s="7" t="s">
        <v>33</v>
      </c>
      <c r="G293" s="7" t="b">
        <v>0</v>
      </c>
      <c r="M293" s="9" t="str" cm="1">
        <f t="array" ref="M293">PAGE_NAME(B293)</f>
        <v>changes-between-versions</v>
      </c>
      <c r="N293" s="9" t="str" cm="1">
        <f t="array" ref="N293">SECTION_NAME(B293)</f>
        <v>endpoint-discoverability</v>
      </c>
      <c r="O293" s="10" t="str">
        <f t="shared" si="15"/>
        <v>MAY</v>
      </c>
      <c r="P293" s="10" t="str">
        <f t="shared" si="16"/>
        <v>Server</v>
      </c>
      <c r="U293" s="63"/>
    </row>
    <row r="294" spans="1:21" ht="68" x14ac:dyDescent="0.2">
      <c r="A294" s="7">
        <v>286</v>
      </c>
      <c r="B294" s="23" t="s">
        <v>562</v>
      </c>
      <c r="C294" s="8" t="s">
        <v>563</v>
      </c>
      <c r="D294" s="7" t="s">
        <v>32</v>
      </c>
      <c r="E294" s="7" t="s">
        <v>79</v>
      </c>
      <c r="G294" s="7" t="b">
        <v>0</v>
      </c>
      <c r="M294" s="9" t="str" cm="1">
        <f t="array" ref="M294">PAGE_NAME(B294)</f>
        <v>changes-between-versions</v>
      </c>
      <c r="N294" s="9" t="str" cm="1">
        <f t="array" ref="N294">SECTION_NAME(B294)</f>
        <v>no-guarantee-that-resource-ids-are-preserved</v>
      </c>
      <c r="O294" s="10" t="str">
        <f t="shared" si="15"/>
        <v/>
      </c>
      <c r="P294" s="10" t="str">
        <f t="shared" si="16"/>
        <v>Client</v>
      </c>
      <c r="U294" s="63"/>
    </row>
    <row r="295" spans="1:21" ht="34" x14ac:dyDescent="0.2">
      <c r="A295" s="7">
        <v>287</v>
      </c>
      <c r="B295" s="23" t="s">
        <v>562</v>
      </c>
      <c r="C295" s="8" t="s">
        <v>564</v>
      </c>
      <c r="D295" s="7" t="s">
        <v>37</v>
      </c>
      <c r="E295" s="7" t="s">
        <v>33</v>
      </c>
      <c r="G295" s="7" t="b">
        <v>0</v>
      </c>
      <c r="M295" s="9" t="str" cm="1">
        <f t="array" ref="M295">PAGE_NAME(B295)</f>
        <v>changes-between-versions</v>
      </c>
      <c r="N295" s="9" t="str" cm="1">
        <f t="array" ref="N295">SECTION_NAME(B295)</f>
        <v>no-guarantee-that-resource-ids-are-preserved</v>
      </c>
      <c r="O295" s="10" t="str">
        <f t="shared" si="15"/>
        <v>SHOULD</v>
      </c>
      <c r="P295" s="10" t="str">
        <f t="shared" si="16"/>
        <v>Server</v>
      </c>
      <c r="U295" s="63"/>
    </row>
    <row r="296" spans="1:21" ht="34" x14ac:dyDescent="0.2">
      <c r="A296" s="7">
        <v>288</v>
      </c>
      <c r="B296" s="23" t="s">
        <v>565</v>
      </c>
      <c r="C296" s="8" t="s">
        <v>566</v>
      </c>
      <c r="D296" s="7" t="s">
        <v>37</v>
      </c>
      <c r="E296" s="7" t="s">
        <v>33</v>
      </c>
      <c r="G296" s="7" t="b">
        <v>0</v>
      </c>
      <c r="M296" s="9" t="str" cm="1">
        <f t="array" ref="M296">PAGE_NAME(B296)</f>
        <v>changes-between-versions</v>
      </c>
      <c r="N296" s="9" t="str" cm="1">
        <f t="array" ref="N296">SECTION_NAME(B296)</f>
        <v>expectation-that-fhir-dstu2-data-is-preserved-in-fhir-r4</v>
      </c>
      <c r="O296" s="10" t="str">
        <f t="shared" si="15"/>
        <v>SHOULD</v>
      </c>
      <c r="P296" s="10" t="str">
        <f t="shared" si="16"/>
        <v/>
      </c>
      <c r="U296" s="63"/>
    </row>
    <row r="297" spans="1:21" ht="51" x14ac:dyDescent="0.2">
      <c r="A297" s="7">
        <v>289</v>
      </c>
      <c r="B297" s="23" t="s">
        <v>567</v>
      </c>
      <c r="C297" s="8" t="s">
        <v>568</v>
      </c>
      <c r="D297" s="7" t="s">
        <v>37</v>
      </c>
      <c r="E297" s="7" t="s">
        <v>33</v>
      </c>
      <c r="F297" s="8" t="s">
        <v>569</v>
      </c>
      <c r="G297" s="7" t="b">
        <v>1</v>
      </c>
      <c r="H297" s="13" t="s">
        <v>570</v>
      </c>
      <c r="M297" s="9" t="str" cm="1">
        <f t="array" ref="M297">PAGE_NAME(B297)</f>
        <v>changes-between-versions</v>
      </c>
      <c r="N297" s="9" t="str" cm="1">
        <f t="array" ref="N297">SECTION_NAME(B297)</f>
        <v>expectation-that-fhir-dstu2-data-is-preserved-in-fhir-r5</v>
      </c>
      <c r="O297" s="10" t="str">
        <f t="shared" si="15"/>
        <v>SHOULD</v>
      </c>
      <c r="P297" s="10" t="str">
        <f t="shared" si="16"/>
        <v/>
      </c>
      <c r="U297" s="63"/>
    </row>
    <row r="298" spans="1:21" ht="102" x14ac:dyDescent="0.2">
      <c r="A298" s="7">
        <v>290</v>
      </c>
      <c r="B298" s="23" t="s">
        <v>571</v>
      </c>
      <c r="C298" s="8" t="s">
        <v>572</v>
      </c>
      <c r="D298" s="7" t="s">
        <v>37</v>
      </c>
      <c r="E298" s="7" t="s">
        <v>33</v>
      </c>
      <c r="G298" s="7" t="b">
        <v>0</v>
      </c>
      <c r="M298" s="9" t="str" cm="1">
        <f t="array" ref="M298">PAGE_NAME(B298)</f>
        <v>changes-between-versions</v>
      </c>
      <c r="N298" s="9" t="str" cm="1">
        <f t="array" ref="N298">SECTION_NAME(B298)</f>
        <v>expectation-that-fhir-dstu2-data-is-preserved-in-fhir-r7</v>
      </c>
      <c r="O298" s="10" t="str">
        <f t="shared" si="15"/>
        <v>MAY</v>
      </c>
      <c r="P298" s="10" t="str">
        <f t="shared" si="16"/>
        <v/>
      </c>
      <c r="U298" s="63"/>
    </row>
    <row r="299" spans="1:21" ht="102" x14ac:dyDescent="0.2">
      <c r="A299" s="7">
        <v>291</v>
      </c>
      <c r="B299" s="23" t="s">
        <v>573</v>
      </c>
      <c r="C299" s="8" t="s">
        <v>574</v>
      </c>
      <c r="D299" s="7" t="s">
        <v>37</v>
      </c>
      <c r="E299" s="7" t="s">
        <v>33</v>
      </c>
      <c r="G299" s="7" t="b">
        <v>0</v>
      </c>
      <c r="M299" s="9" t="str" cm="1">
        <f t="array" ref="M299">PAGE_NAME(B299)</f>
        <v>changes-between-versions</v>
      </c>
      <c r="N299" s="9" t="str" cm="1">
        <f t="array" ref="N299">SECTION_NAME(B299)</f>
        <v>expectation-that-fhir-dstu2-data-is-preserved-in-fhir-r8</v>
      </c>
      <c r="O299" s="10" t="str">
        <f t="shared" si="15"/>
        <v>SHOULD</v>
      </c>
      <c r="P299" s="10" t="str">
        <f t="shared" si="16"/>
        <v/>
      </c>
      <c r="U299" s="63"/>
    </row>
    <row r="300" spans="1:21" ht="51" x14ac:dyDescent="0.2">
      <c r="A300" s="7">
        <v>292</v>
      </c>
      <c r="B300" s="23" t="s">
        <v>567</v>
      </c>
      <c r="C300" s="8" t="s">
        <v>568</v>
      </c>
      <c r="D300" s="7" t="s">
        <v>37</v>
      </c>
      <c r="E300" s="7" t="s">
        <v>79</v>
      </c>
      <c r="F300" s="8" t="s">
        <v>575</v>
      </c>
      <c r="G300" s="7" t="b">
        <v>1</v>
      </c>
      <c r="H300" s="13" t="s">
        <v>576</v>
      </c>
      <c r="M300" s="9" t="str" cm="1">
        <f t="array" ref="M300">PAGE_NAME(B300)</f>
        <v>changes-between-versions</v>
      </c>
      <c r="N300" s="9" t="str" cm="1">
        <f t="array" ref="N300">SECTION_NAME(B300)</f>
        <v>expectation-that-fhir-dstu2-data-is-preserved-in-fhir-r5</v>
      </c>
      <c r="O300" s="10" t="str">
        <f t="shared" si="15"/>
        <v>SHOULD</v>
      </c>
      <c r="P300" s="10" t="str">
        <f t="shared" si="16"/>
        <v/>
      </c>
      <c r="U300" s="63"/>
    </row>
    <row r="301" spans="1:21" ht="102" x14ac:dyDescent="0.2">
      <c r="A301" s="7">
        <v>293</v>
      </c>
      <c r="B301" s="23" t="s">
        <v>571</v>
      </c>
      <c r="C301" s="8" t="s">
        <v>572</v>
      </c>
      <c r="D301" s="7" t="s">
        <v>37</v>
      </c>
      <c r="E301" s="7" t="s">
        <v>79</v>
      </c>
      <c r="G301" s="7" t="b">
        <v>0</v>
      </c>
      <c r="M301" s="9" t="str" cm="1">
        <f t="array" ref="M301">PAGE_NAME(B301)</f>
        <v>changes-between-versions</v>
      </c>
      <c r="N301" s="9" t="str" cm="1">
        <f t="array" ref="N301">SECTION_NAME(B301)</f>
        <v>expectation-that-fhir-dstu2-data-is-preserved-in-fhir-r7</v>
      </c>
      <c r="O301" s="10" t="str">
        <f t="shared" si="15"/>
        <v>MAY</v>
      </c>
      <c r="P301" s="10" t="str">
        <f t="shared" si="16"/>
        <v/>
      </c>
      <c r="U301" s="63"/>
    </row>
    <row r="302" spans="1:21" ht="102" x14ac:dyDescent="0.2">
      <c r="A302" s="7">
        <v>294</v>
      </c>
      <c r="B302" s="23" t="s">
        <v>573</v>
      </c>
      <c r="C302" s="8" t="s">
        <v>574</v>
      </c>
      <c r="D302" s="7" t="s">
        <v>37</v>
      </c>
      <c r="E302" s="7" t="s">
        <v>79</v>
      </c>
      <c r="G302" s="7" t="b">
        <v>0</v>
      </c>
      <c r="M302" s="9" t="str" cm="1">
        <f t="array" ref="M302">PAGE_NAME(B302)</f>
        <v>changes-between-versions</v>
      </c>
      <c r="N302" s="9" t="str" cm="1">
        <f t="array" ref="N302">SECTION_NAME(B302)</f>
        <v>expectation-that-fhir-dstu2-data-is-preserved-in-fhir-r8</v>
      </c>
      <c r="O302" s="10" t="str">
        <f t="shared" si="15"/>
        <v>SHOULD</v>
      </c>
      <c r="P302" s="10" t="str">
        <f t="shared" si="16"/>
        <v/>
      </c>
      <c r="U302" s="63"/>
    </row>
    <row r="303" spans="1:21" ht="51" x14ac:dyDescent="0.2">
      <c r="A303" s="7">
        <v>295</v>
      </c>
      <c r="B303" s="23" t="s">
        <v>577</v>
      </c>
      <c r="C303" s="8" t="s">
        <v>578</v>
      </c>
      <c r="D303" s="7" t="s">
        <v>37</v>
      </c>
      <c r="E303" s="7" t="s">
        <v>33</v>
      </c>
      <c r="F303" s="8" t="s">
        <v>579</v>
      </c>
      <c r="G303" s="7" t="b">
        <v>1</v>
      </c>
      <c r="H303" s="13" t="s">
        <v>580</v>
      </c>
      <c r="M303" s="9" t="str" cm="1">
        <f t="array" ref="M303">PAGE_NAME(B303)</f>
        <v>changes-between-versions</v>
      </c>
      <c r="N303" s="9" t="str" cm="1">
        <f t="array" ref="N303">SECTION_NAME(B303)</f>
        <v>expectation-that-fhir-dstu2-data-is-preserved-in-fhir-r9</v>
      </c>
      <c r="O303" s="10" t="str">
        <f t="shared" si="15"/>
        <v>SHOULD</v>
      </c>
      <c r="P303" s="10" t="str">
        <f t="shared" si="16"/>
        <v>Server</v>
      </c>
      <c r="U303" s="63"/>
    </row>
    <row r="304" spans="1:21" ht="102" x14ac:dyDescent="0.2">
      <c r="A304" s="7">
        <v>296</v>
      </c>
      <c r="B304" s="23" t="s">
        <v>581</v>
      </c>
      <c r="C304" s="8" t="s">
        <v>582</v>
      </c>
      <c r="D304" s="7" t="s">
        <v>37</v>
      </c>
      <c r="E304" s="7" t="s">
        <v>33</v>
      </c>
      <c r="G304" s="7" t="b">
        <v>0</v>
      </c>
      <c r="M304" s="9" t="str" cm="1">
        <f t="array" ref="M304">PAGE_NAME(B304)</f>
        <v>changes-between-versions</v>
      </c>
      <c r="N304" s="9" t="str" cm="1">
        <f t="array" ref="N304">SECTION_NAME(B304)</f>
        <v>expectation-that-fhir-dstu2-data-is-preserved-in-fhir-r10</v>
      </c>
      <c r="O304" s="10" t="str">
        <f t="shared" si="15"/>
        <v>SHOULD</v>
      </c>
      <c r="P304" s="10" t="str">
        <f t="shared" si="16"/>
        <v>Server</v>
      </c>
      <c r="Q304" s="10" t="s">
        <v>34</v>
      </c>
      <c r="U304" s="64"/>
    </row>
    <row r="305" spans="1:21" ht="102" x14ac:dyDescent="0.2">
      <c r="A305" s="7">
        <v>297</v>
      </c>
      <c r="B305" s="23" t="s">
        <v>583</v>
      </c>
      <c r="C305" s="8" t="s">
        <v>584</v>
      </c>
      <c r="D305" s="7" t="s">
        <v>37</v>
      </c>
      <c r="E305" s="7" t="s">
        <v>33</v>
      </c>
      <c r="G305" s="7" t="b">
        <v>0</v>
      </c>
      <c r="M305" s="9" t="str" cm="1">
        <f t="array" ref="M305">PAGE_NAME(B305)</f>
        <v>changes-between-versions</v>
      </c>
      <c r="N305" s="9" t="str" cm="1">
        <f t="array" ref="N305">SECTION_NAME(B305)</f>
        <v>expectation-that-fhir-dstu2-data-is-preserved-in-fhir-r11</v>
      </c>
      <c r="O305" s="10" t="str">
        <f t="shared" si="15"/>
        <v>SHOULD</v>
      </c>
      <c r="P305" s="10" t="str">
        <f t="shared" si="16"/>
        <v>Server</v>
      </c>
      <c r="Q305" s="10" t="s">
        <v>585</v>
      </c>
      <c r="U305" s="63"/>
    </row>
    <row r="306" spans="1:21" ht="34" x14ac:dyDescent="0.2">
      <c r="A306" s="7">
        <v>298</v>
      </c>
      <c r="B306" s="23" t="s">
        <v>586</v>
      </c>
      <c r="C306" s="8" t="s">
        <v>587</v>
      </c>
      <c r="D306" s="7" t="s">
        <v>37</v>
      </c>
      <c r="E306" s="7" t="s">
        <v>33</v>
      </c>
      <c r="G306" s="7" t="b">
        <v>0</v>
      </c>
      <c r="M306" s="9" t="str" cm="1">
        <f t="array" ref="M306">PAGE_NAME(B306)</f>
        <v>changes-between-versions</v>
      </c>
      <c r="N306" s="9" t="str" cm="1">
        <f t="array" ref="N306">SECTION_NAME(B306)</f>
        <v>expectation-that-fhir-dstu2-data-is-preserved-in-fhir-r12</v>
      </c>
      <c r="O306" s="10" t="str">
        <f t="shared" si="15"/>
        <v>SHOULD</v>
      </c>
      <c r="P306" s="10" t="str">
        <f t="shared" si="16"/>
        <v/>
      </c>
      <c r="Q306" s="10" t="s">
        <v>170</v>
      </c>
      <c r="U306" s="63"/>
    </row>
    <row r="307" spans="1:21" ht="68" x14ac:dyDescent="0.2">
      <c r="A307" s="7">
        <v>299</v>
      </c>
      <c r="B307" s="23" t="s">
        <v>588</v>
      </c>
      <c r="C307" s="8" t="s">
        <v>589</v>
      </c>
      <c r="D307" s="7" t="s">
        <v>37</v>
      </c>
      <c r="E307" s="7" t="s">
        <v>79</v>
      </c>
      <c r="G307" s="7" t="b">
        <v>0</v>
      </c>
      <c r="M307" s="9" t="str" cm="1">
        <f t="array" ref="M307">PAGE_NAME(B307)</f>
        <v>changes-between-versions</v>
      </c>
      <c r="N307" s="9" t="str" cm="1">
        <f t="array" ref="N307">SECTION_NAME(B307)</f>
        <v>expectation-that-fhir-dstu2-data-is-preserved-in-fhir-r13</v>
      </c>
      <c r="O307" s="10" t="str">
        <f t="shared" si="15"/>
        <v>SHOULD</v>
      </c>
      <c r="P307" s="10" t="str">
        <f t="shared" si="16"/>
        <v>Client</v>
      </c>
      <c r="Q307" s="10" t="s">
        <v>170</v>
      </c>
      <c r="U307" s="63"/>
    </row>
    <row r="308" spans="1:21" ht="34" x14ac:dyDescent="0.2">
      <c r="A308" s="7">
        <v>300</v>
      </c>
      <c r="B308" s="23" t="s">
        <v>590</v>
      </c>
      <c r="C308" s="8" t="s">
        <v>591</v>
      </c>
      <c r="D308" s="7" t="s">
        <v>32</v>
      </c>
      <c r="E308" s="7" t="s">
        <v>33</v>
      </c>
      <c r="G308" s="7" t="b">
        <v>0</v>
      </c>
      <c r="M308" s="9" t="str" cm="1">
        <f t="array" ref="M308">PAGE_NAME(B308)</f>
        <v>changes-between-versions</v>
      </c>
      <c r="N308" s="9" t="str" cm="1">
        <f t="array" ref="N308">SECTION_NAME(B308)</f>
        <v>authorization-across-versions</v>
      </c>
      <c r="O308" s="10" t="str">
        <f t="shared" si="15"/>
        <v/>
      </c>
      <c r="P308" s="10" t="str">
        <f t="shared" si="16"/>
        <v/>
      </c>
      <c r="Q308" s="10" t="s">
        <v>170</v>
      </c>
      <c r="U308" s="63"/>
    </row>
    <row r="309" spans="1:21" ht="34" x14ac:dyDescent="0.2">
      <c r="A309" s="7">
        <v>301</v>
      </c>
      <c r="B309" s="23" t="s">
        <v>590</v>
      </c>
      <c r="C309" s="8" t="s">
        <v>591</v>
      </c>
      <c r="D309" s="7" t="s">
        <v>32</v>
      </c>
      <c r="E309" s="7" t="s">
        <v>79</v>
      </c>
      <c r="G309" s="7" t="b">
        <v>0</v>
      </c>
      <c r="M309" s="9" t="str" cm="1">
        <f t="array" ref="M309">PAGE_NAME(B309)</f>
        <v>changes-between-versions</v>
      </c>
      <c r="N309" s="9" t="str" cm="1">
        <f t="array" ref="N309">SECTION_NAME(B309)</f>
        <v>authorization-across-versions</v>
      </c>
      <c r="O309" s="10" t="str">
        <f t="shared" si="15"/>
        <v/>
      </c>
      <c r="P309" s="10" t="str">
        <f t="shared" si="16"/>
        <v/>
      </c>
      <c r="Q309" s="10" t="s">
        <v>170</v>
      </c>
      <c r="U309" s="63"/>
    </row>
    <row r="310" spans="1:21" ht="51" x14ac:dyDescent="0.2">
      <c r="A310" s="7">
        <v>302</v>
      </c>
      <c r="B310" s="23" t="s">
        <v>592</v>
      </c>
      <c r="C310" s="8" t="s">
        <v>593</v>
      </c>
      <c r="D310" s="7" t="s">
        <v>32</v>
      </c>
      <c r="E310" s="7" t="s">
        <v>33</v>
      </c>
      <c r="G310" s="7" t="b">
        <v>0</v>
      </c>
      <c r="M310" s="9" t="str" cm="1">
        <f t="array" ref="M310">PAGE_NAME(B310)</f>
        <v>StructureDefinition-us-core-allergyintolerance</v>
      </c>
      <c r="N310" s="9" t="str" cm="1">
        <f t="array" ref="N310">SECTION_NAME(B310)</f>
        <v>mandatory-and-must-support-data-elements</v>
      </c>
      <c r="O310" s="10" t="str">
        <f t="shared" si="15"/>
        <v>SHALL</v>
      </c>
      <c r="P310" s="10" t="str">
        <f t="shared" si="16"/>
        <v/>
      </c>
      <c r="Q310" s="10" t="s">
        <v>366</v>
      </c>
      <c r="U310" s="63"/>
    </row>
    <row r="311" spans="1:21" ht="51" x14ac:dyDescent="0.2">
      <c r="A311" s="7">
        <v>303</v>
      </c>
      <c r="B311" s="23" t="s">
        <v>592</v>
      </c>
      <c r="C311" s="8" t="s">
        <v>594</v>
      </c>
      <c r="D311" s="7" t="s">
        <v>75</v>
      </c>
      <c r="E311" s="7" t="s">
        <v>33</v>
      </c>
      <c r="G311" s="7" t="b">
        <v>0</v>
      </c>
      <c r="M311" s="9" t="str" cm="1">
        <f t="array" ref="M311">PAGE_NAME(B311)</f>
        <v>StructureDefinition-us-core-allergyintolerance</v>
      </c>
      <c r="N311" s="9" t="str" cm="1">
        <f t="array" ref="N311">SECTION_NAME(B311)</f>
        <v>mandatory-and-must-support-data-elements</v>
      </c>
      <c r="O311" s="10" t="str">
        <f t="shared" si="15"/>
        <v>SHALL</v>
      </c>
      <c r="P311" s="10" t="str">
        <f t="shared" si="16"/>
        <v/>
      </c>
      <c r="Q311" s="10" t="s">
        <v>366</v>
      </c>
      <c r="U311" s="63"/>
    </row>
    <row r="312" spans="1:21" ht="17" x14ac:dyDescent="0.2">
      <c r="A312" s="7">
        <v>304</v>
      </c>
      <c r="B312" s="23" t="s">
        <v>592</v>
      </c>
      <c r="C312" s="8" t="s">
        <v>595</v>
      </c>
      <c r="D312" s="7" t="s">
        <v>32</v>
      </c>
      <c r="E312" s="7" t="s">
        <v>33</v>
      </c>
      <c r="G312" s="7" t="b">
        <v>0</v>
      </c>
      <c r="M312" s="9" t="str" cm="1">
        <f t="array" ref="M312">PAGE_NAME(B312)</f>
        <v>StructureDefinition-us-core-allergyintolerance</v>
      </c>
      <c r="N312" s="9" t="str" cm="1">
        <f t="array" ref="N312">SECTION_NAME(B312)</f>
        <v>mandatory-and-must-support-data-elements</v>
      </c>
      <c r="O312" s="10" t="str">
        <f t="shared" si="15"/>
        <v/>
      </c>
      <c r="P312" s="10" t="str">
        <f t="shared" si="16"/>
        <v/>
      </c>
      <c r="U312" s="63"/>
    </row>
    <row r="313" spans="1:21" ht="102" x14ac:dyDescent="0.2">
      <c r="A313" s="7">
        <v>305</v>
      </c>
      <c r="B313" s="23" t="s">
        <v>592</v>
      </c>
      <c r="C313" s="8" t="s">
        <v>596</v>
      </c>
      <c r="D313" s="7" t="s">
        <v>41</v>
      </c>
      <c r="E313" s="7" t="s">
        <v>33</v>
      </c>
      <c r="F313" s="8" t="s">
        <v>597</v>
      </c>
      <c r="G313" s="7" t="b">
        <v>1</v>
      </c>
      <c r="H313" s="13" t="s">
        <v>598</v>
      </c>
      <c r="M313" s="9" t="str" cm="1">
        <f t="array" ref="M313">PAGE_NAME(B313)</f>
        <v>StructureDefinition-us-core-allergyintolerance</v>
      </c>
      <c r="N313" s="9" t="str" cm="1">
        <f t="array" ref="N313">SECTION_NAME(B313)</f>
        <v>mandatory-and-must-support-data-elements</v>
      </c>
      <c r="O313" s="10" t="str">
        <f t="shared" si="15"/>
        <v>MAY</v>
      </c>
      <c r="P313" s="10" t="str">
        <f t="shared" si="16"/>
        <v/>
      </c>
    </row>
    <row r="314" spans="1:21" ht="51" x14ac:dyDescent="0.2">
      <c r="A314" s="7">
        <v>306</v>
      </c>
      <c r="B314" s="23" t="s">
        <v>592</v>
      </c>
      <c r="C314" s="8" t="s">
        <v>599</v>
      </c>
      <c r="D314" s="7" t="s">
        <v>32</v>
      </c>
      <c r="E314" s="7" t="s">
        <v>33</v>
      </c>
      <c r="G314" s="7" t="b">
        <v>1</v>
      </c>
      <c r="H314" s="13" t="s">
        <v>600</v>
      </c>
      <c r="M314" s="9" t="str" cm="1">
        <f t="array" ref="M314">PAGE_NAME(B314)</f>
        <v>StructureDefinition-us-core-allergyintolerance</v>
      </c>
      <c r="N314" s="9" t="str" cm="1">
        <f t="array" ref="N314">SECTION_NAME(B314)</f>
        <v>mandatory-and-must-support-data-elements</v>
      </c>
      <c r="O314" s="10" t="str">
        <f t="shared" si="15"/>
        <v>SHALL</v>
      </c>
      <c r="P314" s="10" t="str">
        <f t="shared" si="16"/>
        <v/>
      </c>
    </row>
    <row r="315" spans="1:21" ht="51" x14ac:dyDescent="0.2">
      <c r="A315" s="7">
        <v>307</v>
      </c>
      <c r="B315" s="23" t="s">
        <v>592</v>
      </c>
      <c r="C315" s="8" t="s">
        <v>601</v>
      </c>
      <c r="D315" s="7" t="s">
        <v>32</v>
      </c>
      <c r="E315" s="7" t="s">
        <v>33</v>
      </c>
      <c r="G315" s="7" t="b">
        <v>1</v>
      </c>
      <c r="H315" s="13" t="s">
        <v>600</v>
      </c>
      <c r="M315" s="9" t="str" cm="1">
        <f t="array" ref="M315">PAGE_NAME(B315)</f>
        <v>StructureDefinition-us-core-allergyintolerance</v>
      </c>
      <c r="N315" s="9" t="str" cm="1">
        <f t="array" ref="N315">SECTION_NAME(B315)</f>
        <v>mandatory-and-must-support-data-elements</v>
      </c>
      <c r="O315" s="10" t="str">
        <f t="shared" si="15"/>
        <v>SHALL</v>
      </c>
      <c r="P315" s="10" t="str">
        <f t="shared" si="16"/>
        <v/>
      </c>
    </row>
    <row r="316" spans="1:21" ht="136" x14ac:dyDescent="0.2">
      <c r="A316" s="7">
        <v>308</v>
      </c>
      <c r="B316" s="23" t="s">
        <v>592</v>
      </c>
      <c r="C316" s="8" t="s">
        <v>602</v>
      </c>
      <c r="D316" s="7" t="s">
        <v>37</v>
      </c>
      <c r="E316" s="7" t="s">
        <v>33</v>
      </c>
      <c r="G316" s="7" t="b">
        <v>1</v>
      </c>
      <c r="H316" s="13" t="s">
        <v>603</v>
      </c>
      <c r="M316" s="9" t="str" cm="1">
        <f t="array" ref="M316">PAGE_NAME(B316)</f>
        <v>StructureDefinition-us-core-allergyintolerance</v>
      </c>
      <c r="N316" s="9" t="str" cm="1">
        <f t="array" ref="N316">SECTION_NAME(B316)</f>
        <v>mandatory-and-must-support-data-elements</v>
      </c>
      <c r="O316" s="10" t="str">
        <f t="shared" si="15"/>
        <v/>
      </c>
      <c r="P316" s="10" t="str">
        <f t="shared" si="16"/>
        <v/>
      </c>
    </row>
    <row r="317" spans="1:21" ht="119" x14ac:dyDescent="0.2">
      <c r="A317" s="7">
        <v>309</v>
      </c>
      <c r="B317" s="23" t="s">
        <v>592</v>
      </c>
      <c r="C317" s="8" t="s">
        <v>604</v>
      </c>
      <c r="D317" s="7" t="s">
        <v>37</v>
      </c>
      <c r="E317" s="7" t="s">
        <v>33</v>
      </c>
      <c r="G317" s="7" t="b">
        <v>1</v>
      </c>
      <c r="H317" s="13" t="s">
        <v>605</v>
      </c>
      <c r="M317" s="9" t="str" cm="1">
        <f t="array" ref="M317">PAGE_NAME(B317)</f>
        <v>StructureDefinition-us-core-allergyintolerance</v>
      </c>
      <c r="N317" s="9" t="str" cm="1">
        <f t="array" ref="N317">SECTION_NAME(B317)</f>
        <v>mandatory-and-must-support-data-elements</v>
      </c>
      <c r="O317" s="10" t="str">
        <f t="shared" si="15"/>
        <v/>
      </c>
      <c r="P317" s="10" t="str">
        <f t="shared" si="16"/>
        <v/>
      </c>
    </row>
    <row r="318" spans="1:21" ht="136" x14ac:dyDescent="0.2">
      <c r="A318" s="7">
        <v>310</v>
      </c>
      <c r="B318" s="23" t="s">
        <v>606</v>
      </c>
      <c r="C318" s="8" t="s">
        <v>607</v>
      </c>
      <c r="D318" s="7" t="s">
        <v>37</v>
      </c>
      <c r="E318" s="7" t="s">
        <v>33</v>
      </c>
      <c r="G318" s="7" t="b">
        <v>0</v>
      </c>
      <c r="M318" s="9" t="str" cm="1">
        <f t="array" ref="M318">PAGE_NAME(B318)</f>
        <v>StructureDefinition-us-core-careplan</v>
      </c>
      <c r="N318" s="9" t="str" cm="1">
        <f t="array" ref="N318">SECTION_NAME(B318)</f>
        <v>mandatory-and-must-support-data-elements</v>
      </c>
      <c r="O318" s="10" t="str">
        <f t="shared" ref="O318:O381" si="17">IF(ISNUMBER(SEARCH("MAY", C318)), "MAY", IF(ISNUMBER(SEARCH("SHOULD", C318)), "SHOULD", IF(ISNUMBER(SEARCH("SHALL", C318)), "SHALL", IF(ISNUMBER(SEARCH("SHOULD NOT", C318)), "SHOULD NOT", IF(ISNUMBER(SEARCH("SHALL NOT", C318)), "SHALL NOT", "")))))</f>
        <v>SHOULD</v>
      </c>
      <c r="P318" s="10" t="str">
        <f t="shared" ref="P318:P381" si="18">IF(ISNUMBER(SEARCH("server", C318)), "Server", IF(ISNUMBER(SEARCH("Server", C318)), "Server", IF(ISNUMBER(SEARCH("client", C318)), "Client", IF(ISNUMBER(SEARCH("Client", C318)), "Client", IF(ISNUMBER(SEARCH("US Core Responder", C318)), "Server", IF(ISNUMBER(SEARCH("US Core Requestor", C318)), "Client", ""))))))</f>
        <v/>
      </c>
      <c r="S318" s="13" t="s">
        <v>608</v>
      </c>
      <c r="T318" s="56" t="s">
        <v>609</v>
      </c>
      <c r="U318" s="13" t="s">
        <v>610</v>
      </c>
    </row>
    <row r="319" spans="1:21" ht="102" x14ac:dyDescent="0.2">
      <c r="A319" s="7">
        <v>311</v>
      </c>
      <c r="B319" s="23" t="s">
        <v>606</v>
      </c>
      <c r="C319" s="8" t="s">
        <v>611</v>
      </c>
      <c r="D319" s="7" t="s">
        <v>37</v>
      </c>
      <c r="E319" s="7" t="s">
        <v>33</v>
      </c>
      <c r="G319" s="7" t="b">
        <v>0</v>
      </c>
      <c r="M319" s="9" t="str" cm="1">
        <f t="array" ref="M319">PAGE_NAME(B319)</f>
        <v>StructureDefinition-us-core-careplan</v>
      </c>
      <c r="N319" s="9" t="str" cm="1">
        <f t="array" ref="N319">SECTION_NAME(B319)</f>
        <v>mandatory-and-must-support-data-elements</v>
      </c>
      <c r="O319" s="10" t="str">
        <f t="shared" si="17"/>
        <v>SHOULD</v>
      </c>
      <c r="P319" s="10" t="str">
        <f t="shared" si="18"/>
        <v/>
      </c>
      <c r="T319" s="56" t="s">
        <v>609</v>
      </c>
    </row>
    <row r="320" spans="1:21" ht="102" x14ac:dyDescent="0.2">
      <c r="A320" s="7">
        <v>312</v>
      </c>
      <c r="B320" s="23" t="s">
        <v>606</v>
      </c>
      <c r="C320" s="8" t="s">
        <v>612</v>
      </c>
      <c r="D320" s="7" t="s">
        <v>41</v>
      </c>
      <c r="E320" s="7" t="s">
        <v>33</v>
      </c>
      <c r="G320" s="7" t="b">
        <v>0</v>
      </c>
      <c r="M320" s="9" t="str" cm="1">
        <f t="array" ref="M320">PAGE_NAME(B320)</f>
        <v>StructureDefinition-us-core-careplan</v>
      </c>
      <c r="N320" s="9" t="str" cm="1">
        <f t="array" ref="N320">SECTION_NAME(B320)</f>
        <v>mandatory-and-must-support-data-elements</v>
      </c>
      <c r="O320" s="10" t="str">
        <f t="shared" si="17"/>
        <v>MAY</v>
      </c>
      <c r="P320" s="10" t="str">
        <f t="shared" si="18"/>
        <v/>
      </c>
      <c r="T320" s="56" t="s">
        <v>609</v>
      </c>
    </row>
    <row r="321" spans="1:21" ht="136" x14ac:dyDescent="0.2">
      <c r="A321" s="7">
        <v>313</v>
      </c>
      <c r="B321" s="23" t="s">
        <v>613</v>
      </c>
      <c r="C321" s="8" t="s">
        <v>614</v>
      </c>
      <c r="D321" s="7" t="s">
        <v>32</v>
      </c>
      <c r="E321" s="7" t="s">
        <v>33</v>
      </c>
      <c r="G321" s="7" t="b">
        <v>1</v>
      </c>
      <c r="H321" s="13" t="s">
        <v>615</v>
      </c>
      <c r="M321" s="9" t="str" cm="1">
        <f t="array" ref="M321">PAGE_NAME(B321)</f>
        <v>StructureDefinition-us-core-careteam</v>
      </c>
      <c r="N321" s="9" t="str" cm="1">
        <f t="array" ref="N321">SECTION_NAME(B321)</f>
        <v>mandatory-and-must-support-data-elements</v>
      </c>
      <c r="O321" s="10" t="str">
        <f t="shared" si="17"/>
        <v>SHALL</v>
      </c>
      <c r="P321" s="10" t="str">
        <f t="shared" si="18"/>
        <v>Server</v>
      </c>
      <c r="U321" s="13" t="s">
        <v>616</v>
      </c>
    </row>
    <row r="322" spans="1:21" ht="51" x14ac:dyDescent="0.2">
      <c r="A322" s="7">
        <v>314</v>
      </c>
      <c r="B322" s="23" t="s">
        <v>613</v>
      </c>
      <c r="C322" s="8" t="s">
        <v>617</v>
      </c>
      <c r="D322" s="7" t="s">
        <v>32</v>
      </c>
      <c r="E322" s="7" t="s">
        <v>79</v>
      </c>
      <c r="G322" s="7" t="b">
        <v>0</v>
      </c>
      <c r="M322" s="9" t="str" cm="1">
        <f t="array" ref="M322">PAGE_NAME(B322)</f>
        <v>StructureDefinition-us-core-careteam</v>
      </c>
      <c r="N322" s="9" t="str" cm="1">
        <f t="array" ref="N322">SECTION_NAME(B322)</f>
        <v>mandatory-and-must-support-data-elements</v>
      </c>
      <c r="O322" s="10" t="str">
        <f t="shared" si="17"/>
        <v>SHALL</v>
      </c>
      <c r="P322" s="10" t="str">
        <f t="shared" si="18"/>
        <v/>
      </c>
    </row>
    <row r="323" spans="1:21" ht="51" x14ac:dyDescent="0.2">
      <c r="A323" s="7">
        <v>315</v>
      </c>
      <c r="B323" s="23" t="s">
        <v>613</v>
      </c>
      <c r="C323" s="8" t="s">
        <v>618</v>
      </c>
      <c r="D323" s="7" t="s">
        <v>32</v>
      </c>
      <c r="E323" s="7" t="s">
        <v>79</v>
      </c>
      <c r="G323" s="7" t="b">
        <v>0</v>
      </c>
      <c r="M323" s="9" t="str" cm="1">
        <f t="array" ref="M323">PAGE_NAME(B323)</f>
        <v>StructureDefinition-us-core-careteam</v>
      </c>
      <c r="N323" s="9" t="str" cm="1">
        <f t="array" ref="N323">SECTION_NAME(B323)</f>
        <v>mandatory-and-must-support-data-elements</v>
      </c>
      <c r="O323" s="10" t="str">
        <f t="shared" si="17"/>
        <v>SHALL</v>
      </c>
      <c r="P323" s="10" t="str">
        <f t="shared" si="18"/>
        <v/>
      </c>
    </row>
    <row r="324" spans="1:21" ht="51" x14ac:dyDescent="0.2">
      <c r="A324" s="7">
        <v>316</v>
      </c>
      <c r="B324" s="23" t="s">
        <v>613</v>
      </c>
      <c r="C324" s="8" t="s">
        <v>619</v>
      </c>
      <c r="D324" s="7" t="s">
        <v>32</v>
      </c>
      <c r="E324" s="7" t="s">
        <v>79</v>
      </c>
      <c r="G324" s="7" t="b">
        <v>0</v>
      </c>
      <c r="M324" s="9" t="str" cm="1">
        <f t="array" ref="M324">PAGE_NAME(B324)</f>
        <v>StructureDefinition-us-core-careteam</v>
      </c>
      <c r="N324" s="9" t="str" cm="1">
        <f t="array" ref="N324">SECTION_NAME(B324)</f>
        <v>mandatory-and-must-support-data-elements</v>
      </c>
      <c r="O324" s="10" t="str">
        <f t="shared" si="17"/>
        <v>SHALL</v>
      </c>
      <c r="P324" s="10" t="str">
        <f t="shared" si="18"/>
        <v/>
      </c>
    </row>
    <row r="325" spans="1:21" ht="136" x14ac:dyDescent="0.2">
      <c r="A325" s="7">
        <v>317</v>
      </c>
      <c r="B325" s="23" t="s">
        <v>613</v>
      </c>
      <c r="C325" s="8" t="s">
        <v>620</v>
      </c>
      <c r="D325" s="7" t="s">
        <v>37</v>
      </c>
      <c r="E325" s="7" t="s">
        <v>33</v>
      </c>
      <c r="G325" s="7" t="b">
        <v>0</v>
      </c>
      <c r="M325" s="9" t="str" cm="1">
        <f t="array" ref="M325">PAGE_NAME(B325)</f>
        <v>StructureDefinition-us-core-careteam</v>
      </c>
      <c r="N325" s="9" t="str" cm="1">
        <f t="array" ref="N325">SECTION_NAME(B325)</f>
        <v>mandatory-and-must-support-data-elements</v>
      </c>
      <c r="O325" s="10" t="str">
        <f t="shared" si="17"/>
        <v>SHOULD</v>
      </c>
      <c r="P325" s="10" t="str">
        <f t="shared" si="18"/>
        <v>Server</v>
      </c>
      <c r="T325" s="56" t="s">
        <v>621</v>
      </c>
      <c r="U325" s="13" t="s">
        <v>622</v>
      </c>
    </row>
    <row r="326" spans="1:21" ht="119" x14ac:dyDescent="0.2">
      <c r="A326" s="7">
        <v>318</v>
      </c>
      <c r="B326" s="23" t="s">
        <v>613</v>
      </c>
      <c r="C326" s="8" t="s">
        <v>623</v>
      </c>
      <c r="D326" s="7" t="s">
        <v>32</v>
      </c>
      <c r="E326" s="7" t="s">
        <v>33</v>
      </c>
      <c r="G326" s="7" t="b">
        <v>0</v>
      </c>
      <c r="M326" s="9" t="str" cm="1">
        <f t="array" ref="M326">PAGE_NAME(B326)</f>
        <v>StructureDefinition-us-core-careteam</v>
      </c>
      <c r="N326" s="9" t="str" cm="1">
        <f t="array" ref="N326">SECTION_NAME(B326)</f>
        <v>mandatory-and-must-support-data-elements</v>
      </c>
      <c r="O326" s="10" t="str">
        <f t="shared" si="17"/>
        <v>SHALL</v>
      </c>
      <c r="P326" s="10" t="str">
        <f t="shared" si="18"/>
        <v>Server</v>
      </c>
    </row>
    <row r="327" spans="1:21" ht="119" x14ac:dyDescent="0.2">
      <c r="A327" s="7">
        <v>319</v>
      </c>
      <c r="B327" s="23" t="s">
        <v>613</v>
      </c>
      <c r="C327" s="8" t="s">
        <v>624</v>
      </c>
      <c r="D327" s="7" t="s">
        <v>32</v>
      </c>
      <c r="E327" s="7" t="s">
        <v>33</v>
      </c>
      <c r="G327" s="7" t="b">
        <v>0</v>
      </c>
      <c r="M327" s="9" t="str" cm="1">
        <f t="array" ref="M327">PAGE_NAME(B327)</f>
        <v>StructureDefinition-us-core-careteam</v>
      </c>
      <c r="N327" s="9" t="str" cm="1">
        <f t="array" ref="N327">SECTION_NAME(B327)</f>
        <v>mandatory-and-must-support-data-elements</v>
      </c>
      <c r="O327" s="10" t="str">
        <f t="shared" si="17"/>
        <v>SHALL</v>
      </c>
      <c r="P327" s="10" t="str">
        <f t="shared" si="18"/>
        <v>Server</v>
      </c>
    </row>
    <row r="328" spans="1:21" ht="102" x14ac:dyDescent="0.2">
      <c r="A328" s="7">
        <v>320</v>
      </c>
      <c r="B328" s="23" t="s">
        <v>625</v>
      </c>
      <c r="C328" s="8" t="s">
        <v>626</v>
      </c>
      <c r="D328" s="7" t="s">
        <v>37</v>
      </c>
      <c r="E328" s="7" t="s">
        <v>33</v>
      </c>
      <c r="G328" s="7" t="b">
        <v>1</v>
      </c>
      <c r="H328" s="13" t="s">
        <v>627</v>
      </c>
      <c r="M328" s="9" t="str" cm="1">
        <f t="array" ref="M328">PAGE_NAME(B328)</f>
        <v>StructureDefinition-us-core-condition-encounter-diagnosis</v>
      </c>
      <c r="N328" s="9" t="str" cm="1">
        <f t="array" ref="N328">SECTION_NAME(B328)</f>
        <v>mandatory-and-must-support-data-elements</v>
      </c>
      <c r="O328" s="10" t="str">
        <f t="shared" si="17"/>
        <v>SHOULD</v>
      </c>
      <c r="P328" s="10" t="str">
        <f t="shared" si="18"/>
        <v/>
      </c>
    </row>
    <row r="329" spans="1:21" ht="68" x14ac:dyDescent="0.2">
      <c r="A329" s="7">
        <v>321</v>
      </c>
      <c r="B329" s="23" t="s">
        <v>628</v>
      </c>
      <c r="C329" s="8" t="s">
        <v>629</v>
      </c>
      <c r="D329" s="7" t="s">
        <v>87</v>
      </c>
      <c r="E329" s="7" t="s">
        <v>33</v>
      </c>
      <c r="G329" s="7" t="b">
        <v>0</v>
      </c>
      <c r="M329" s="9" t="str" cm="1">
        <f t="array" ref="M329">PAGE_NAME(B329)</f>
        <v>StructureDefinition-us-core-condition-problems-health-concerns</v>
      </c>
      <c r="N329" s="9" t="str" cm="1">
        <f t="array" ref="N329">SECTION_NAME(B329)</f>
        <v>mandatory-and-must-support-data-elements</v>
      </c>
      <c r="O329" s="10" t="str">
        <f t="shared" si="17"/>
        <v>SHALL</v>
      </c>
      <c r="P329" s="10" t="str">
        <f t="shared" si="18"/>
        <v/>
      </c>
      <c r="U329" s="13" t="s">
        <v>630</v>
      </c>
    </row>
    <row r="330" spans="1:21" ht="51" x14ac:dyDescent="0.2">
      <c r="A330" s="7">
        <v>322</v>
      </c>
      <c r="B330" s="23" t="s">
        <v>628</v>
      </c>
      <c r="C330" s="8" t="s">
        <v>631</v>
      </c>
      <c r="D330" s="7" t="s">
        <v>87</v>
      </c>
      <c r="E330" s="7" t="s">
        <v>33</v>
      </c>
      <c r="G330" s="7" t="b">
        <v>0</v>
      </c>
      <c r="M330" s="9" t="str" cm="1">
        <f t="array" ref="M330">PAGE_NAME(B330)</f>
        <v>StructureDefinition-us-core-condition-problems-health-concerns</v>
      </c>
      <c r="N330" s="9" t="str" cm="1">
        <f t="array" ref="N330">SECTION_NAME(B330)</f>
        <v>mandatory-and-must-support-data-elements</v>
      </c>
      <c r="O330" s="10" t="str">
        <f t="shared" si="17"/>
        <v>MAY</v>
      </c>
      <c r="P330" s="10" t="str">
        <f t="shared" si="18"/>
        <v/>
      </c>
      <c r="U330" s="13" t="s">
        <v>630</v>
      </c>
    </row>
    <row r="331" spans="1:21" ht="102" x14ac:dyDescent="0.2">
      <c r="A331" s="7">
        <v>323</v>
      </c>
      <c r="B331" s="23" t="s">
        <v>628</v>
      </c>
      <c r="C331" s="8" t="s">
        <v>632</v>
      </c>
      <c r="D331" s="7" t="s">
        <v>37</v>
      </c>
      <c r="E331" s="7" t="s">
        <v>33</v>
      </c>
      <c r="G331" s="7" t="b">
        <v>0</v>
      </c>
      <c r="M331" s="9" t="str" cm="1">
        <f t="array" ref="M331">PAGE_NAME(B331)</f>
        <v>StructureDefinition-us-core-condition-problems-health-concerns</v>
      </c>
      <c r="N331" s="9" t="str" cm="1">
        <f t="array" ref="N331">SECTION_NAME(B331)</f>
        <v>mandatory-and-must-support-data-elements</v>
      </c>
      <c r="O331" s="10" t="str">
        <f t="shared" si="17"/>
        <v>SHOULD</v>
      </c>
      <c r="P331" s="10" t="str">
        <f t="shared" si="18"/>
        <v/>
      </c>
    </row>
    <row r="332" spans="1:21" ht="51" x14ac:dyDescent="0.2">
      <c r="A332" s="7">
        <v>324</v>
      </c>
      <c r="B332" s="23" t="s">
        <v>625</v>
      </c>
      <c r="C332" s="8" t="s">
        <v>633</v>
      </c>
      <c r="D332" s="7" t="s">
        <v>37</v>
      </c>
      <c r="E332" s="7" t="s">
        <v>33</v>
      </c>
      <c r="G332" s="7" t="b">
        <v>0</v>
      </c>
      <c r="M332" s="9" t="str" cm="1">
        <f t="array" ref="M332">PAGE_NAME(B332)</f>
        <v>StructureDefinition-us-core-condition-encounter-diagnosis</v>
      </c>
      <c r="N332" s="9" t="str" cm="1">
        <f t="array" ref="N332">SECTION_NAME(B332)</f>
        <v>mandatory-and-must-support-data-elements</v>
      </c>
      <c r="O332" s="10" t="str">
        <f t="shared" si="17"/>
        <v>SHOULD</v>
      </c>
      <c r="P332" s="10" t="str">
        <f t="shared" si="18"/>
        <v/>
      </c>
    </row>
    <row r="333" spans="1:21" ht="34" x14ac:dyDescent="0.2">
      <c r="A333" s="7">
        <v>325</v>
      </c>
      <c r="B333" s="23" t="s">
        <v>628</v>
      </c>
      <c r="C333" s="8" t="s">
        <v>634</v>
      </c>
      <c r="D333" s="7" t="s">
        <v>32</v>
      </c>
      <c r="E333" s="7" t="s">
        <v>33</v>
      </c>
      <c r="G333" s="7" t="b">
        <v>0</v>
      </c>
      <c r="M333" s="9" t="str" cm="1">
        <f t="array" ref="M333">PAGE_NAME(B333)</f>
        <v>StructureDefinition-us-core-condition-problems-health-concerns</v>
      </c>
      <c r="N333" s="9" t="str" cm="1">
        <f t="array" ref="N333">SECTION_NAME(B333)</f>
        <v>mandatory-and-must-support-data-elements</v>
      </c>
      <c r="O333" s="10" t="str">
        <f t="shared" si="17"/>
        <v>SHALL</v>
      </c>
      <c r="P333" s="10" t="str">
        <f t="shared" si="18"/>
        <v>Server</v>
      </c>
    </row>
    <row r="334" spans="1:21" ht="102" x14ac:dyDescent="0.2">
      <c r="A334" s="7">
        <v>326</v>
      </c>
      <c r="B334" s="23" t="s">
        <v>628</v>
      </c>
      <c r="C334" s="8" t="s">
        <v>635</v>
      </c>
      <c r="D334" s="7" t="s">
        <v>32</v>
      </c>
      <c r="E334" s="7" t="s">
        <v>33</v>
      </c>
      <c r="G334" s="7" t="b">
        <v>1</v>
      </c>
      <c r="H334" s="13" t="s">
        <v>636</v>
      </c>
      <c r="M334" s="9" t="str" cm="1">
        <f t="array" ref="M334">PAGE_NAME(B334)</f>
        <v>StructureDefinition-us-core-condition-problems-health-concerns</v>
      </c>
      <c r="N334" s="9" t="str" cm="1">
        <f t="array" ref="N334">SECTION_NAME(B334)</f>
        <v>mandatory-and-must-support-data-elements</v>
      </c>
      <c r="O334" s="10" t="str">
        <f t="shared" si="17"/>
        <v>SHALL</v>
      </c>
      <c r="P334" s="10" t="str">
        <f t="shared" si="18"/>
        <v>Server</v>
      </c>
    </row>
    <row r="335" spans="1:21" ht="68" x14ac:dyDescent="0.2">
      <c r="A335" s="7">
        <v>327</v>
      </c>
      <c r="B335" s="23" t="s">
        <v>628</v>
      </c>
      <c r="C335" s="8" t="s">
        <v>637</v>
      </c>
      <c r="D335" s="7" t="s">
        <v>32</v>
      </c>
      <c r="E335" s="7" t="s">
        <v>79</v>
      </c>
      <c r="G335" s="7" t="b">
        <v>0</v>
      </c>
      <c r="M335" s="9" t="str" cm="1">
        <f t="array" ref="M335">PAGE_NAME(B335)</f>
        <v>StructureDefinition-us-core-condition-problems-health-concerns</v>
      </c>
      <c r="N335" s="9" t="str" cm="1">
        <f t="array" ref="N335">SECTION_NAME(B335)</f>
        <v>mandatory-and-must-support-data-elements</v>
      </c>
      <c r="O335" s="10" t="str">
        <f t="shared" si="17"/>
        <v>SHALL</v>
      </c>
      <c r="P335" s="10" t="str">
        <f t="shared" si="18"/>
        <v>Client</v>
      </c>
    </row>
    <row r="336" spans="1:21" ht="51" x14ac:dyDescent="0.2">
      <c r="A336" s="7">
        <v>328</v>
      </c>
      <c r="B336" s="23" t="s">
        <v>628</v>
      </c>
      <c r="C336" s="8" t="s">
        <v>638</v>
      </c>
      <c r="D336" s="7" t="s">
        <v>32</v>
      </c>
      <c r="E336" s="7" t="s">
        <v>79</v>
      </c>
      <c r="G336" s="7" t="b">
        <v>0</v>
      </c>
      <c r="M336" s="9" t="str" cm="1">
        <f t="array" ref="M336">PAGE_NAME(B336)</f>
        <v>StructureDefinition-us-core-condition-problems-health-concerns</v>
      </c>
      <c r="N336" s="9" t="str" cm="1">
        <f t="array" ref="N336">SECTION_NAME(B336)</f>
        <v>mandatory-and-must-support-data-elements</v>
      </c>
      <c r="O336" s="10" t="str">
        <f t="shared" si="17"/>
        <v>SHALL</v>
      </c>
      <c r="P336" s="10" t="str">
        <f t="shared" si="18"/>
        <v>Client</v>
      </c>
    </row>
    <row r="337" spans="1:21" ht="51" x14ac:dyDescent="0.2">
      <c r="A337" s="7">
        <v>329</v>
      </c>
      <c r="B337" s="23" t="s">
        <v>628</v>
      </c>
      <c r="C337" s="8" t="s">
        <v>639</v>
      </c>
      <c r="D337" s="7" t="s">
        <v>32</v>
      </c>
      <c r="E337" s="7" t="s">
        <v>79</v>
      </c>
      <c r="G337" s="7" t="b">
        <v>0</v>
      </c>
      <c r="M337" s="9" t="str" cm="1">
        <f t="array" ref="M337">PAGE_NAME(B337)</f>
        <v>StructureDefinition-us-core-condition-problems-health-concerns</v>
      </c>
      <c r="N337" s="9" t="str" cm="1">
        <f t="array" ref="N337">SECTION_NAME(B337)</f>
        <v>mandatory-and-must-support-data-elements</v>
      </c>
      <c r="O337" s="10" t="str">
        <f t="shared" si="17"/>
        <v>SHALL</v>
      </c>
      <c r="P337" s="10" t="str">
        <f t="shared" si="18"/>
        <v>Client</v>
      </c>
    </row>
    <row r="338" spans="1:21" ht="102" x14ac:dyDescent="0.2">
      <c r="A338" s="7">
        <v>330</v>
      </c>
      <c r="B338" s="23" t="s">
        <v>640</v>
      </c>
      <c r="C338" s="8" t="s">
        <v>641</v>
      </c>
      <c r="D338" s="7" t="s">
        <v>32</v>
      </c>
      <c r="E338" s="7" t="s">
        <v>33</v>
      </c>
      <c r="G338" s="7" t="b">
        <v>1</v>
      </c>
      <c r="H338" s="13" t="s">
        <v>642</v>
      </c>
      <c r="M338" s="9" t="str" cm="1">
        <f t="array" ref="M338">PAGE_NAME(B338)</f>
        <v>StructureDefinition-us-core-condition-problems-health-concerns</v>
      </c>
      <c r="N338" s="9" t="str" cm="1">
        <f t="array" ref="N338">SECTION_NAME(B338)</f>
        <v>mandatory-and-must-support-data-elements</v>
      </c>
      <c r="O338" s="10" t="str">
        <f t="shared" si="17"/>
        <v/>
      </c>
      <c r="P338" s="10" t="str">
        <f t="shared" si="18"/>
        <v/>
      </c>
    </row>
    <row r="339" spans="1:21" ht="85" x14ac:dyDescent="0.2">
      <c r="A339" s="7">
        <v>331</v>
      </c>
      <c r="B339" s="23" t="s">
        <v>640</v>
      </c>
      <c r="C339" s="8" t="s">
        <v>643</v>
      </c>
      <c r="D339" s="7" t="s">
        <v>37</v>
      </c>
      <c r="E339" s="7" t="s">
        <v>33</v>
      </c>
      <c r="G339" s="7" t="b">
        <v>1</v>
      </c>
      <c r="H339" s="13" t="s">
        <v>644</v>
      </c>
      <c r="M339" s="9" t="str" cm="1">
        <f t="array" ref="M339">PAGE_NAME(B339)</f>
        <v>StructureDefinition-us-core-condition-problems-health-concerns</v>
      </c>
      <c r="N339" s="9" t="str" cm="1">
        <f t="array" ref="N339">SECTION_NAME(B339)</f>
        <v>mandatory-and-must-support-data-elements</v>
      </c>
      <c r="O339" s="10" t="str">
        <f t="shared" si="17"/>
        <v>SHOULD</v>
      </c>
      <c r="P339" s="10" t="str">
        <f t="shared" si="18"/>
        <v/>
      </c>
    </row>
    <row r="340" spans="1:21" ht="68" x14ac:dyDescent="0.2">
      <c r="A340" s="7">
        <v>332</v>
      </c>
      <c r="B340" s="23" t="s">
        <v>640</v>
      </c>
      <c r="C340" s="8" t="s">
        <v>645</v>
      </c>
      <c r="D340" s="7" t="s">
        <v>87</v>
      </c>
      <c r="E340" s="7" t="s">
        <v>33</v>
      </c>
      <c r="G340" s="7" t="b">
        <v>0</v>
      </c>
      <c r="M340" s="9" t="str" cm="1">
        <f t="array" ref="M340">PAGE_NAME(B340)</f>
        <v>StructureDefinition-us-core-condition-problems-health-concerns</v>
      </c>
      <c r="N340" s="9" t="str" cm="1">
        <f t="array" ref="N340">SECTION_NAME(B340)</f>
        <v>mandatory-and-must-support-data-elements</v>
      </c>
      <c r="O340" s="10" t="str">
        <f t="shared" si="17"/>
        <v>SHOULD</v>
      </c>
      <c r="P340" s="10" t="str">
        <f t="shared" si="18"/>
        <v/>
      </c>
      <c r="U340" s="13" t="s">
        <v>630</v>
      </c>
    </row>
    <row r="341" spans="1:21" ht="85" x14ac:dyDescent="0.2">
      <c r="A341" s="7">
        <v>333</v>
      </c>
      <c r="B341" s="23" t="s">
        <v>640</v>
      </c>
      <c r="C341" s="8" t="s">
        <v>646</v>
      </c>
      <c r="D341" s="7" t="s">
        <v>87</v>
      </c>
      <c r="E341" s="7" t="s">
        <v>33</v>
      </c>
      <c r="G341" s="7" t="b">
        <v>0</v>
      </c>
      <c r="M341" s="9" t="str" cm="1">
        <f t="array" ref="M341">PAGE_NAME(B341)</f>
        <v>StructureDefinition-us-core-condition-problems-health-concerns</v>
      </c>
      <c r="N341" s="9" t="str" cm="1">
        <f t="array" ref="N341">SECTION_NAME(B341)</f>
        <v>mandatory-and-must-support-data-elements</v>
      </c>
      <c r="O341" s="10" t="str">
        <f t="shared" si="17"/>
        <v>SHOULD</v>
      </c>
      <c r="P341" s="10" t="str">
        <f t="shared" si="18"/>
        <v/>
      </c>
      <c r="U341" s="13" t="s">
        <v>630</v>
      </c>
    </row>
    <row r="342" spans="1:21" ht="85" x14ac:dyDescent="0.2">
      <c r="A342" s="7">
        <v>334</v>
      </c>
      <c r="B342" s="23" t="s">
        <v>647</v>
      </c>
      <c r="C342" s="8" t="s">
        <v>648</v>
      </c>
      <c r="D342" s="7" t="s">
        <v>87</v>
      </c>
      <c r="E342" s="7" t="s">
        <v>33</v>
      </c>
      <c r="G342" s="7" t="b">
        <v>0</v>
      </c>
      <c r="M342" s="9" t="str" cm="1">
        <f t="array" ref="M342">PAGE_NAME(B342)</f>
        <v>StructureDefinition-us-core-coverage</v>
      </c>
      <c r="N342" s="9" t="str" cm="1">
        <f t="array" ref="N342">SECTION_NAME(B342)</f>
        <v>mandatory-and-must-support-data-elements</v>
      </c>
      <c r="O342" s="10" t="str">
        <f t="shared" si="17"/>
        <v>MAY</v>
      </c>
      <c r="P342" s="10" t="str">
        <f t="shared" si="18"/>
        <v/>
      </c>
      <c r="U342" s="13" t="s">
        <v>649</v>
      </c>
    </row>
    <row r="343" spans="1:21" ht="119" x14ac:dyDescent="0.2">
      <c r="A343" s="7">
        <v>335</v>
      </c>
      <c r="B343" s="23" t="s">
        <v>647</v>
      </c>
      <c r="C343" s="8" t="s">
        <v>650</v>
      </c>
      <c r="D343" s="7" t="s">
        <v>37</v>
      </c>
      <c r="E343" s="7" t="s">
        <v>33</v>
      </c>
      <c r="G343" s="7" t="b">
        <v>0</v>
      </c>
      <c r="M343" s="9" t="str" cm="1">
        <f t="array" ref="M343">PAGE_NAME(B343)</f>
        <v>StructureDefinition-us-core-coverage</v>
      </c>
      <c r="N343" s="9" t="str" cm="1">
        <f t="array" ref="N343">SECTION_NAME(B343)</f>
        <v>mandatory-and-must-support-data-elements</v>
      </c>
      <c r="O343" s="10" t="str">
        <f t="shared" si="17"/>
        <v>SHOULD</v>
      </c>
      <c r="P343" s="10" t="str">
        <f t="shared" si="18"/>
        <v/>
      </c>
    </row>
    <row r="344" spans="1:21" ht="68" x14ac:dyDescent="0.2">
      <c r="A344" s="7">
        <v>336</v>
      </c>
      <c r="B344" s="11" t="s">
        <v>647</v>
      </c>
      <c r="C344" s="8" t="s">
        <v>651</v>
      </c>
      <c r="D344" s="7" t="s">
        <v>87</v>
      </c>
      <c r="E344" s="7" t="s">
        <v>33</v>
      </c>
      <c r="G344" s="7" t="b">
        <v>0</v>
      </c>
      <c r="M344" s="9" t="str" cm="1">
        <f t="array" ref="M344">PAGE_NAME(B344)</f>
        <v>StructureDefinition-us-core-coverage</v>
      </c>
      <c r="N344" s="9" t="str" cm="1">
        <f t="array" ref="N344">SECTION_NAME(B344)</f>
        <v>mandatory-and-must-support-data-elements</v>
      </c>
      <c r="O344" s="10" t="str">
        <f t="shared" si="17"/>
        <v/>
      </c>
      <c r="P344" s="10" t="str">
        <f t="shared" si="18"/>
        <v/>
      </c>
      <c r="U344" s="13" t="s">
        <v>649</v>
      </c>
    </row>
    <row r="345" spans="1:21" ht="68" x14ac:dyDescent="0.2">
      <c r="A345" s="7">
        <v>337</v>
      </c>
      <c r="B345" s="11" t="s">
        <v>647</v>
      </c>
      <c r="C345" s="8" t="s">
        <v>652</v>
      </c>
      <c r="D345" s="7" t="s">
        <v>87</v>
      </c>
      <c r="E345" s="7" t="s">
        <v>33</v>
      </c>
      <c r="G345" s="7" t="b">
        <v>0</v>
      </c>
      <c r="M345" s="9" t="str" cm="1">
        <f t="array" ref="M345">PAGE_NAME(B345)</f>
        <v>StructureDefinition-us-core-coverage</v>
      </c>
      <c r="N345" s="9" t="str" cm="1">
        <f t="array" ref="N345">SECTION_NAME(B345)</f>
        <v>mandatory-and-must-support-data-elements</v>
      </c>
      <c r="O345" s="10" t="str">
        <f t="shared" si="17"/>
        <v/>
      </c>
      <c r="P345" s="10" t="str">
        <f t="shared" si="18"/>
        <v/>
      </c>
      <c r="U345" s="13" t="s">
        <v>649</v>
      </c>
    </row>
    <row r="346" spans="1:21" ht="51" x14ac:dyDescent="0.2">
      <c r="A346" s="7">
        <v>338</v>
      </c>
      <c r="B346" s="11" t="s">
        <v>647</v>
      </c>
      <c r="C346" s="8" t="s">
        <v>653</v>
      </c>
      <c r="D346" s="7" t="s">
        <v>87</v>
      </c>
      <c r="E346" s="7" t="s">
        <v>33</v>
      </c>
      <c r="G346" s="7" t="b">
        <v>0</v>
      </c>
      <c r="M346" s="9" t="str" cm="1">
        <f t="array" ref="M346">PAGE_NAME(B346)</f>
        <v>StructureDefinition-us-core-coverage</v>
      </c>
      <c r="N346" s="9" t="str" cm="1">
        <f t="array" ref="N346">SECTION_NAME(B346)</f>
        <v>mandatory-and-must-support-data-elements</v>
      </c>
      <c r="O346" s="10" t="str">
        <f t="shared" si="17"/>
        <v/>
      </c>
      <c r="P346" s="10" t="str">
        <f t="shared" si="18"/>
        <v/>
      </c>
      <c r="U346" s="13" t="s">
        <v>649</v>
      </c>
    </row>
    <row r="347" spans="1:21" ht="102" x14ac:dyDescent="0.2">
      <c r="A347" s="7">
        <v>339</v>
      </c>
      <c r="B347" s="11" t="s">
        <v>647</v>
      </c>
      <c r="C347" s="8" t="s">
        <v>654</v>
      </c>
      <c r="D347" s="7" t="s">
        <v>37</v>
      </c>
      <c r="E347" s="7" t="s">
        <v>33</v>
      </c>
      <c r="G347" s="7" t="b">
        <v>1</v>
      </c>
      <c r="H347" s="13" t="s">
        <v>655</v>
      </c>
      <c r="M347" s="9" t="str" cm="1">
        <f t="array" ref="M347">PAGE_NAME(B347)</f>
        <v>StructureDefinition-us-core-coverage</v>
      </c>
      <c r="N347" s="9" t="str" cm="1">
        <f t="array" ref="N347">SECTION_NAME(B347)</f>
        <v>mandatory-and-must-support-data-elements</v>
      </c>
      <c r="O347" s="10" t="str">
        <f t="shared" si="17"/>
        <v>SHOULD</v>
      </c>
      <c r="P347" s="10" t="str">
        <f t="shared" si="18"/>
        <v/>
      </c>
      <c r="U347" s="13" t="s">
        <v>649</v>
      </c>
    </row>
    <row r="348" spans="1:21" ht="68" x14ac:dyDescent="0.2">
      <c r="A348" s="7">
        <v>340</v>
      </c>
      <c r="B348" s="23" t="s">
        <v>656</v>
      </c>
      <c r="C348" s="8" t="s">
        <v>657</v>
      </c>
      <c r="D348" s="7" t="s">
        <v>37</v>
      </c>
      <c r="E348" s="7" t="s">
        <v>33</v>
      </c>
      <c r="G348" s="7" t="b">
        <v>0</v>
      </c>
      <c r="M348" s="9" t="str" cm="1">
        <f t="array" ref="M348">PAGE_NAME(B348)</f>
        <v>StructureDefinition-us-core-implantable-device</v>
      </c>
      <c r="N348" s="9" t="str" cm="1">
        <f t="array" ref="N348">SECTION_NAME(B348)</f>
        <v>mandatory-and-must-support-data-elements</v>
      </c>
      <c r="O348" s="10" t="str">
        <f t="shared" si="17"/>
        <v/>
      </c>
      <c r="P348" s="10" t="str">
        <f t="shared" si="18"/>
        <v/>
      </c>
    </row>
    <row r="349" spans="1:21" ht="68" x14ac:dyDescent="0.2">
      <c r="A349" s="7">
        <v>341</v>
      </c>
      <c r="B349" s="23" t="s">
        <v>656</v>
      </c>
      <c r="C349" s="8" t="s">
        <v>658</v>
      </c>
      <c r="D349" s="7" t="s">
        <v>37</v>
      </c>
      <c r="E349" s="7" t="s">
        <v>33</v>
      </c>
      <c r="G349" s="7" t="b">
        <v>0</v>
      </c>
      <c r="M349" s="9" t="str" cm="1">
        <f t="array" ref="M349">PAGE_NAME(B349)</f>
        <v>StructureDefinition-us-core-implantable-device</v>
      </c>
      <c r="N349" s="9" t="str" cm="1">
        <f t="array" ref="N349">SECTION_NAME(B349)</f>
        <v>mandatory-and-must-support-data-elements</v>
      </c>
      <c r="O349" s="10" t="str">
        <f t="shared" si="17"/>
        <v/>
      </c>
      <c r="P349" s="10" t="str">
        <f t="shared" si="18"/>
        <v/>
      </c>
    </row>
    <row r="350" spans="1:21" ht="51" x14ac:dyDescent="0.2">
      <c r="A350" s="7">
        <v>342</v>
      </c>
      <c r="B350" s="23" t="s">
        <v>656</v>
      </c>
      <c r="C350" s="8" t="s">
        <v>659</v>
      </c>
      <c r="D350" s="7" t="s">
        <v>32</v>
      </c>
      <c r="E350" s="7" t="s">
        <v>33</v>
      </c>
      <c r="G350" s="7" t="b">
        <v>0</v>
      </c>
      <c r="M350" s="9" t="str" cm="1">
        <f t="array" ref="M350">PAGE_NAME(B350)</f>
        <v>StructureDefinition-us-core-implantable-device</v>
      </c>
      <c r="N350" s="9" t="str" cm="1">
        <f t="array" ref="N350">SECTION_NAME(B350)</f>
        <v>mandatory-and-must-support-data-elements</v>
      </c>
      <c r="O350" s="10" t="str">
        <f t="shared" si="17"/>
        <v>SHALL</v>
      </c>
      <c r="P350" s="10" t="str">
        <f t="shared" si="18"/>
        <v/>
      </c>
    </row>
    <row r="351" spans="1:21" ht="68" x14ac:dyDescent="0.2">
      <c r="A351" s="7">
        <v>343</v>
      </c>
      <c r="B351" s="23" t="s">
        <v>656</v>
      </c>
      <c r="C351" s="8" t="s">
        <v>660</v>
      </c>
      <c r="D351" s="7" t="s">
        <v>32</v>
      </c>
      <c r="E351" s="7" t="s">
        <v>33</v>
      </c>
      <c r="G351" s="7" t="b">
        <v>0</v>
      </c>
      <c r="M351" s="9" t="str" cm="1">
        <f t="array" ref="M351">PAGE_NAME(B351)</f>
        <v>StructureDefinition-us-core-implantable-device</v>
      </c>
      <c r="N351" s="9" t="str" cm="1">
        <f t="array" ref="N351">SECTION_NAME(B351)</f>
        <v>mandatory-and-must-support-data-elements</v>
      </c>
      <c r="O351" s="10" t="str">
        <f t="shared" si="17"/>
        <v>SHALL</v>
      </c>
      <c r="P351" s="10" t="str">
        <f t="shared" si="18"/>
        <v/>
      </c>
    </row>
    <row r="352" spans="1:21" ht="85" x14ac:dyDescent="0.2">
      <c r="A352" s="7">
        <v>344</v>
      </c>
      <c r="B352" s="23" t="s">
        <v>656</v>
      </c>
      <c r="C352" s="8" t="s">
        <v>661</v>
      </c>
      <c r="D352" s="7" t="s">
        <v>37</v>
      </c>
      <c r="E352" s="7" t="s">
        <v>33</v>
      </c>
      <c r="G352" s="7" t="b">
        <v>1</v>
      </c>
      <c r="H352" s="13" t="s">
        <v>662</v>
      </c>
      <c r="M352" s="9" t="str" cm="1">
        <f t="array" ref="M352">PAGE_NAME(B352)</f>
        <v>StructureDefinition-us-core-implantable-device</v>
      </c>
      <c r="N352" s="9" t="str" cm="1">
        <f t="array" ref="N352">SECTION_NAME(B352)</f>
        <v>mandatory-and-must-support-data-elements</v>
      </c>
      <c r="O352" s="10" t="str">
        <f t="shared" si="17"/>
        <v>SHOULD</v>
      </c>
      <c r="P352" s="10" t="str">
        <f t="shared" si="18"/>
        <v/>
      </c>
    </row>
    <row r="353" spans="1:21" ht="85" x14ac:dyDescent="0.2">
      <c r="A353" s="7">
        <v>345</v>
      </c>
      <c r="B353" s="23" t="s">
        <v>656</v>
      </c>
      <c r="C353" s="8" t="s">
        <v>663</v>
      </c>
      <c r="D353" s="7" t="s">
        <v>37</v>
      </c>
      <c r="E353" s="7" t="s">
        <v>33</v>
      </c>
      <c r="G353" s="7" t="b">
        <v>1</v>
      </c>
      <c r="H353" s="13" t="s">
        <v>664</v>
      </c>
      <c r="M353" s="9" t="str" cm="1">
        <f t="array" ref="M353">PAGE_NAME(B353)</f>
        <v>StructureDefinition-us-core-implantable-device</v>
      </c>
      <c r="N353" s="9" t="str" cm="1">
        <f t="array" ref="N353">SECTION_NAME(B353)</f>
        <v>mandatory-and-must-support-data-elements</v>
      </c>
      <c r="O353" s="10" t="str">
        <f t="shared" si="17"/>
        <v>SHOULD</v>
      </c>
      <c r="P353" s="10" t="str">
        <f t="shared" si="18"/>
        <v/>
      </c>
    </row>
    <row r="354" spans="1:21" ht="51" x14ac:dyDescent="0.2">
      <c r="A354" s="7">
        <v>346</v>
      </c>
      <c r="B354" s="23" t="s">
        <v>656</v>
      </c>
      <c r="C354" s="8" t="s">
        <v>665</v>
      </c>
      <c r="D354" s="7" t="s">
        <v>37</v>
      </c>
      <c r="E354" s="7" t="s">
        <v>33</v>
      </c>
      <c r="G354" s="7" t="b">
        <v>0</v>
      </c>
      <c r="M354" s="9" t="str" cm="1">
        <f t="array" ref="M354">PAGE_NAME(B354)</f>
        <v>StructureDefinition-us-core-implantable-device</v>
      </c>
      <c r="N354" s="9" t="str" cm="1">
        <f t="array" ref="N354">SECTION_NAME(B354)</f>
        <v>mandatory-and-must-support-data-elements</v>
      </c>
      <c r="O354" s="10" t="str">
        <f t="shared" si="17"/>
        <v>SHOULD</v>
      </c>
      <c r="P354" s="10" t="str">
        <f t="shared" si="18"/>
        <v>Server</v>
      </c>
    </row>
    <row r="355" spans="1:21" ht="51" x14ac:dyDescent="0.2">
      <c r="A355" s="7">
        <v>347</v>
      </c>
      <c r="B355" s="23" t="s">
        <v>656</v>
      </c>
      <c r="C355" s="8" t="s">
        <v>666</v>
      </c>
      <c r="D355" s="7" t="s">
        <v>41</v>
      </c>
      <c r="E355" s="7" t="s">
        <v>33</v>
      </c>
      <c r="G355" s="7" t="b">
        <v>0</v>
      </c>
      <c r="M355" s="9" t="str" cm="1">
        <f t="array" ref="M355">PAGE_NAME(B355)</f>
        <v>StructureDefinition-us-core-implantable-device</v>
      </c>
      <c r="N355" s="9" t="str" cm="1">
        <f t="array" ref="N355">SECTION_NAME(B355)</f>
        <v>mandatory-and-must-support-data-elements</v>
      </c>
      <c r="O355" s="10" t="str">
        <f t="shared" si="17"/>
        <v>MAY</v>
      </c>
      <c r="P355" s="10" t="str">
        <f t="shared" si="18"/>
        <v/>
      </c>
    </row>
    <row r="356" spans="1:21" ht="51" x14ac:dyDescent="0.2">
      <c r="A356" s="7">
        <v>348</v>
      </c>
      <c r="B356" s="23" t="s">
        <v>656</v>
      </c>
      <c r="C356" s="8" t="s">
        <v>667</v>
      </c>
      <c r="D356" s="7" t="s">
        <v>41</v>
      </c>
      <c r="E356" s="7" t="s">
        <v>33</v>
      </c>
      <c r="G356" s="7" t="b">
        <v>0</v>
      </c>
      <c r="M356" s="9" t="str" cm="1">
        <f t="array" ref="M356">PAGE_NAME(B356)</f>
        <v>StructureDefinition-us-core-implantable-device</v>
      </c>
      <c r="N356" s="9" t="str" cm="1">
        <f t="array" ref="N356">SECTION_NAME(B356)</f>
        <v>mandatory-and-must-support-data-elements</v>
      </c>
      <c r="O356" s="10" t="str">
        <f t="shared" si="17"/>
        <v>MAY</v>
      </c>
      <c r="P356" s="10" t="str">
        <f t="shared" si="18"/>
        <v/>
      </c>
    </row>
    <row r="357" spans="1:21" ht="51" x14ac:dyDescent="0.2">
      <c r="A357" s="7">
        <v>349</v>
      </c>
      <c r="B357" s="23" t="s">
        <v>656</v>
      </c>
      <c r="C357" s="8" t="s">
        <v>668</v>
      </c>
      <c r="D357" s="7" t="s">
        <v>41</v>
      </c>
      <c r="E357" s="7" t="s">
        <v>33</v>
      </c>
      <c r="G357" s="7" t="b">
        <v>0</v>
      </c>
      <c r="M357" s="9" t="str" cm="1">
        <f t="array" ref="M357">PAGE_NAME(B357)</f>
        <v>StructureDefinition-us-core-implantable-device</v>
      </c>
      <c r="N357" s="9" t="str" cm="1">
        <f t="array" ref="N357">SECTION_NAME(B357)</f>
        <v>mandatory-and-must-support-data-elements</v>
      </c>
      <c r="O357" s="10" t="str">
        <f t="shared" si="17"/>
        <v>MAY</v>
      </c>
      <c r="P357" s="10" t="str">
        <f t="shared" si="18"/>
        <v/>
      </c>
    </row>
    <row r="358" spans="1:21" ht="51" x14ac:dyDescent="0.2">
      <c r="A358" s="7">
        <v>350</v>
      </c>
      <c r="B358" s="23" t="s">
        <v>656</v>
      </c>
      <c r="C358" s="8" t="s">
        <v>669</v>
      </c>
      <c r="D358" s="7" t="s">
        <v>41</v>
      </c>
      <c r="E358" s="7" t="s">
        <v>33</v>
      </c>
      <c r="G358" s="7" t="b">
        <v>0</v>
      </c>
      <c r="M358" s="9" t="str" cm="1">
        <f t="array" ref="M358">PAGE_NAME(B358)</f>
        <v>StructureDefinition-us-core-implantable-device</v>
      </c>
      <c r="N358" s="9" t="str" cm="1">
        <f t="array" ref="N358">SECTION_NAME(B358)</f>
        <v>mandatory-and-must-support-data-elements</v>
      </c>
      <c r="O358" s="10" t="str">
        <f t="shared" si="17"/>
        <v>MAY</v>
      </c>
      <c r="P358" s="10" t="str">
        <f t="shared" si="18"/>
        <v/>
      </c>
    </row>
    <row r="359" spans="1:21" ht="34" x14ac:dyDescent="0.2">
      <c r="A359" s="7">
        <v>351</v>
      </c>
      <c r="B359" s="23" t="s">
        <v>656</v>
      </c>
      <c r="C359" s="8" t="s">
        <v>670</v>
      </c>
      <c r="D359" s="7" t="s">
        <v>41</v>
      </c>
      <c r="E359" s="7" t="s">
        <v>33</v>
      </c>
      <c r="G359" s="7" t="b">
        <v>0</v>
      </c>
      <c r="M359" s="9" t="str" cm="1">
        <f t="array" ref="M359">PAGE_NAME(B359)</f>
        <v>StructureDefinition-us-core-implantable-device</v>
      </c>
      <c r="N359" s="9" t="str" cm="1">
        <f t="array" ref="N359">SECTION_NAME(B359)</f>
        <v>mandatory-and-must-support-data-elements</v>
      </c>
      <c r="O359" s="10" t="str">
        <f t="shared" si="17"/>
        <v>MAY</v>
      </c>
      <c r="P359" s="10" t="str">
        <f t="shared" si="18"/>
        <v/>
      </c>
    </row>
    <row r="360" spans="1:21" ht="51" x14ac:dyDescent="0.2">
      <c r="A360" s="7">
        <v>352</v>
      </c>
      <c r="B360" s="23" t="s">
        <v>656</v>
      </c>
      <c r="C360" s="8" t="s">
        <v>671</v>
      </c>
      <c r="D360" s="7" t="s">
        <v>41</v>
      </c>
      <c r="E360" s="7" t="s">
        <v>33</v>
      </c>
      <c r="G360" s="7" t="b">
        <v>0</v>
      </c>
      <c r="M360" s="9" t="str" cm="1">
        <f t="array" ref="M360">PAGE_NAME(B360)</f>
        <v>StructureDefinition-us-core-implantable-device</v>
      </c>
      <c r="N360" s="9" t="str" cm="1">
        <f t="array" ref="N360">SECTION_NAME(B360)</f>
        <v>mandatory-and-must-support-data-elements</v>
      </c>
      <c r="O360" s="10" t="str">
        <f t="shared" si="17"/>
        <v>MAY</v>
      </c>
      <c r="P360" s="10" t="str">
        <f t="shared" si="18"/>
        <v/>
      </c>
    </row>
    <row r="361" spans="1:21" ht="51" x14ac:dyDescent="0.2">
      <c r="A361" s="7">
        <v>353</v>
      </c>
      <c r="B361" s="23" t="s">
        <v>656</v>
      </c>
      <c r="C361" s="8" t="s">
        <v>672</v>
      </c>
      <c r="D361" s="7" t="s">
        <v>41</v>
      </c>
      <c r="E361" s="7" t="s">
        <v>33</v>
      </c>
      <c r="G361" s="7" t="b">
        <v>0</v>
      </c>
      <c r="M361" s="9" t="str" cm="1">
        <f t="array" ref="M361">PAGE_NAME(B361)</f>
        <v>StructureDefinition-us-core-implantable-device</v>
      </c>
      <c r="N361" s="9" t="str" cm="1">
        <f t="array" ref="N361">SECTION_NAME(B361)</f>
        <v>mandatory-and-must-support-data-elements</v>
      </c>
      <c r="O361" s="10" t="str">
        <f t="shared" si="17"/>
        <v>MAY</v>
      </c>
      <c r="P361" s="10" t="str">
        <f t="shared" si="18"/>
        <v/>
      </c>
    </row>
    <row r="362" spans="1:21" ht="51" x14ac:dyDescent="0.2">
      <c r="A362" s="7">
        <v>354</v>
      </c>
      <c r="B362" s="23" t="s">
        <v>656</v>
      </c>
      <c r="C362" s="8" t="s">
        <v>673</v>
      </c>
      <c r="D362" s="7" t="s">
        <v>41</v>
      </c>
      <c r="E362" s="7" t="s">
        <v>33</v>
      </c>
      <c r="G362" s="7" t="b">
        <v>0</v>
      </c>
      <c r="M362" s="9" t="str" cm="1">
        <f t="array" ref="M362">PAGE_NAME(B362)</f>
        <v>StructureDefinition-us-core-implantable-device</v>
      </c>
      <c r="N362" s="9" t="str" cm="1">
        <f t="array" ref="N362">SECTION_NAME(B362)</f>
        <v>mandatory-and-must-support-data-elements</v>
      </c>
      <c r="O362" s="10" t="str">
        <f t="shared" si="17"/>
        <v>MAY</v>
      </c>
      <c r="P362" s="10" t="str">
        <f t="shared" si="18"/>
        <v/>
      </c>
    </row>
    <row r="363" spans="1:21" ht="51" x14ac:dyDescent="0.2">
      <c r="A363" s="7">
        <v>355</v>
      </c>
      <c r="B363" s="23" t="s">
        <v>656</v>
      </c>
      <c r="C363" s="8" t="s">
        <v>674</v>
      </c>
      <c r="D363" s="7" t="s">
        <v>41</v>
      </c>
      <c r="E363" s="7" t="s">
        <v>33</v>
      </c>
      <c r="G363" s="7" t="b">
        <v>0</v>
      </c>
      <c r="M363" s="9" t="str" cm="1">
        <f t="array" ref="M363">PAGE_NAME(B363)</f>
        <v>StructureDefinition-us-core-implantable-device</v>
      </c>
      <c r="N363" s="9" t="str" cm="1">
        <f t="array" ref="N363">SECTION_NAME(B363)</f>
        <v>mandatory-and-must-support-data-elements</v>
      </c>
      <c r="O363" s="10" t="str">
        <f t="shared" si="17"/>
        <v>MAY</v>
      </c>
      <c r="P363" s="10" t="str">
        <f t="shared" si="18"/>
        <v/>
      </c>
    </row>
    <row r="364" spans="1:21" ht="119" x14ac:dyDescent="0.2">
      <c r="A364" s="7">
        <v>356</v>
      </c>
      <c r="B364" s="23" t="s">
        <v>675</v>
      </c>
      <c r="C364" s="8" t="s">
        <v>676</v>
      </c>
      <c r="D364" s="7" t="s">
        <v>32</v>
      </c>
      <c r="E364" s="7" t="s">
        <v>33</v>
      </c>
      <c r="G364" s="7" t="b">
        <v>1</v>
      </c>
      <c r="H364" s="13" t="s">
        <v>677</v>
      </c>
      <c r="M364" s="9" t="str" cm="1">
        <f t="array" ref="M364">PAGE_NAME(B364)</f>
        <v>StructureDefinition-us-core-diagnosticreport-note</v>
      </c>
      <c r="N364" s="9" t="str" cm="1">
        <f t="array" ref="N364">SECTION_NAME(B364)</f>
        <v>mandatory-and-must-support-data-elements</v>
      </c>
      <c r="O364" s="10" t="str">
        <f t="shared" si="17"/>
        <v>SHALL</v>
      </c>
      <c r="P364" s="10" t="str">
        <f t="shared" si="18"/>
        <v/>
      </c>
    </row>
    <row r="365" spans="1:21" ht="102" x14ac:dyDescent="0.2">
      <c r="A365" s="7">
        <v>357</v>
      </c>
      <c r="B365" s="23" t="s">
        <v>678</v>
      </c>
      <c r="C365" s="8" t="s">
        <v>679</v>
      </c>
      <c r="D365" s="7" t="s">
        <v>32</v>
      </c>
      <c r="E365" s="7" t="s">
        <v>33</v>
      </c>
      <c r="G365" s="7" t="b">
        <v>1</v>
      </c>
      <c r="H365" s="13" t="s">
        <v>680</v>
      </c>
      <c r="M365" s="9" t="str" cm="1">
        <f t="array" ref="M365">PAGE_NAME(B365)</f>
        <v>StructureDefinition-us-core-diagnosticreport-lab</v>
      </c>
      <c r="N365" s="9" t="str" cm="1">
        <f t="array" ref="N365">SECTION_NAME(B365)</f>
        <v>mandatory-and-must-support-data-elements</v>
      </c>
      <c r="O365" s="10" t="str">
        <f t="shared" si="17"/>
        <v>SHALL</v>
      </c>
      <c r="P365" s="10" t="str">
        <f t="shared" si="18"/>
        <v/>
      </c>
    </row>
    <row r="366" spans="1:21" ht="85" x14ac:dyDescent="0.2">
      <c r="A366" s="7">
        <v>358</v>
      </c>
      <c r="B366" s="23" t="s">
        <v>678</v>
      </c>
      <c r="C366" s="8" t="s">
        <v>681</v>
      </c>
      <c r="D366" s="7" t="s">
        <v>87</v>
      </c>
      <c r="E366" s="7" t="s">
        <v>33</v>
      </c>
      <c r="G366" s="7" t="b">
        <v>0</v>
      </c>
      <c r="M366" s="9" t="str" cm="1">
        <f t="array" ref="M366">PAGE_NAME(B366)</f>
        <v>StructureDefinition-us-core-diagnosticreport-lab</v>
      </c>
      <c r="N366" s="9" t="str" cm="1">
        <f t="array" ref="N366">SECTION_NAME(B366)</f>
        <v>mandatory-and-must-support-data-elements</v>
      </c>
      <c r="O366" s="10" t="str">
        <f t="shared" si="17"/>
        <v>SHOULD</v>
      </c>
      <c r="P366" s="10" t="str">
        <f t="shared" si="18"/>
        <v/>
      </c>
      <c r="U366" s="13" t="s">
        <v>630</v>
      </c>
    </row>
    <row r="367" spans="1:21" ht="119" x14ac:dyDescent="0.2">
      <c r="A367" s="7">
        <v>359</v>
      </c>
      <c r="B367" s="23" t="s">
        <v>678</v>
      </c>
      <c r="C367" s="8" t="s">
        <v>682</v>
      </c>
      <c r="D367" s="7" t="s">
        <v>87</v>
      </c>
      <c r="E367" s="7" t="s">
        <v>33</v>
      </c>
      <c r="G367" s="7" t="b">
        <v>0</v>
      </c>
      <c r="M367" s="9" t="str" cm="1">
        <f t="array" ref="M367">PAGE_NAME(B367)</f>
        <v>StructureDefinition-us-core-diagnosticreport-lab</v>
      </c>
      <c r="N367" s="9" t="str" cm="1">
        <f t="array" ref="N367">SECTION_NAME(B367)</f>
        <v>mandatory-and-must-support-data-elements</v>
      </c>
      <c r="O367" s="10" t="str">
        <f t="shared" si="17"/>
        <v>SHOULD</v>
      </c>
      <c r="P367" s="10" t="str">
        <f t="shared" si="18"/>
        <v/>
      </c>
      <c r="U367" s="13" t="s">
        <v>630</v>
      </c>
    </row>
    <row r="368" spans="1:21" ht="204" x14ac:dyDescent="0.2">
      <c r="A368" s="7">
        <v>360</v>
      </c>
      <c r="B368" s="23" t="s">
        <v>683</v>
      </c>
      <c r="C368" s="8" t="s">
        <v>684</v>
      </c>
      <c r="D368" s="7" t="s">
        <v>32</v>
      </c>
      <c r="E368" s="7" t="s">
        <v>33</v>
      </c>
      <c r="G368" s="7" t="b">
        <v>0</v>
      </c>
      <c r="M368" s="9" t="str" cm="1">
        <f t="array" ref="M368">PAGE_NAME(B368)</f>
        <v>StructureDefinition-us-core-diagnosticreport-note</v>
      </c>
      <c r="N368" s="9" t="str" cm="1">
        <f t="array" ref="N368">SECTION_NAME(B368)</f>
        <v>mandatory-and-must-support-data-elements</v>
      </c>
      <c r="O368" s="10" t="str">
        <f t="shared" si="17"/>
        <v/>
      </c>
      <c r="P368" s="10" t="str">
        <f t="shared" si="18"/>
        <v/>
      </c>
      <c r="U368" s="13" t="s">
        <v>685</v>
      </c>
    </row>
    <row r="369" spans="1:20" ht="68" x14ac:dyDescent="0.2">
      <c r="A369" s="7">
        <v>361</v>
      </c>
      <c r="B369" s="23" t="s">
        <v>683</v>
      </c>
      <c r="C369" s="8" t="s">
        <v>686</v>
      </c>
      <c r="D369" s="7" t="s">
        <v>41</v>
      </c>
      <c r="E369" s="7" t="s">
        <v>33</v>
      </c>
      <c r="G369" s="7" t="b">
        <v>0</v>
      </c>
      <c r="M369" s="9" t="str" cm="1">
        <f t="array" ref="M369">PAGE_NAME(B369)</f>
        <v>StructureDefinition-us-core-diagnosticreport-note</v>
      </c>
      <c r="N369" s="9" t="str" cm="1">
        <f t="array" ref="N369">SECTION_NAME(B369)</f>
        <v>mandatory-and-must-support-data-elements</v>
      </c>
      <c r="O369" s="10" t="str">
        <f t="shared" si="17"/>
        <v>MAY</v>
      </c>
      <c r="P369" s="10" t="str">
        <f t="shared" si="18"/>
        <v/>
      </c>
    </row>
    <row r="370" spans="1:20" ht="51" x14ac:dyDescent="0.2">
      <c r="A370" s="7">
        <v>362</v>
      </c>
      <c r="B370" s="23" t="s">
        <v>683</v>
      </c>
      <c r="C370" s="8" t="s">
        <v>687</v>
      </c>
      <c r="D370" s="7" t="s">
        <v>41</v>
      </c>
      <c r="E370" s="7" t="s">
        <v>33</v>
      </c>
      <c r="G370" s="7" t="b">
        <v>0</v>
      </c>
      <c r="M370" s="9" t="str" cm="1">
        <f t="array" ref="M370">PAGE_NAME(B370)</f>
        <v>StructureDefinition-us-core-diagnosticreport-note</v>
      </c>
      <c r="N370" s="9" t="str" cm="1">
        <f t="array" ref="N370">SECTION_NAME(B370)</f>
        <v>mandatory-and-must-support-data-elements</v>
      </c>
      <c r="O370" s="10" t="str">
        <f t="shared" si="17"/>
        <v>MAY</v>
      </c>
      <c r="P370" s="10" t="str">
        <f t="shared" si="18"/>
        <v>Server</v>
      </c>
    </row>
    <row r="371" spans="1:20" ht="34" x14ac:dyDescent="0.2">
      <c r="A371" s="7">
        <v>363</v>
      </c>
      <c r="B371" s="23" t="s">
        <v>683</v>
      </c>
      <c r="C371" s="8" t="s">
        <v>688</v>
      </c>
      <c r="D371" s="7" t="s">
        <v>87</v>
      </c>
      <c r="E371" s="7" t="s">
        <v>33</v>
      </c>
      <c r="G371" s="7" t="b">
        <v>0</v>
      </c>
      <c r="M371" s="9" t="str" cm="1">
        <f t="array" ref="M371">PAGE_NAME(B371)</f>
        <v>StructureDefinition-us-core-diagnosticreport-note</v>
      </c>
      <c r="N371" s="9" t="str" cm="1">
        <f t="array" ref="N371">SECTION_NAME(B371)</f>
        <v>mandatory-and-must-support-data-elements</v>
      </c>
      <c r="O371" s="10" t="str">
        <f t="shared" si="17"/>
        <v/>
      </c>
      <c r="P371" s="10" t="str">
        <f t="shared" si="18"/>
        <v>Server</v>
      </c>
      <c r="T371" s="56" t="s">
        <v>689</v>
      </c>
    </row>
    <row r="372" spans="1:20" ht="119" x14ac:dyDescent="0.2">
      <c r="A372" s="7">
        <v>364</v>
      </c>
      <c r="B372" s="23" t="s">
        <v>683</v>
      </c>
      <c r="C372" s="8" t="s">
        <v>690</v>
      </c>
      <c r="D372" s="7" t="s">
        <v>37</v>
      </c>
      <c r="E372" s="7" t="s">
        <v>33</v>
      </c>
      <c r="G372" s="7" t="b">
        <v>1</v>
      </c>
      <c r="H372" s="13" t="s">
        <v>691</v>
      </c>
      <c r="M372" s="9" t="str" cm="1">
        <f t="array" ref="M372">PAGE_NAME(B372)</f>
        <v>StructureDefinition-us-core-diagnosticreport-note</v>
      </c>
      <c r="N372" s="9" t="str" cm="1">
        <f t="array" ref="N372">SECTION_NAME(B372)</f>
        <v>mandatory-and-must-support-data-elements</v>
      </c>
      <c r="O372" s="10" t="str">
        <f t="shared" si="17"/>
        <v>SHOULD</v>
      </c>
      <c r="P372" s="10" t="str">
        <f t="shared" si="18"/>
        <v/>
      </c>
      <c r="T372" s="56" t="s">
        <v>692</v>
      </c>
    </row>
    <row r="373" spans="1:20" ht="68" x14ac:dyDescent="0.2">
      <c r="A373" s="7">
        <v>365</v>
      </c>
      <c r="B373" s="23" t="s">
        <v>693</v>
      </c>
      <c r="C373" s="8" t="s">
        <v>694</v>
      </c>
      <c r="D373" s="7" t="s">
        <v>32</v>
      </c>
      <c r="E373" s="7" t="s">
        <v>33</v>
      </c>
      <c r="G373" s="7" t="b">
        <v>0</v>
      </c>
      <c r="M373" s="9" t="str" cm="1">
        <f t="array" ref="M373">PAGE_NAME(B373)</f>
        <v>StructureDefinition-us-core-documentreference</v>
      </c>
      <c r="N373" s="9" t="str" cm="1">
        <f t="array" ref="N373">SECTION_NAME(B373)</f>
        <v>mandatory-and-must-support-data-elements</v>
      </c>
      <c r="O373" s="10" t="str">
        <f t="shared" si="17"/>
        <v/>
      </c>
      <c r="P373" s="10" t="str">
        <f t="shared" si="18"/>
        <v/>
      </c>
    </row>
    <row r="374" spans="1:20" ht="85" x14ac:dyDescent="0.2">
      <c r="A374" s="7">
        <v>366</v>
      </c>
      <c r="B374" s="23" t="s">
        <v>693</v>
      </c>
      <c r="C374" s="8" t="s">
        <v>695</v>
      </c>
      <c r="D374" s="7" t="s">
        <v>41</v>
      </c>
      <c r="E374" s="7" t="s">
        <v>33</v>
      </c>
      <c r="G374" s="7" t="b">
        <v>0</v>
      </c>
      <c r="M374" s="9" t="str" cm="1">
        <f t="array" ref="M374">PAGE_NAME(B374)</f>
        <v>StructureDefinition-us-core-documentreference</v>
      </c>
      <c r="N374" s="9" t="str" cm="1">
        <f t="array" ref="N374">SECTION_NAME(B374)</f>
        <v>mandatory-and-must-support-data-elements</v>
      </c>
      <c r="O374" s="10" t="str">
        <f t="shared" si="17"/>
        <v>MAY</v>
      </c>
      <c r="P374" s="10" t="str">
        <f t="shared" si="18"/>
        <v/>
      </c>
    </row>
    <row r="375" spans="1:20" ht="119" x14ac:dyDescent="0.2">
      <c r="A375" s="7">
        <v>367</v>
      </c>
      <c r="B375" s="23" t="s">
        <v>693</v>
      </c>
      <c r="C375" s="8" t="s">
        <v>696</v>
      </c>
      <c r="D375" s="7" t="s">
        <v>41</v>
      </c>
      <c r="E375" s="7" t="s">
        <v>33</v>
      </c>
      <c r="G375" s="7" t="b">
        <v>0</v>
      </c>
      <c r="M375" s="9" t="str" cm="1">
        <f t="array" ref="M375">PAGE_NAME(B375)</f>
        <v>StructureDefinition-us-core-documentreference</v>
      </c>
      <c r="N375" s="9" t="str" cm="1">
        <f t="array" ref="N375">SECTION_NAME(B375)</f>
        <v>mandatory-and-must-support-data-elements</v>
      </c>
      <c r="O375" s="10" t="str">
        <f t="shared" si="17"/>
        <v>MAY</v>
      </c>
      <c r="P375" s="10" t="str">
        <f t="shared" si="18"/>
        <v/>
      </c>
    </row>
    <row r="376" spans="1:20" ht="119" x14ac:dyDescent="0.2">
      <c r="A376" s="7">
        <v>368</v>
      </c>
      <c r="B376" s="23" t="s">
        <v>693</v>
      </c>
      <c r="C376" s="8" t="s">
        <v>697</v>
      </c>
      <c r="D376" s="7" t="s">
        <v>32</v>
      </c>
      <c r="E376" s="7" t="s">
        <v>33</v>
      </c>
      <c r="G376" s="7" t="b">
        <v>1</v>
      </c>
      <c r="H376" s="13" t="s">
        <v>698</v>
      </c>
      <c r="M376" s="9" t="str" cm="1">
        <f t="array" ref="M376">PAGE_NAME(B376)</f>
        <v>StructureDefinition-us-core-documentreference</v>
      </c>
      <c r="N376" s="9" t="str" cm="1">
        <f t="array" ref="N376">SECTION_NAME(B376)</f>
        <v>mandatory-and-must-support-data-elements</v>
      </c>
      <c r="O376" s="10" t="str">
        <f t="shared" si="17"/>
        <v>SHALL</v>
      </c>
      <c r="P376" s="10" t="str">
        <f t="shared" si="18"/>
        <v>Server</v>
      </c>
    </row>
    <row r="377" spans="1:20" ht="34" x14ac:dyDescent="0.2">
      <c r="A377" s="7">
        <v>369</v>
      </c>
      <c r="B377" s="23" t="s">
        <v>693</v>
      </c>
      <c r="C377" s="8" t="s">
        <v>699</v>
      </c>
      <c r="D377" s="7" t="s">
        <v>32</v>
      </c>
      <c r="E377" s="7" t="s">
        <v>79</v>
      </c>
      <c r="G377" s="7" t="b">
        <v>0</v>
      </c>
      <c r="M377" s="9" t="str" cm="1">
        <f t="array" ref="M377">PAGE_NAME(B377)</f>
        <v>StructureDefinition-us-core-documentreference</v>
      </c>
      <c r="N377" s="9" t="str" cm="1">
        <f t="array" ref="N377">SECTION_NAME(B377)</f>
        <v>mandatory-and-must-support-data-elements</v>
      </c>
      <c r="O377" s="10" t="str">
        <f t="shared" si="17"/>
        <v>SHALL</v>
      </c>
      <c r="P377" s="10" t="str">
        <f t="shared" si="18"/>
        <v>Client</v>
      </c>
    </row>
    <row r="378" spans="1:20" ht="34" x14ac:dyDescent="0.2">
      <c r="A378" s="7">
        <v>370</v>
      </c>
      <c r="B378" s="23" t="s">
        <v>693</v>
      </c>
      <c r="C378" s="8" t="s">
        <v>700</v>
      </c>
      <c r="D378" s="7" t="s">
        <v>32</v>
      </c>
      <c r="E378" s="7" t="s">
        <v>79</v>
      </c>
      <c r="G378" s="7" t="b">
        <v>0</v>
      </c>
      <c r="M378" s="9" t="str" cm="1">
        <f t="array" ref="M378">PAGE_NAME(B378)</f>
        <v>StructureDefinition-us-core-documentreference</v>
      </c>
      <c r="N378" s="9" t="str" cm="1">
        <f t="array" ref="N378">SECTION_NAME(B378)</f>
        <v>mandatory-and-must-support-data-elements</v>
      </c>
      <c r="O378" s="10" t="str">
        <f t="shared" si="17"/>
        <v>SHALL</v>
      </c>
      <c r="P378" s="10" t="str">
        <f t="shared" si="18"/>
        <v>Client</v>
      </c>
    </row>
    <row r="379" spans="1:20" ht="51" x14ac:dyDescent="0.2">
      <c r="A379" s="7">
        <v>371</v>
      </c>
      <c r="B379" s="23" t="s">
        <v>693</v>
      </c>
      <c r="C379" s="8" t="s">
        <v>701</v>
      </c>
      <c r="D379" s="7" t="s">
        <v>112</v>
      </c>
      <c r="E379" s="7" t="s">
        <v>33</v>
      </c>
      <c r="G379" s="7" t="b">
        <v>0</v>
      </c>
      <c r="M379" s="9" t="str" cm="1">
        <f t="array" ref="M379">PAGE_NAME(B379)</f>
        <v>StructureDefinition-us-core-documentreference</v>
      </c>
      <c r="N379" s="9" t="str" cm="1">
        <f t="array" ref="N379">SECTION_NAME(B379)</f>
        <v>mandatory-and-must-support-data-elements</v>
      </c>
      <c r="O379" s="10" t="str">
        <f t="shared" si="17"/>
        <v>SHOULD</v>
      </c>
      <c r="P379" s="10" t="str">
        <f t="shared" si="18"/>
        <v/>
      </c>
    </row>
    <row r="380" spans="1:20" ht="85" x14ac:dyDescent="0.2">
      <c r="A380" s="7">
        <v>372</v>
      </c>
      <c r="B380" s="23" t="s">
        <v>693</v>
      </c>
      <c r="C380" s="8" t="s">
        <v>702</v>
      </c>
      <c r="D380" s="7" t="s">
        <v>32</v>
      </c>
      <c r="E380" s="7" t="s">
        <v>33</v>
      </c>
      <c r="G380" s="7" t="b">
        <v>0</v>
      </c>
      <c r="M380" s="9" t="str" cm="1">
        <f t="array" ref="M380">PAGE_NAME(B380)</f>
        <v>StructureDefinition-us-core-documentreference</v>
      </c>
      <c r="N380" s="9" t="str" cm="1">
        <f t="array" ref="N380">SECTION_NAME(B380)</f>
        <v>mandatory-and-must-support-data-elements</v>
      </c>
      <c r="O380" s="10" t="str">
        <f t="shared" si="17"/>
        <v>SHALL</v>
      </c>
      <c r="P380" s="10" t="str">
        <f t="shared" si="18"/>
        <v/>
      </c>
    </row>
    <row r="381" spans="1:20" ht="51" x14ac:dyDescent="0.2">
      <c r="A381" s="7">
        <v>373</v>
      </c>
      <c r="B381" s="23" t="s">
        <v>693</v>
      </c>
      <c r="C381" s="8" t="s">
        <v>703</v>
      </c>
      <c r="D381" s="7" t="s">
        <v>75</v>
      </c>
      <c r="E381" s="7" t="s">
        <v>33</v>
      </c>
      <c r="G381" s="7" t="b">
        <v>0</v>
      </c>
      <c r="M381" s="9" t="str" cm="1">
        <f t="array" ref="M381">PAGE_NAME(B381)</f>
        <v>StructureDefinition-us-core-documentreference</v>
      </c>
      <c r="N381" s="9" t="str" cm="1">
        <f t="array" ref="N381">SECTION_NAME(B381)</f>
        <v>mandatory-and-must-support-data-elements</v>
      </c>
      <c r="O381" s="10" t="str">
        <f t="shared" si="17"/>
        <v>SHALL</v>
      </c>
      <c r="P381" s="10" t="str">
        <f t="shared" si="18"/>
        <v/>
      </c>
    </row>
    <row r="382" spans="1:20" ht="119" x14ac:dyDescent="0.2">
      <c r="A382" s="7">
        <v>374</v>
      </c>
      <c r="B382" s="23" t="s">
        <v>693</v>
      </c>
      <c r="C382" s="8" t="s">
        <v>704</v>
      </c>
      <c r="D382" s="7" t="s">
        <v>32</v>
      </c>
      <c r="E382" s="7" t="s">
        <v>33</v>
      </c>
      <c r="G382" s="7" t="b">
        <v>0</v>
      </c>
      <c r="M382" s="9" t="str" cm="1">
        <f t="array" ref="M382">PAGE_NAME(B382)</f>
        <v>StructureDefinition-us-core-documentreference</v>
      </c>
      <c r="N382" s="9" t="str" cm="1">
        <f t="array" ref="N382">SECTION_NAME(B382)</f>
        <v>mandatory-and-must-support-data-elements</v>
      </c>
      <c r="O382" s="10" t="str">
        <f t="shared" ref="O382:O445" si="19">IF(ISNUMBER(SEARCH("MAY", C382)), "MAY", IF(ISNUMBER(SEARCH("SHOULD", C382)), "SHOULD", IF(ISNUMBER(SEARCH("SHALL", C382)), "SHALL", IF(ISNUMBER(SEARCH("SHOULD NOT", C382)), "SHOULD NOT", IF(ISNUMBER(SEARCH("SHALL NOT", C382)), "SHALL NOT", "")))))</f>
        <v>SHALL</v>
      </c>
      <c r="P382" s="10" t="str">
        <f t="shared" ref="P382:P445" si="20">IF(ISNUMBER(SEARCH("server", C382)), "Server", IF(ISNUMBER(SEARCH("Server", C382)), "Server", IF(ISNUMBER(SEARCH("client", C382)), "Client", IF(ISNUMBER(SEARCH("Client", C382)), "Client", IF(ISNUMBER(SEARCH("US Core Responder", C382)), "Server", IF(ISNUMBER(SEARCH("US Core Requestor", C382)), "Client", ""))))))</f>
        <v/>
      </c>
    </row>
    <row r="383" spans="1:20" ht="85" x14ac:dyDescent="0.2">
      <c r="A383" s="7">
        <v>375</v>
      </c>
      <c r="B383" s="23" t="s">
        <v>705</v>
      </c>
      <c r="C383" s="8" t="s">
        <v>706</v>
      </c>
      <c r="D383" s="7" t="s">
        <v>32</v>
      </c>
      <c r="E383" s="7" t="s">
        <v>33</v>
      </c>
      <c r="G383" s="7" t="b">
        <v>1</v>
      </c>
      <c r="H383" s="13" t="s">
        <v>707</v>
      </c>
      <c r="M383" s="9" t="str" cm="1">
        <f t="array" ref="M383">PAGE_NAME(B383)</f>
        <v>StructureDefinition-us-core-encounter</v>
      </c>
      <c r="N383" s="9" t="str" cm="1">
        <f t="array" ref="N383">SECTION_NAME(B383)</f>
        <v>mandatory-and-must-support-data-elements</v>
      </c>
      <c r="O383" s="10" t="str">
        <f t="shared" si="19"/>
        <v>SHALL</v>
      </c>
      <c r="P383" s="10" t="str">
        <f t="shared" si="20"/>
        <v>Server</v>
      </c>
    </row>
    <row r="384" spans="1:20" ht="34" x14ac:dyDescent="0.2">
      <c r="A384" s="7">
        <v>376</v>
      </c>
      <c r="B384" s="23" t="s">
        <v>705</v>
      </c>
      <c r="C384" s="8" t="s">
        <v>708</v>
      </c>
      <c r="D384" s="7" t="s">
        <v>32</v>
      </c>
      <c r="E384" s="7" t="s">
        <v>79</v>
      </c>
      <c r="G384" s="7" t="b">
        <v>0</v>
      </c>
      <c r="H384" s="13" t="s">
        <v>709</v>
      </c>
      <c r="M384" s="9" t="str" cm="1">
        <f t="array" ref="M384">PAGE_NAME(B384)</f>
        <v>StructureDefinition-us-core-encounter</v>
      </c>
      <c r="N384" s="9" t="str" cm="1">
        <f t="array" ref="N384">SECTION_NAME(B384)</f>
        <v>mandatory-and-must-support-data-elements</v>
      </c>
      <c r="O384" s="10" t="str">
        <f t="shared" si="19"/>
        <v>SHALL</v>
      </c>
      <c r="P384" s="10" t="str">
        <f t="shared" si="20"/>
        <v>Client</v>
      </c>
    </row>
    <row r="385" spans="1:21" ht="34" x14ac:dyDescent="0.2">
      <c r="A385" s="7">
        <v>377</v>
      </c>
      <c r="B385" s="23" t="s">
        <v>705</v>
      </c>
      <c r="C385" s="8" t="s">
        <v>710</v>
      </c>
      <c r="D385" s="7" t="s">
        <v>32</v>
      </c>
      <c r="E385" s="7" t="s">
        <v>79</v>
      </c>
      <c r="G385" s="7" t="b">
        <v>0</v>
      </c>
      <c r="M385" s="9" t="str" cm="1">
        <f t="array" ref="M385">PAGE_NAME(B385)</f>
        <v>StructureDefinition-us-core-encounter</v>
      </c>
      <c r="N385" s="9" t="str" cm="1">
        <f t="array" ref="N385">SECTION_NAME(B385)</f>
        <v>mandatory-and-must-support-data-elements</v>
      </c>
      <c r="O385" s="10" t="str">
        <f t="shared" si="19"/>
        <v>SHALL</v>
      </c>
      <c r="P385" s="10" t="str">
        <f t="shared" si="20"/>
        <v>Client</v>
      </c>
    </row>
    <row r="386" spans="1:21" ht="102" x14ac:dyDescent="0.2">
      <c r="A386" s="7">
        <v>378</v>
      </c>
      <c r="B386" s="23" t="s">
        <v>705</v>
      </c>
      <c r="C386" s="8" t="s">
        <v>711</v>
      </c>
      <c r="D386" s="7" t="s">
        <v>37</v>
      </c>
      <c r="E386" s="7" t="s">
        <v>33</v>
      </c>
      <c r="G386" s="7" t="b">
        <v>1</v>
      </c>
      <c r="H386" s="13" t="s">
        <v>712</v>
      </c>
      <c r="M386" s="9" t="str" cm="1">
        <f t="array" ref="M386">PAGE_NAME(B386)</f>
        <v>StructureDefinition-us-core-encounter</v>
      </c>
      <c r="N386" s="9" t="str" cm="1">
        <f t="array" ref="N386">SECTION_NAME(B386)</f>
        <v>mandatory-and-must-support-data-elements</v>
      </c>
      <c r="O386" s="10" t="str">
        <f t="shared" si="19"/>
        <v>SHOULD</v>
      </c>
      <c r="P386" s="10" t="str">
        <f t="shared" si="20"/>
        <v/>
      </c>
    </row>
    <row r="387" spans="1:21" ht="85" x14ac:dyDescent="0.2">
      <c r="A387" s="7">
        <v>379</v>
      </c>
      <c r="B387" s="23" t="s">
        <v>705</v>
      </c>
      <c r="C387" s="8" t="s">
        <v>713</v>
      </c>
      <c r="D387" s="7" t="s">
        <v>32</v>
      </c>
      <c r="E387" s="7" t="s">
        <v>33</v>
      </c>
      <c r="G387" s="7" t="b">
        <v>1</v>
      </c>
      <c r="H387" s="13" t="s">
        <v>714</v>
      </c>
      <c r="M387" s="9" t="str" cm="1">
        <f t="array" ref="M387">PAGE_NAME(B387)</f>
        <v>StructureDefinition-us-core-encounter</v>
      </c>
      <c r="N387" s="9" t="str" cm="1">
        <f t="array" ref="N387">SECTION_NAME(B387)</f>
        <v>mandatory-and-must-support-data-elements</v>
      </c>
      <c r="O387" s="10" t="str">
        <f t="shared" si="19"/>
        <v>SHALL</v>
      </c>
      <c r="P387" s="10" t="str">
        <f t="shared" si="20"/>
        <v>Server</v>
      </c>
    </row>
    <row r="388" spans="1:21" ht="34" x14ac:dyDescent="0.2">
      <c r="A388" s="7">
        <v>380</v>
      </c>
      <c r="B388" s="23" t="s">
        <v>705</v>
      </c>
      <c r="C388" s="8" t="s">
        <v>715</v>
      </c>
      <c r="D388" s="7" t="s">
        <v>32</v>
      </c>
      <c r="E388" s="7" t="s">
        <v>79</v>
      </c>
      <c r="G388" s="7" t="b">
        <v>0</v>
      </c>
      <c r="M388" s="9" t="str" cm="1">
        <f t="array" ref="M388">PAGE_NAME(B388)</f>
        <v>StructureDefinition-us-core-encounter</v>
      </c>
      <c r="N388" s="9" t="str" cm="1">
        <f t="array" ref="N388">SECTION_NAME(B388)</f>
        <v>mandatory-and-must-support-data-elements</v>
      </c>
      <c r="O388" s="10" t="str">
        <f t="shared" si="19"/>
        <v>SHALL</v>
      </c>
      <c r="P388" s="10" t="str">
        <f t="shared" si="20"/>
        <v>Client</v>
      </c>
    </row>
    <row r="389" spans="1:21" ht="34" x14ac:dyDescent="0.2">
      <c r="A389" s="7">
        <v>381</v>
      </c>
      <c r="B389" s="23" t="s">
        <v>705</v>
      </c>
      <c r="C389" s="8" t="s">
        <v>716</v>
      </c>
      <c r="D389" s="7" t="s">
        <v>32</v>
      </c>
      <c r="E389" s="7" t="s">
        <v>79</v>
      </c>
      <c r="G389" s="7" t="b">
        <v>0</v>
      </c>
      <c r="M389" s="9" t="str" cm="1">
        <f t="array" ref="M389">PAGE_NAME(B389)</f>
        <v>StructureDefinition-us-core-encounter</v>
      </c>
      <c r="N389" s="9" t="str" cm="1">
        <f t="array" ref="N389">SECTION_NAME(B389)</f>
        <v>mandatory-and-must-support-data-elements</v>
      </c>
      <c r="O389" s="10" t="str">
        <f t="shared" si="19"/>
        <v>SHALL</v>
      </c>
      <c r="P389" s="10" t="str">
        <f t="shared" si="20"/>
        <v>Client</v>
      </c>
    </row>
    <row r="390" spans="1:21" ht="340" x14ac:dyDescent="0.2">
      <c r="A390" s="7">
        <v>382</v>
      </c>
      <c r="B390" s="23" t="s">
        <v>717</v>
      </c>
      <c r="C390" s="8" t="s">
        <v>718</v>
      </c>
      <c r="D390" s="7" t="s">
        <v>87</v>
      </c>
      <c r="E390" s="7" t="s">
        <v>33</v>
      </c>
      <c r="G390" s="7" t="b">
        <v>1</v>
      </c>
      <c r="H390" s="13" t="s">
        <v>719</v>
      </c>
      <c r="M390" s="9" t="str" cm="1">
        <f t="array" ref="M390">PAGE_NAME(B390)</f>
        <v>StructureDefinition-us-core-location</v>
      </c>
      <c r="N390" s="9" t="str" cm="1">
        <f t="array" ref="N390">SECTION_NAME(B390)</f>
        <v>mandatory-and-must-support-data-elements</v>
      </c>
      <c r="O390" s="10" t="str">
        <f t="shared" si="19"/>
        <v>SHOULD</v>
      </c>
      <c r="P390" s="10" t="str">
        <f t="shared" si="20"/>
        <v/>
      </c>
      <c r="U390" s="13" t="s">
        <v>720</v>
      </c>
    </row>
    <row r="391" spans="1:21" ht="51" x14ac:dyDescent="0.2">
      <c r="A391" s="7">
        <v>383</v>
      </c>
      <c r="B391" s="23" t="s">
        <v>717</v>
      </c>
      <c r="C391" s="8" t="s">
        <v>721</v>
      </c>
      <c r="D391" s="7" t="s">
        <v>37</v>
      </c>
      <c r="E391" s="7" t="s">
        <v>33</v>
      </c>
      <c r="G391" s="7" t="b">
        <v>1</v>
      </c>
      <c r="H391" s="13" t="s">
        <v>719</v>
      </c>
      <c r="M391" s="9" t="str" cm="1">
        <f t="array" ref="M391">PAGE_NAME(B391)</f>
        <v>StructureDefinition-us-core-location</v>
      </c>
      <c r="N391" s="9" t="str" cm="1">
        <f t="array" ref="N391">SECTION_NAME(B391)</f>
        <v>mandatory-and-must-support-data-elements</v>
      </c>
      <c r="O391" s="10" t="str">
        <f t="shared" si="19"/>
        <v>SHOULD</v>
      </c>
      <c r="P391" s="10" t="str">
        <f t="shared" si="20"/>
        <v/>
      </c>
      <c r="U391" s="13" t="s">
        <v>722</v>
      </c>
    </row>
    <row r="392" spans="1:21" ht="34" x14ac:dyDescent="0.2">
      <c r="A392" s="7">
        <v>384</v>
      </c>
      <c r="B392" s="23" t="s">
        <v>717</v>
      </c>
      <c r="C392" s="8" t="s">
        <v>723</v>
      </c>
      <c r="D392" s="7" t="s">
        <v>87</v>
      </c>
      <c r="E392" s="7" t="s">
        <v>33</v>
      </c>
      <c r="G392" s="7" t="b">
        <v>1</v>
      </c>
      <c r="H392" s="13" t="s">
        <v>719</v>
      </c>
      <c r="M392" s="9" t="str" cm="1">
        <f t="array" ref="M392">PAGE_NAME(B392)</f>
        <v>StructureDefinition-us-core-location</v>
      </c>
      <c r="N392" s="9" t="str" cm="1">
        <f t="array" ref="N392">SECTION_NAME(B392)</f>
        <v>mandatory-and-must-support-data-elements</v>
      </c>
      <c r="O392" s="10" t="str">
        <f t="shared" si="19"/>
        <v>MAY</v>
      </c>
      <c r="P392" s="10" t="str">
        <f t="shared" si="20"/>
        <v/>
      </c>
      <c r="U392" s="13" t="s">
        <v>724</v>
      </c>
    </row>
    <row r="393" spans="1:21" ht="85" x14ac:dyDescent="0.2">
      <c r="A393" s="7">
        <v>385</v>
      </c>
      <c r="B393" s="23" t="s">
        <v>705</v>
      </c>
      <c r="C393" s="8" t="s">
        <v>725</v>
      </c>
      <c r="D393" s="7" t="s">
        <v>87</v>
      </c>
      <c r="E393" s="7" t="s">
        <v>33</v>
      </c>
      <c r="G393" s="7" t="b">
        <v>0</v>
      </c>
      <c r="M393" s="9" t="str" cm="1">
        <f t="array" ref="M393">PAGE_NAME(B393)</f>
        <v>StructureDefinition-us-core-encounter</v>
      </c>
      <c r="N393" s="9" t="str" cm="1">
        <f t="array" ref="N393">SECTION_NAME(B393)</f>
        <v>mandatory-and-must-support-data-elements</v>
      </c>
      <c r="O393" s="10" t="str">
        <f t="shared" si="19"/>
        <v>SHOULD</v>
      </c>
      <c r="P393" s="10" t="str">
        <f t="shared" si="20"/>
        <v/>
      </c>
      <c r="U393" s="13" t="s">
        <v>630</v>
      </c>
    </row>
    <row r="394" spans="1:21" ht="119" x14ac:dyDescent="0.2">
      <c r="A394" s="7">
        <v>386</v>
      </c>
      <c r="B394" s="23" t="s">
        <v>705</v>
      </c>
      <c r="C394" s="8" t="s">
        <v>726</v>
      </c>
      <c r="D394" s="7" t="s">
        <v>87</v>
      </c>
      <c r="E394" s="7" t="s">
        <v>33</v>
      </c>
      <c r="G394" s="7" t="b">
        <v>0</v>
      </c>
      <c r="M394" s="9" t="str" cm="1">
        <f t="array" ref="M394">PAGE_NAME(B394)</f>
        <v>StructureDefinition-us-core-encounter</v>
      </c>
      <c r="N394" s="9" t="str" cm="1">
        <f t="array" ref="N394">SECTION_NAME(B394)</f>
        <v>mandatory-and-must-support-data-elements</v>
      </c>
      <c r="O394" s="10" t="str">
        <f t="shared" si="19"/>
        <v>SHOULD</v>
      </c>
      <c r="P394" s="10" t="str">
        <f t="shared" si="20"/>
        <v/>
      </c>
      <c r="U394" s="13" t="s">
        <v>630</v>
      </c>
    </row>
    <row r="395" spans="1:21" ht="85" x14ac:dyDescent="0.2">
      <c r="A395" s="7">
        <v>387</v>
      </c>
      <c r="B395" s="23" t="s">
        <v>727</v>
      </c>
      <c r="C395" s="8" t="s">
        <v>728</v>
      </c>
      <c r="D395" s="7" t="s">
        <v>32</v>
      </c>
      <c r="E395" s="7" t="s">
        <v>33</v>
      </c>
      <c r="G395" s="7" t="b">
        <v>1</v>
      </c>
      <c r="M395" s="9" t="str" cm="1">
        <f t="array" ref="M395">PAGE_NAME(B395)</f>
        <v>StructureDefinition-us-core-goal</v>
      </c>
      <c r="N395" s="9" t="str" cm="1">
        <f t="array" ref="N395">SECTION_NAME(B395)</f>
        <v>mandatory-and-must-support-data-elements</v>
      </c>
      <c r="O395" s="10" t="str">
        <f t="shared" si="19"/>
        <v>SHALL</v>
      </c>
      <c r="P395" s="10" t="str">
        <f t="shared" si="20"/>
        <v>Server</v>
      </c>
    </row>
    <row r="396" spans="1:21" ht="34" x14ac:dyDescent="0.2">
      <c r="A396" s="7">
        <v>388</v>
      </c>
      <c r="B396" s="23" t="s">
        <v>727</v>
      </c>
      <c r="C396" s="8" t="s">
        <v>729</v>
      </c>
      <c r="D396" s="7" t="s">
        <v>32</v>
      </c>
      <c r="E396" s="7" t="s">
        <v>79</v>
      </c>
      <c r="G396" s="7" t="b">
        <v>0</v>
      </c>
      <c r="M396" s="9" t="str" cm="1">
        <f t="array" ref="M396">PAGE_NAME(B396)</f>
        <v>StructureDefinition-us-core-goal</v>
      </c>
      <c r="N396" s="9" t="str" cm="1">
        <f t="array" ref="N396">SECTION_NAME(B396)</f>
        <v>mandatory-and-must-support-data-elements</v>
      </c>
      <c r="O396" s="10" t="str">
        <f t="shared" si="19"/>
        <v>SHALL</v>
      </c>
      <c r="P396" s="10" t="str">
        <f t="shared" si="20"/>
        <v>Client</v>
      </c>
    </row>
    <row r="397" spans="1:21" ht="34" x14ac:dyDescent="0.2">
      <c r="A397" s="7">
        <v>389</v>
      </c>
      <c r="B397" s="23" t="s">
        <v>727</v>
      </c>
      <c r="C397" s="8" t="s">
        <v>730</v>
      </c>
      <c r="D397" s="7" t="s">
        <v>32</v>
      </c>
      <c r="E397" s="7" t="s">
        <v>79</v>
      </c>
      <c r="G397" s="7" t="b">
        <v>0</v>
      </c>
      <c r="M397" s="9" t="str" cm="1">
        <f t="array" ref="M397">PAGE_NAME(B397)</f>
        <v>StructureDefinition-us-core-goal</v>
      </c>
      <c r="N397" s="9" t="str" cm="1">
        <f t="array" ref="N397">SECTION_NAME(B397)</f>
        <v>mandatory-and-must-support-data-elements</v>
      </c>
      <c r="O397" s="10" t="str">
        <f t="shared" si="19"/>
        <v>SHALL</v>
      </c>
      <c r="P397" s="10" t="str">
        <f t="shared" si="20"/>
        <v>Client</v>
      </c>
    </row>
    <row r="398" spans="1:21" ht="68" x14ac:dyDescent="0.2">
      <c r="A398" s="7">
        <v>390</v>
      </c>
      <c r="B398" s="23" t="s">
        <v>731</v>
      </c>
      <c r="C398" s="8" t="s">
        <v>732</v>
      </c>
      <c r="D398" s="7" t="s">
        <v>32</v>
      </c>
      <c r="E398" s="7" t="s">
        <v>33</v>
      </c>
      <c r="G398" s="7" t="b">
        <v>0</v>
      </c>
      <c r="M398" s="9" t="str" cm="1">
        <f t="array" ref="M398">PAGE_NAME(B398)</f>
        <v>StructureDefinition-us-core-immunization</v>
      </c>
      <c r="N398" s="9" t="str" cm="1">
        <f t="array" ref="N398">SECTION_NAME(B398)</f>
        <v>mandatory-and-must-support-data-elements</v>
      </c>
      <c r="O398" s="10" t="str">
        <f t="shared" si="19"/>
        <v>SHALL</v>
      </c>
      <c r="P398" s="10" t="str">
        <f t="shared" si="20"/>
        <v>Server</v>
      </c>
      <c r="U398" s="13" t="s">
        <v>733</v>
      </c>
    </row>
    <row r="399" spans="1:21" ht="68" x14ac:dyDescent="0.2">
      <c r="A399" s="7">
        <v>391</v>
      </c>
      <c r="B399" s="23" t="s">
        <v>731</v>
      </c>
      <c r="C399" s="8" t="s">
        <v>734</v>
      </c>
      <c r="D399" s="7" t="s">
        <v>32</v>
      </c>
      <c r="E399" s="7" t="s">
        <v>33</v>
      </c>
      <c r="G399" s="7" t="b">
        <v>1</v>
      </c>
      <c r="H399" s="13" t="s">
        <v>735</v>
      </c>
      <c r="M399" s="9" t="str" cm="1">
        <f t="array" ref="M399">PAGE_NAME(B399)</f>
        <v>StructureDefinition-us-core-immunization</v>
      </c>
      <c r="N399" s="9" t="str" cm="1">
        <f t="array" ref="N399">SECTION_NAME(B399)</f>
        <v>mandatory-and-must-support-data-elements</v>
      </c>
      <c r="O399" s="10" t="str">
        <f t="shared" si="19"/>
        <v/>
      </c>
      <c r="P399" s="10" t="str">
        <f t="shared" si="20"/>
        <v/>
      </c>
      <c r="T399" s="56" t="s">
        <v>736</v>
      </c>
    </row>
    <row r="400" spans="1:21" ht="102" x14ac:dyDescent="0.2">
      <c r="A400" s="7">
        <v>392</v>
      </c>
      <c r="B400" s="23" t="s">
        <v>731</v>
      </c>
      <c r="C400" s="8" t="s">
        <v>737</v>
      </c>
      <c r="D400" s="7" t="s">
        <v>37</v>
      </c>
      <c r="E400" s="7" t="s">
        <v>33</v>
      </c>
      <c r="G400" s="7" t="b">
        <v>0</v>
      </c>
      <c r="M400" s="9" t="str" cm="1">
        <f t="array" ref="M400">PAGE_NAME(B400)</f>
        <v>StructureDefinition-us-core-immunization</v>
      </c>
      <c r="N400" s="9" t="str" cm="1">
        <f t="array" ref="N400">SECTION_NAME(B400)</f>
        <v>mandatory-and-must-support-data-elements</v>
      </c>
      <c r="O400" s="10" t="str">
        <f t="shared" si="19"/>
        <v>SHOULD</v>
      </c>
      <c r="P400" s="10" t="str">
        <f t="shared" si="20"/>
        <v/>
      </c>
    </row>
    <row r="401" spans="1:21" ht="51" x14ac:dyDescent="0.2">
      <c r="A401" s="7">
        <v>393</v>
      </c>
      <c r="B401" s="23" t="s">
        <v>731</v>
      </c>
      <c r="C401" s="8" t="s">
        <v>738</v>
      </c>
      <c r="D401" s="7" t="s">
        <v>37</v>
      </c>
      <c r="E401" s="7" t="s">
        <v>33</v>
      </c>
      <c r="G401" s="7" t="b">
        <v>0</v>
      </c>
      <c r="M401" s="9" t="str" cm="1">
        <f t="array" ref="M401">PAGE_NAME(B401)</f>
        <v>StructureDefinition-us-core-immunization</v>
      </c>
      <c r="N401" s="9" t="str" cm="1">
        <f t="array" ref="N401">SECTION_NAME(B401)</f>
        <v>mandatory-and-must-support-data-elements</v>
      </c>
      <c r="O401" s="10" t="str">
        <f t="shared" si="19"/>
        <v/>
      </c>
      <c r="P401" s="10" t="str">
        <f t="shared" si="20"/>
        <v/>
      </c>
    </row>
    <row r="402" spans="1:21" ht="51" x14ac:dyDescent="0.2">
      <c r="A402" s="7">
        <v>394</v>
      </c>
      <c r="B402" s="23" t="s">
        <v>731</v>
      </c>
      <c r="C402" s="8" t="s">
        <v>739</v>
      </c>
      <c r="D402" s="7" t="s">
        <v>37</v>
      </c>
      <c r="E402" s="7" t="s">
        <v>33</v>
      </c>
      <c r="G402" s="7" t="b">
        <v>0</v>
      </c>
      <c r="M402" s="9" t="str" cm="1">
        <f t="array" ref="M402">PAGE_NAME(B402)</f>
        <v>StructureDefinition-us-core-immunization</v>
      </c>
      <c r="N402" s="9" t="str" cm="1">
        <f t="array" ref="N402">SECTION_NAME(B402)</f>
        <v>mandatory-and-must-support-data-elements</v>
      </c>
      <c r="O402" s="10" t="str">
        <f t="shared" si="19"/>
        <v/>
      </c>
      <c r="P402" s="10" t="str">
        <f t="shared" si="20"/>
        <v/>
      </c>
    </row>
    <row r="403" spans="1:21" ht="136" x14ac:dyDescent="0.2">
      <c r="A403" s="7">
        <v>395</v>
      </c>
      <c r="B403" s="23" t="s">
        <v>740</v>
      </c>
      <c r="C403" s="8" t="s">
        <v>741</v>
      </c>
      <c r="D403" s="7" t="s">
        <v>87</v>
      </c>
      <c r="E403" s="7" t="s">
        <v>33</v>
      </c>
      <c r="G403" s="7" t="b">
        <v>0</v>
      </c>
      <c r="M403" s="9" t="str" cm="1">
        <f t="array" ref="M403">PAGE_NAME(B403)</f>
        <v>StructureDefinition-us-core-location</v>
      </c>
      <c r="N403" s="9" t="str" cm="1">
        <f t="array" ref="N403">SECTION_NAME(B403)</f>
        <v>mandatory-and-must-support-data-elements</v>
      </c>
      <c r="O403" s="10" t="str">
        <f t="shared" si="19"/>
        <v>SHOULD</v>
      </c>
      <c r="P403" s="10" t="str">
        <f t="shared" si="20"/>
        <v/>
      </c>
      <c r="U403" s="13" t="s">
        <v>742</v>
      </c>
    </row>
    <row r="404" spans="1:21" ht="102" x14ac:dyDescent="0.2">
      <c r="A404" s="7">
        <v>396</v>
      </c>
      <c r="B404" s="23" t="s">
        <v>740</v>
      </c>
      <c r="C404" s="8" t="s">
        <v>743</v>
      </c>
      <c r="D404" s="7" t="s">
        <v>87</v>
      </c>
      <c r="E404" s="7" t="s">
        <v>33</v>
      </c>
      <c r="G404" s="7" t="b">
        <v>0</v>
      </c>
      <c r="M404" s="9" t="str" cm="1">
        <f t="array" ref="M404">PAGE_NAME(B404)</f>
        <v>StructureDefinition-us-core-location</v>
      </c>
      <c r="N404" s="9" t="str" cm="1">
        <f t="array" ref="N404">SECTION_NAME(B404)</f>
        <v>mandatory-and-must-support-data-elements</v>
      </c>
      <c r="O404" s="10" t="str">
        <f t="shared" si="19"/>
        <v>SHOULD</v>
      </c>
      <c r="P404" s="10" t="str">
        <f t="shared" si="20"/>
        <v/>
      </c>
      <c r="U404" s="13" t="s">
        <v>744</v>
      </c>
    </row>
    <row r="405" spans="1:21" ht="51" x14ac:dyDescent="0.2">
      <c r="A405" s="7">
        <v>397</v>
      </c>
      <c r="B405" s="23" t="s">
        <v>745</v>
      </c>
      <c r="C405" s="8" t="s">
        <v>746</v>
      </c>
      <c r="D405" s="7" t="s">
        <v>32</v>
      </c>
      <c r="E405" s="7" t="s">
        <v>33</v>
      </c>
      <c r="G405" s="7" t="b">
        <v>1</v>
      </c>
      <c r="H405" s="13" t="s">
        <v>747</v>
      </c>
      <c r="M405" s="9" t="str" cm="1">
        <f t="array" ref="M405">PAGE_NAME(B405)</f>
        <v>StructureDefinition-us-core-medicationrequest</v>
      </c>
      <c r="N405" s="9" t="str" cm="1">
        <f t="array" ref="N405">SECTION_NAME(B405)</f>
        <v>mandatory-and-must-support-data-elements</v>
      </c>
      <c r="O405" s="10" t="str">
        <f t="shared" si="19"/>
        <v/>
      </c>
      <c r="P405" s="10" t="str">
        <f t="shared" si="20"/>
        <v/>
      </c>
    </row>
    <row r="406" spans="1:21" ht="102" x14ac:dyDescent="0.2">
      <c r="A406" s="7">
        <v>398</v>
      </c>
      <c r="B406" s="23" t="s">
        <v>745</v>
      </c>
      <c r="C406" s="8" t="s">
        <v>748</v>
      </c>
      <c r="D406" s="7" t="s">
        <v>41</v>
      </c>
      <c r="E406" s="7" t="s">
        <v>33</v>
      </c>
      <c r="G406" s="7" t="b">
        <v>1</v>
      </c>
      <c r="H406" s="13" t="s">
        <v>747</v>
      </c>
      <c r="M406" s="9" t="str" cm="1">
        <f t="array" ref="M406">PAGE_NAME(B406)</f>
        <v>StructureDefinition-us-core-medicationrequest</v>
      </c>
      <c r="N406" s="9" t="str" cm="1">
        <f t="array" ref="N406">SECTION_NAME(B406)</f>
        <v>mandatory-and-must-support-data-elements</v>
      </c>
      <c r="O406" s="10" t="str">
        <f t="shared" si="19"/>
        <v/>
      </c>
      <c r="P406" s="10" t="str">
        <f t="shared" si="20"/>
        <v/>
      </c>
    </row>
    <row r="407" spans="1:21" ht="68" x14ac:dyDescent="0.2">
      <c r="A407" s="7">
        <v>399</v>
      </c>
      <c r="B407" s="23" t="s">
        <v>745</v>
      </c>
      <c r="C407" s="8" t="s">
        <v>749</v>
      </c>
      <c r="D407" s="7" t="s">
        <v>41</v>
      </c>
      <c r="E407" s="7" t="s">
        <v>33</v>
      </c>
      <c r="G407" s="7" t="b">
        <v>0</v>
      </c>
      <c r="M407" s="9" t="str" cm="1">
        <f t="array" ref="M407">PAGE_NAME(B407)</f>
        <v>StructureDefinition-us-core-medicationrequest</v>
      </c>
      <c r="N407" s="9" t="str" cm="1">
        <f t="array" ref="N407">SECTION_NAME(B407)</f>
        <v>mandatory-and-must-support-data-elements</v>
      </c>
      <c r="O407" s="10" t="str">
        <f t="shared" si="19"/>
        <v>MAY</v>
      </c>
      <c r="P407" s="10" t="str">
        <f t="shared" si="20"/>
        <v/>
      </c>
    </row>
    <row r="408" spans="1:21" ht="51" x14ac:dyDescent="0.2">
      <c r="A408" s="7">
        <v>400</v>
      </c>
      <c r="B408" s="23" t="s">
        <v>745</v>
      </c>
      <c r="C408" s="8" t="s">
        <v>750</v>
      </c>
      <c r="D408" s="7" t="s">
        <v>41</v>
      </c>
      <c r="E408" s="7" t="s">
        <v>33</v>
      </c>
      <c r="G408" s="7" t="b">
        <v>0</v>
      </c>
      <c r="M408" s="9" t="str" cm="1">
        <f t="array" ref="M408">PAGE_NAME(B408)</f>
        <v>StructureDefinition-us-core-medicationrequest</v>
      </c>
      <c r="N408" s="9" t="str" cm="1">
        <f t="array" ref="N408">SECTION_NAME(B408)</f>
        <v>mandatory-and-must-support-data-elements</v>
      </c>
      <c r="O408" s="10" t="str">
        <f t="shared" si="19"/>
        <v>MAY</v>
      </c>
      <c r="P408" s="10" t="str">
        <f t="shared" si="20"/>
        <v/>
      </c>
    </row>
    <row r="409" spans="1:21" ht="68" x14ac:dyDescent="0.2">
      <c r="A409" s="7">
        <v>401</v>
      </c>
      <c r="B409" s="23" t="s">
        <v>745</v>
      </c>
      <c r="C409" s="8" t="s">
        <v>751</v>
      </c>
      <c r="D409" s="7" t="s">
        <v>32</v>
      </c>
      <c r="E409" s="7" t="s">
        <v>33</v>
      </c>
      <c r="G409" s="7" t="b">
        <v>1</v>
      </c>
      <c r="H409" s="13" t="s">
        <v>752</v>
      </c>
      <c r="M409" s="9" t="str" cm="1">
        <f t="array" ref="M409">PAGE_NAME(B409)</f>
        <v>StructureDefinition-us-core-medicationrequest</v>
      </c>
      <c r="N409" s="9" t="str" cm="1">
        <f t="array" ref="N409">SECTION_NAME(B409)</f>
        <v>mandatory-and-must-support-data-elements</v>
      </c>
      <c r="O409" s="10" t="str">
        <f t="shared" si="19"/>
        <v>SHALL</v>
      </c>
      <c r="P409" s="10" t="str">
        <f t="shared" si="20"/>
        <v>Server</v>
      </c>
    </row>
    <row r="410" spans="1:21" ht="68" x14ac:dyDescent="0.2">
      <c r="A410" s="7">
        <v>402</v>
      </c>
      <c r="B410" s="23" t="s">
        <v>745</v>
      </c>
      <c r="C410" s="8" t="s">
        <v>753</v>
      </c>
      <c r="D410" s="7" t="s">
        <v>32</v>
      </c>
      <c r="E410" s="7" t="s">
        <v>33</v>
      </c>
      <c r="G410" s="7" t="b">
        <v>1</v>
      </c>
      <c r="H410" s="13" t="s">
        <v>754</v>
      </c>
      <c r="M410" s="9" t="str" cm="1">
        <f t="array" ref="M410">PAGE_NAME(B410)</f>
        <v>StructureDefinition-us-core-medicationrequest</v>
      </c>
      <c r="N410" s="9" t="str" cm="1">
        <f t="array" ref="N410">SECTION_NAME(B410)</f>
        <v>mandatory-and-must-support-data-elements</v>
      </c>
      <c r="O410" s="10" t="str">
        <f t="shared" si="19"/>
        <v>SHALL</v>
      </c>
      <c r="P410" s="10" t="str">
        <f t="shared" si="20"/>
        <v>Server</v>
      </c>
    </row>
    <row r="411" spans="1:21" ht="68" x14ac:dyDescent="0.2">
      <c r="A411" s="7">
        <v>403</v>
      </c>
      <c r="B411" s="23" t="s">
        <v>745</v>
      </c>
      <c r="C411" s="8" t="s">
        <v>755</v>
      </c>
      <c r="D411" s="7" t="s">
        <v>32</v>
      </c>
      <c r="E411" s="7" t="s">
        <v>79</v>
      </c>
      <c r="G411" s="7" t="b">
        <v>0</v>
      </c>
      <c r="M411" s="9" t="str" cm="1">
        <f t="array" ref="M411">PAGE_NAME(B411)</f>
        <v>StructureDefinition-us-core-medicationrequest</v>
      </c>
      <c r="N411" s="9" t="str" cm="1">
        <f t="array" ref="N411">SECTION_NAME(B411)</f>
        <v>mandatory-and-must-support-data-elements</v>
      </c>
      <c r="O411" s="10" t="str">
        <f t="shared" si="19"/>
        <v>SHALL</v>
      </c>
      <c r="P411" s="10" t="str">
        <f t="shared" si="20"/>
        <v>Client</v>
      </c>
    </row>
    <row r="412" spans="1:21" ht="85" x14ac:dyDescent="0.2">
      <c r="A412" s="7">
        <v>404</v>
      </c>
      <c r="B412" s="23" t="s">
        <v>745</v>
      </c>
      <c r="C412" s="8" t="s">
        <v>756</v>
      </c>
      <c r="D412" s="7" t="s">
        <v>32</v>
      </c>
      <c r="E412" s="7" t="s">
        <v>79</v>
      </c>
      <c r="G412" s="7" t="b">
        <v>0</v>
      </c>
      <c r="M412" s="9" t="str" cm="1">
        <f t="array" ref="M412">PAGE_NAME(B412)</f>
        <v>StructureDefinition-us-core-medicationrequest</v>
      </c>
      <c r="N412" s="9" t="str" cm="1">
        <f t="array" ref="N412">SECTION_NAME(B412)</f>
        <v>mandatory-and-must-support-data-elements</v>
      </c>
      <c r="O412" s="10" t="str">
        <f t="shared" si="19"/>
        <v>SHALL</v>
      </c>
      <c r="P412" s="10" t="str">
        <f t="shared" si="20"/>
        <v>Client</v>
      </c>
    </row>
    <row r="413" spans="1:21" ht="85" x14ac:dyDescent="0.2">
      <c r="A413" s="7">
        <v>405</v>
      </c>
      <c r="B413" s="23" t="s">
        <v>757</v>
      </c>
      <c r="C413" s="8" t="s">
        <v>758</v>
      </c>
      <c r="D413" s="7" t="s">
        <v>32</v>
      </c>
      <c r="E413" s="7" t="s">
        <v>33</v>
      </c>
      <c r="G413" s="7" t="b">
        <v>1</v>
      </c>
      <c r="H413" s="13" t="s">
        <v>735</v>
      </c>
      <c r="M413" s="9" t="str" cm="1">
        <f t="array" ref="M413">PAGE_NAME(B413)</f>
        <v>StructureDefinition-us-core-medicationrequest</v>
      </c>
      <c r="N413" s="9" t="str" cm="1">
        <f t="array" ref="N413">SECTION_NAME(B413)</f>
        <v>mandatory-and-must-support-data-elements</v>
      </c>
      <c r="O413" s="10" t="str">
        <f t="shared" si="19"/>
        <v/>
      </c>
      <c r="P413" s="10" t="str">
        <f t="shared" si="20"/>
        <v/>
      </c>
      <c r="T413" s="56" t="s">
        <v>736</v>
      </c>
    </row>
    <row r="414" spans="1:21" ht="119" x14ac:dyDescent="0.2">
      <c r="A414" s="7">
        <v>406</v>
      </c>
      <c r="B414" s="23" t="s">
        <v>757</v>
      </c>
      <c r="C414" s="8" t="s">
        <v>759</v>
      </c>
      <c r="D414" s="7" t="s">
        <v>87</v>
      </c>
      <c r="E414" s="7" t="s">
        <v>33</v>
      </c>
      <c r="G414" s="7" t="b">
        <v>1</v>
      </c>
      <c r="H414" s="13" t="s">
        <v>735</v>
      </c>
      <c r="M414" s="9" t="str" cm="1">
        <f t="array" ref="M414">PAGE_NAME(B414)</f>
        <v>StructureDefinition-us-core-medicationrequest</v>
      </c>
      <c r="N414" s="9" t="str" cm="1">
        <f t="array" ref="N414">SECTION_NAME(B414)</f>
        <v>mandatory-and-must-support-data-elements</v>
      </c>
      <c r="O414" s="10" t="str">
        <f t="shared" si="19"/>
        <v>SHALL</v>
      </c>
      <c r="P414" s="10" t="str">
        <f t="shared" si="20"/>
        <v>Server</v>
      </c>
      <c r="U414" s="13" t="s">
        <v>760</v>
      </c>
    </row>
    <row r="415" spans="1:21" ht="51" x14ac:dyDescent="0.2">
      <c r="A415" s="7">
        <v>407</v>
      </c>
      <c r="B415" s="23" t="s">
        <v>757</v>
      </c>
      <c r="C415" s="8" t="s">
        <v>761</v>
      </c>
      <c r="D415" s="7" t="s">
        <v>37</v>
      </c>
      <c r="E415" s="7" t="s">
        <v>33</v>
      </c>
      <c r="G415" s="7" t="b">
        <v>0</v>
      </c>
      <c r="M415" s="9" t="str" cm="1">
        <f t="array" ref="M415">PAGE_NAME(B415)</f>
        <v>StructureDefinition-us-core-medicationrequest</v>
      </c>
      <c r="N415" s="9" t="str" cm="1">
        <f t="array" ref="N415">SECTION_NAME(B415)</f>
        <v>mandatory-and-must-support-data-elements</v>
      </c>
      <c r="O415" s="10" t="str">
        <f t="shared" si="19"/>
        <v>SHOULD</v>
      </c>
      <c r="P415" s="10" t="str">
        <f t="shared" si="20"/>
        <v/>
      </c>
    </row>
    <row r="416" spans="1:21" ht="102" x14ac:dyDescent="0.2">
      <c r="A416" s="7">
        <v>408</v>
      </c>
      <c r="B416" s="23" t="s">
        <v>757</v>
      </c>
      <c r="C416" s="8" t="s">
        <v>762</v>
      </c>
      <c r="D416" s="7" t="s">
        <v>32</v>
      </c>
      <c r="E416" s="7" t="s">
        <v>33</v>
      </c>
      <c r="G416" s="7" t="b">
        <v>1</v>
      </c>
      <c r="H416" s="13" t="s">
        <v>763</v>
      </c>
      <c r="M416" s="9" t="str" cm="1">
        <f t="array" ref="M416">PAGE_NAME(B416)</f>
        <v>StructureDefinition-us-core-medicationrequest</v>
      </c>
      <c r="N416" s="9" t="str" cm="1">
        <f t="array" ref="N416">SECTION_NAME(B416)</f>
        <v>mandatory-and-must-support-data-elements</v>
      </c>
      <c r="O416" s="10" t="str">
        <f t="shared" si="19"/>
        <v>SHALL</v>
      </c>
      <c r="P416" s="10" t="str">
        <f t="shared" si="20"/>
        <v>Server</v>
      </c>
    </row>
    <row r="417" spans="1:21" ht="34" x14ac:dyDescent="0.2">
      <c r="A417" s="7">
        <v>409</v>
      </c>
      <c r="B417" s="23" t="s">
        <v>757</v>
      </c>
      <c r="C417" s="8" t="s">
        <v>764</v>
      </c>
      <c r="D417" s="7" t="s">
        <v>32</v>
      </c>
      <c r="E417" s="7" t="s">
        <v>79</v>
      </c>
      <c r="G417" s="7" t="b">
        <v>0</v>
      </c>
      <c r="M417" s="9" t="str" cm="1">
        <f t="array" ref="M417">PAGE_NAME(B417)</f>
        <v>StructureDefinition-us-core-medicationrequest</v>
      </c>
      <c r="N417" s="9" t="str" cm="1">
        <f t="array" ref="N417">SECTION_NAME(B417)</f>
        <v>mandatory-and-must-support-data-elements</v>
      </c>
      <c r="O417" s="10" t="str">
        <f t="shared" si="19"/>
        <v>SHALL</v>
      </c>
      <c r="P417" s="10" t="str">
        <f t="shared" si="20"/>
        <v>Client</v>
      </c>
    </row>
    <row r="418" spans="1:21" ht="34" x14ac:dyDescent="0.2">
      <c r="A418" s="7">
        <v>410</v>
      </c>
      <c r="B418" s="23" t="s">
        <v>757</v>
      </c>
      <c r="C418" s="8" t="s">
        <v>765</v>
      </c>
      <c r="D418" s="7" t="s">
        <v>32</v>
      </c>
      <c r="E418" s="7" t="s">
        <v>79</v>
      </c>
      <c r="G418" s="7" t="b">
        <v>0</v>
      </c>
      <c r="M418" s="9" t="str" cm="1">
        <f t="array" ref="M418">PAGE_NAME(B418)</f>
        <v>StructureDefinition-us-core-medicationrequest</v>
      </c>
      <c r="N418" s="9" t="str" cm="1">
        <f t="array" ref="N418">SECTION_NAME(B418)</f>
        <v>mandatory-and-must-support-data-elements</v>
      </c>
      <c r="O418" s="10" t="str">
        <f t="shared" si="19"/>
        <v>SHALL</v>
      </c>
      <c r="P418" s="10" t="str">
        <f t="shared" si="20"/>
        <v>Client</v>
      </c>
    </row>
    <row r="419" spans="1:21" ht="136" x14ac:dyDescent="0.2">
      <c r="A419" s="7">
        <v>411</v>
      </c>
      <c r="B419" s="23" t="s">
        <v>757</v>
      </c>
      <c r="C419" s="8" t="s">
        <v>766</v>
      </c>
      <c r="D419" s="7" t="s">
        <v>87</v>
      </c>
      <c r="E419" s="7" t="s">
        <v>33</v>
      </c>
      <c r="G419" s="7" t="b">
        <v>1</v>
      </c>
      <c r="H419" s="13" t="s">
        <v>767</v>
      </c>
      <c r="M419" s="9" t="str" cm="1">
        <f t="array" ref="M419">PAGE_NAME(B419)</f>
        <v>StructureDefinition-us-core-medicationrequest</v>
      </c>
      <c r="N419" s="9" t="str" cm="1">
        <f t="array" ref="N419">SECTION_NAME(B419)</f>
        <v>mandatory-and-must-support-data-elements</v>
      </c>
      <c r="O419" s="10" t="str">
        <f t="shared" si="19"/>
        <v>SHALL</v>
      </c>
      <c r="P419" s="10" t="str">
        <f t="shared" si="20"/>
        <v>Server</v>
      </c>
      <c r="U419" s="13" t="s">
        <v>768</v>
      </c>
    </row>
    <row r="420" spans="1:21" ht="68" x14ac:dyDescent="0.2">
      <c r="A420" s="7">
        <v>412</v>
      </c>
      <c r="B420" s="23" t="s">
        <v>757</v>
      </c>
      <c r="C420" s="8" t="s">
        <v>769</v>
      </c>
      <c r="D420" s="7" t="s">
        <v>87</v>
      </c>
      <c r="E420" s="7" t="s">
        <v>79</v>
      </c>
      <c r="G420" s="7" t="b">
        <v>1</v>
      </c>
      <c r="H420" s="13" t="s">
        <v>735</v>
      </c>
      <c r="M420" s="9" t="str" cm="1">
        <f t="array" ref="M420">PAGE_NAME(B420)</f>
        <v>StructureDefinition-us-core-medicationrequest</v>
      </c>
      <c r="N420" s="9" t="str" cm="1">
        <f t="array" ref="N420">SECTION_NAME(B420)</f>
        <v>mandatory-and-must-support-data-elements</v>
      </c>
      <c r="O420" s="10" t="str">
        <f t="shared" si="19"/>
        <v>SHALL</v>
      </c>
      <c r="P420" s="10" t="str">
        <f t="shared" si="20"/>
        <v>Client</v>
      </c>
      <c r="U420" s="13" t="s">
        <v>768</v>
      </c>
    </row>
    <row r="421" spans="1:21" ht="68" x14ac:dyDescent="0.2">
      <c r="A421" s="7">
        <v>413</v>
      </c>
      <c r="B421" s="23" t="s">
        <v>757</v>
      </c>
      <c r="C421" s="8" t="s">
        <v>770</v>
      </c>
      <c r="D421" s="7" t="s">
        <v>87</v>
      </c>
      <c r="E421" s="7" t="s">
        <v>79</v>
      </c>
      <c r="G421" s="7" t="b">
        <v>1</v>
      </c>
      <c r="H421" s="13" t="s">
        <v>735</v>
      </c>
      <c r="M421" s="9" t="str" cm="1">
        <f t="array" ref="M421">PAGE_NAME(B421)</f>
        <v>StructureDefinition-us-core-medicationrequest</v>
      </c>
      <c r="N421" s="9" t="str" cm="1">
        <f t="array" ref="N421">SECTION_NAME(B421)</f>
        <v>mandatory-and-must-support-data-elements</v>
      </c>
      <c r="O421" s="10" t="str">
        <f t="shared" si="19"/>
        <v>SHALL</v>
      </c>
      <c r="P421" s="10" t="str">
        <f t="shared" si="20"/>
        <v>Client</v>
      </c>
      <c r="U421" s="13" t="s">
        <v>768</v>
      </c>
    </row>
    <row r="422" spans="1:21" ht="102" x14ac:dyDescent="0.2">
      <c r="A422" s="7">
        <v>414</v>
      </c>
      <c r="B422" s="23" t="s">
        <v>757</v>
      </c>
      <c r="C422" s="8" t="s">
        <v>771</v>
      </c>
      <c r="D422" s="7" t="s">
        <v>87</v>
      </c>
      <c r="E422" s="7" t="s">
        <v>33</v>
      </c>
      <c r="G422" s="7" t="b">
        <v>1</v>
      </c>
      <c r="H422" s="13" t="s">
        <v>772</v>
      </c>
      <c r="M422" s="9" t="str" cm="1">
        <f t="array" ref="M422">PAGE_NAME(B422)</f>
        <v>StructureDefinition-us-core-medicationrequest</v>
      </c>
      <c r="N422" s="9" t="str" cm="1">
        <f t="array" ref="N422">SECTION_NAME(B422)</f>
        <v>mandatory-and-must-support-data-elements</v>
      </c>
      <c r="O422" s="10" t="str">
        <f t="shared" si="19"/>
        <v>SHALL</v>
      </c>
      <c r="P422" s="10" t="str">
        <f t="shared" si="20"/>
        <v>Server</v>
      </c>
      <c r="U422" s="13" t="s">
        <v>768</v>
      </c>
    </row>
    <row r="423" spans="1:21" ht="68" x14ac:dyDescent="0.2">
      <c r="A423" s="7">
        <v>415</v>
      </c>
      <c r="B423" s="23" t="s">
        <v>757</v>
      </c>
      <c r="C423" s="8" t="s">
        <v>773</v>
      </c>
      <c r="D423" s="7" t="s">
        <v>87</v>
      </c>
      <c r="E423" s="7" t="s">
        <v>79</v>
      </c>
      <c r="G423" s="7" t="b">
        <v>1</v>
      </c>
      <c r="H423" s="13" t="s">
        <v>735</v>
      </c>
      <c r="M423" s="9" t="str" cm="1">
        <f t="array" ref="M423">PAGE_NAME(B423)</f>
        <v>StructureDefinition-us-core-medicationrequest</v>
      </c>
      <c r="N423" s="9" t="str" cm="1">
        <f t="array" ref="N423">SECTION_NAME(B423)</f>
        <v>mandatory-and-must-support-data-elements</v>
      </c>
      <c r="O423" s="10" t="str">
        <f t="shared" si="19"/>
        <v>SHALL</v>
      </c>
      <c r="P423" s="10" t="str">
        <f t="shared" si="20"/>
        <v>Client</v>
      </c>
      <c r="U423" s="13" t="s">
        <v>768</v>
      </c>
    </row>
    <row r="424" spans="1:21" ht="68" x14ac:dyDescent="0.2">
      <c r="A424" s="7">
        <v>416</v>
      </c>
      <c r="B424" s="53" t="s">
        <v>757</v>
      </c>
      <c r="C424" s="8" t="s">
        <v>774</v>
      </c>
      <c r="D424" s="7" t="s">
        <v>37</v>
      </c>
      <c r="E424" s="7" t="s">
        <v>33</v>
      </c>
      <c r="G424" s="7" t="b">
        <v>0</v>
      </c>
      <c r="M424" s="9" t="str" cm="1">
        <f t="array" ref="M424">PAGE_NAME(B424)</f>
        <v>StructureDefinition-us-core-medicationrequest</v>
      </c>
      <c r="N424" s="9" t="str" cm="1">
        <f t="array" ref="N424">SECTION_NAME(B424)</f>
        <v>mandatory-and-must-support-data-elements</v>
      </c>
      <c r="O424" s="10" t="str">
        <f t="shared" si="19"/>
        <v>SHOULD</v>
      </c>
      <c r="P424" s="10" t="str">
        <f t="shared" si="20"/>
        <v/>
      </c>
      <c r="U424" s="13" t="s">
        <v>775</v>
      </c>
    </row>
    <row r="425" spans="1:21" ht="51" x14ac:dyDescent="0.2">
      <c r="A425" s="7">
        <v>417</v>
      </c>
      <c r="B425" s="23" t="s">
        <v>757</v>
      </c>
      <c r="C425" s="8" t="s">
        <v>776</v>
      </c>
      <c r="D425" s="7" t="s">
        <v>37</v>
      </c>
      <c r="E425" s="7" t="s">
        <v>33</v>
      </c>
      <c r="G425" s="7" t="b">
        <v>0</v>
      </c>
      <c r="M425" s="9" t="str" cm="1">
        <f t="array" ref="M425">PAGE_NAME(B425)</f>
        <v>StructureDefinition-us-core-medicationrequest</v>
      </c>
      <c r="N425" s="9" t="str" cm="1">
        <f t="array" ref="N425">SECTION_NAME(B425)</f>
        <v>mandatory-and-must-support-data-elements</v>
      </c>
      <c r="O425" s="10" t="str">
        <f t="shared" si="19"/>
        <v>SHOULD</v>
      </c>
      <c r="P425" s="10" t="str">
        <f t="shared" si="20"/>
        <v/>
      </c>
    </row>
    <row r="426" spans="1:21" ht="51" x14ac:dyDescent="0.2">
      <c r="A426" s="7">
        <v>418</v>
      </c>
      <c r="B426" s="23" t="s">
        <v>757</v>
      </c>
      <c r="C426" s="8" t="s">
        <v>777</v>
      </c>
      <c r="D426" s="7" t="s">
        <v>32</v>
      </c>
      <c r="E426" s="7" t="s">
        <v>33</v>
      </c>
      <c r="F426" s="8" t="s">
        <v>778</v>
      </c>
      <c r="G426" s="7" t="b">
        <v>0</v>
      </c>
      <c r="M426" s="9" t="str" cm="1">
        <f t="array" ref="M426">PAGE_NAME(B426)</f>
        <v>StructureDefinition-us-core-medicationrequest</v>
      </c>
      <c r="N426" s="9" t="str" cm="1">
        <f t="array" ref="N426">SECTION_NAME(B426)</f>
        <v>mandatory-and-must-support-data-elements</v>
      </c>
      <c r="O426" s="10" t="str">
        <f t="shared" si="19"/>
        <v>SHALL</v>
      </c>
      <c r="P426" s="10" t="str">
        <f t="shared" si="20"/>
        <v>Server</v>
      </c>
    </row>
    <row r="427" spans="1:21" ht="85" x14ac:dyDescent="0.2">
      <c r="A427" s="7">
        <v>419</v>
      </c>
      <c r="B427" s="23" t="s">
        <v>779</v>
      </c>
      <c r="C427" s="8" t="s">
        <v>780</v>
      </c>
      <c r="D427" s="7" t="s">
        <v>41</v>
      </c>
      <c r="E427" s="7" t="s">
        <v>33</v>
      </c>
      <c r="G427" s="7" t="b">
        <v>0</v>
      </c>
      <c r="M427" s="9" t="str" cm="1">
        <f t="array" ref="M427">PAGE_NAME(B427)</f>
        <v>StructureDefinition-us-core-treatment-intervention-preference</v>
      </c>
      <c r="N427" s="9" t="str" cm="1">
        <f t="array" ref="N427">SECTION_NAME(B427)</f>
        <v>mandatory-and-must-support-data-elements</v>
      </c>
      <c r="O427" s="10" t="str">
        <f t="shared" si="19"/>
        <v>MAY</v>
      </c>
      <c r="P427" s="10" t="str">
        <f t="shared" si="20"/>
        <v/>
      </c>
      <c r="U427" s="13" t="s">
        <v>781</v>
      </c>
    </row>
    <row r="428" spans="1:21" ht="85" x14ac:dyDescent="0.2">
      <c r="A428" s="7">
        <v>420</v>
      </c>
      <c r="B428" s="23" t="s">
        <v>779</v>
      </c>
      <c r="C428" s="8" t="s">
        <v>782</v>
      </c>
      <c r="D428" s="7" t="s">
        <v>37</v>
      </c>
      <c r="E428" s="7" t="s">
        <v>33</v>
      </c>
      <c r="G428" s="7" t="b">
        <v>0</v>
      </c>
      <c r="M428" s="9" t="str" cm="1">
        <f t="array" ref="M428">PAGE_NAME(B428)</f>
        <v>StructureDefinition-us-core-treatment-intervention-preference</v>
      </c>
      <c r="N428" s="9" t="str" cm="1">
        <f t="array" ref="N428">SECTION_NAME(B428)</f>
        <v>mandatory-and-must-support-data-elements</v>
      </c>
      <c r="O428" s="10" t="str">
        <f t="shared" si="19"/>
        <v>SHOULD</v>
      </c>
      <c r="P428" s="10" t="str">
        <f t="shared" si="20"/>
        <v/>
      </c>
      <c r="U428" s="13" t="s">
        <v>781</v>
      </c>
    </row>
    <row r="429" spans="1:21" ht="85" x14ac:dyDescent="0.2">
      <c r="A429" s="7">
        <v>421</v>
      </c>
      <c r="B429" s="23" t="s">
        <v>783</v>
      </c>
      <c r="C429" s="8" t="s">
        <v>784</v>
      </c>
      <c r="D429" s="7" t="s">
        <v>87</v>
      </c>
      <c r="E429" s="7" t="s">
        <v>33</v>
      </c>
      <c r="G429" s="7" t="b">
        <v>1</v>
      </c>
      <c r="H429" s="13" t="s">
        <v>785</v>
      </c>
      <c r="M429" s="9" t="str" cm="1">
        <f t="array" ref="M429">PAGE_NAME(B429)</f>
        <v>StructureDefinition-us-core-average-blood-pressure</v>
      </c>
      <c r="N429" s="9" t="str" cm="1">
        <f t="array" ref="N429">SECTION_NAME(B429)</f>
        <v>mandatory-and-must-support-data-elements</v>
      </c>
      <c r="O429" s="10" t="str">
        <f t="shared" si="19"/>
        <v>SHALL</v>
      </c>
      <c r="P429" s="10" t="str">
        <f t="shared" si="20"/>
        <v/>
      </c>
      <c r="U429" s="13" t="s">
        <v>786</v>
      </c>
    </row>
    <row r="430" spans="1:21" ht="51" x14ac:dyDescent="0.2">
      <c r="A430" s="7">
        <v>422</v>
      </c>
      <c r="B430" s="23" t="s">
        <v>787</v>
      </c>
      <c r="C430" s="8" t="s">
        <v>788</v>
      </c>
      <c r="D430" s="7" t="s">
        <v>87</v>
      </c>
      <c r="E430" s="7" t="s">
        <v>33</v>
      </c>
      <c r="G430" s="7" t="b">
        <v>1</v>
      </c>
      <c r="H430" s="13" t="s">
        <v>789</v>
      </c>
      <c r="M430" s="9" t="str" cm="1">
        <f t="array" ref="M430">PAGE_NAME(B430)</f>
        <v>StructureDefinition-us-core-care-experience-preference</v>
      </c>
      <c r="N430" s="9" t="str" cm="1">
        <f t="array" ref="N430">SECTION_NAME(B430)</f>
        <v>mandatory-and-must-support-data-elements</v>
      </c>
      <c r="O430" s="10" t="str">
        <f t="shared" si="19"/>
        <v>SHOULD</v>
      </c>
      <c r="P430" s="10" t="str">
        <f t="shared" si="20"/>
        <v/>
      </c>
      <c r="U430" s="13" t="s">
        <v>790</v>
      </c>
    </row>
    <row r="431" spans="1:21" ht="68" x14ac:dyDescent="0.2">
      <c r="A431" s="7">
        <v>423</v>
      </c>
      <c r="B431" s="23" t="s">
        <v>791</v>
      </c>
      <c r="C431" s="8" t="s">
        <v>792</v>
      </c>
      <c r="D431" s="7" t="s">
        <v>37</v>
      </c>
      <c r="E431" s="7" t="s">
        <v>33</v>
      </c>
      <c r="G431" s="7" t="b">
        <v>1</v>
      </c>
      <c r="H431" s="13" t="s">
        <v>793</v>
      </c>
      <c r="M431" s="9" t="str" cm="1">
        <f t="array" ref="M431">PAGE_NAME(B431)</f>
        <v>StructureDefinition-us-core-observation-clinical-result</v>
      </c>
      <c r="N431" s="9" t="str" cm="1">
        <f t="array" ref="N431">SECTION_NAME(B431)</f>
        <v>mandatory-and-must-support-data-elements</v>
      </c>
      <c r="O431" s="10" t="str">
        <f t="shared" si="19"/>
        <v>SHOULD</v>
      </c>
      <c r="P431" s="10" t="str">
        <f t="shared" si="20"/>
        <v>Server</v>
      </c>
    </row>
    <row r="432" spans="1:21" ht="51" x14ac:dyDescent="0.2">
      <c r="A432" s="7">
        <v>424</v>
      </c>
      <c r="B432" s="23" t="s">
        <v>794</v>
      </c>
      <c r="C432" s="8" t="s">
        <v>795</v>
      </c>
      <c r="D432" s="7" t="s">
        <v>37</v>
      </c>
      <c r="E432" s="7" t="s">
        <v>33</v>
      </c>
      <c r="G432" s="7" t="b">
        <v>1</v>
      </c>
      <c r="H432" s="13" t="s">
        <v>796</v>
      </c>
      <c r="M432" s="9" t="str" cm="1">
        <f t="array" ref="M432">PAGE_NAME(B432)</f>
        <v>StructureDefinition-us-core-observation-lab</v>
      </c>
      <c r="N432" s="9" t="str" cm="1">
        <f t="array" ref="N432">SECTION_NAME(B432)</f>
        <v>mandatory-and-must-support-data-elements</v>
      </c>
      <c r="O432" s="10" t="str">
        <f t="shared" si="19"/>
        <v>SHOULD</v>
      </c>
      <c r="P432" s="10" t="str">
        <f t="shared" si="20"/>
        <v/>
      </c>
    </row>
    <row r="433" spans="1:21" ht="85" x14ac:dyDescent="0.2">
      <c r="A433" s="7">
        <v>425</v>
      </c>
      <c r="B433" s="23" t="s">
        <v>797</v>
      </c>
      <c r="C433" s="8" t="s">
        <v>798</v>
      </c>
      <c r="D433" s="7" t="s">
        <v>32</v>
      </c>
      <c r="E433" s="7" t="s">
        <v>33</v>
      </c>
      <c r="G433" s="7" t="b">
        <v>1</v>
      </c>
      <c r="H433" s="13" t="s">
        <v>799</v>
      </c>
      <c r="M433" s="9" t="str" cm="1">
        <f t="array" ref="M433">PAGE_NAME(B433)</f>
        <v>StructureDefinition-us-core-observation-lab</v>
      </c>
      <c r="N433" s="9" t="str" cm="1">
        <f t="array" ref="N433">SECTION_NAME(B433)</f>
        <v>mandatory-and-must-support-data-elements</v>
      </c>
      <c r="O433" s="10" t="str">
        <f t="shared" si="19"/>
        <v>SHALL</v>
      </c>
      <c r="P433" s="10" t="str">
        <f t="shared" si="20"/>
        <v/>
      </c>
    </row>
    <row r="434" spans="1:21" ht="102" x14ac:dyDescent="0.2">
      <c r="A434" s="7">
        <v>426</v>
      </c>
      <c r="B434" s="23" t="s">
        <v>800</v>
      </c>
      <c r="C434" s="8" t="s">
        <v>801</v>
      </c>
      <c r="D434" s="7" t="s">
        <v>41</v>
      </c>
      <c r="E434" s="7" t="s">
        <v>33</v>
      </c>
      <c r="G434" s="7" t="b">
        <v>1</v>
      </c>
      <c r="H434" s="13" t="s">
        <v>802</v>
      </c>
      <c r="M434" s="9" t="str" cm="1">
        <f t="array" ref="M434">PAGE_NAME(B434)</f>
        <v>StructureDefinition-us-core-vital-signs</v>
      </c>
      <c r="N434" s="9" t="str" cm="1">
        <f t="array" ref="N434">SECTION_NAME(B434)</f>
        <v>mandatory-and-must-support-data-elements</v>
      </c>
      <c r="O434" s="10" t="str">
        <f t="shared" si="19"/>
        <v>MAY</v>
      </c>
      <c r="P434" s="10" t="str">
        <f t="shared" si="20"/>
        <v/>
      </c>
    </row>
    <row r="435" spans="1:21" ht="34" x14ac:dyDescent="0.2">
      <c r="A435" s="7">
        <v>427</v>
      </c>
      <c r="B435" s="23" t="s">
        <v>800</v>
      </c>
      <c r="C435" s="8" t="s">
        <v>803</v>
      </c>
      <c r="D435" s="7" t="s">
        <v>32</v>
      </c>
      <c r="E435" s="7" t="s">
        <v>33</v>
      </c>
      <c r="G435" s="7" t="b">
        <v>1</v>
      </c>
      <c r="H435" s="13" t="s">
        <v>804</v>
      </c>
      <c r="M435" s="9" t="str" cm="1">
        <f t="array" ref="M435">PAGE_NAME(B435)</f>
        <v>StructureDefinition-us-core-vital-signs</v>
      </c>
      <c r="N435" s="9" t="str" cm="1">
        <f t="array" ref="N435">SECTION_NAME(B435)</f>
        <v>mandatory-and-must-support-data-elements</v>
      </c>
      <c r="O435" s="10" t="str">
        <f t="shared" si="19"/>
        <v>SHALL</v>
      </c>
      <c r="P435" s="10" t="str">
        <f t="shared" si="20"/>
        <v/>
      </c>
    </row>
    <row r="436" spans="1:21" ht="136" x14ac:dyDescent="0.2">
      <c r="A436" s="7">
        <v>428</v>
      </c>
      <c r="B436" s="23" t="s">
        <v>800</v>
      </c>
      <c r="C436" s="8" t="s">
        <v>805</v>
      </c>
      <c r="D436" s="7" t="s">
        <v>41</v>
      </c>
      <c r="E436" s="7" t="s">
        <v>33</v>
      </c>
      <c r="G436" s="7" t="b">
        <v>1</v>
      </c>
      <c r="H436" s="13" t="s">
        <v>806</v>
      </c>
      <c r="M436" s="9" t="str" cm="1">
        <f t="array" ref="M436">PAGE_NAME(B436)</f>
        <v>StructureDefinition-us-core-vital-signs</v>
      </c>
      <c r="N436" s="9" t="str" cm="1">
        <f t="array" ref="N436">SECTION_NAME(B436)</f>
        <v>mandatory-and-must-support-data-elements</v>
      </c>
      <c r="O436" s="10" t="str">
        <f t="shared" si="19"/>
        <v>MAY</v>
      </c>
      <c r="P436" s="10" t="str">
        <f t="shared" si="20"/>
        <v/>
      </c>
    </row>
    <row r="437" spans="1:21" ht="51" x14ac:dyDescent="0.2">
      <c r="A437" s="7">
        <v>429</v>
      </c>
      <c r="B437" s="23" t="s">
        <v>800</v>
      </c>
      <c r="C437" s="8" t="s">
        <v>807</v>
      </c>
      <c r="D437" s="7" t="s">
        <v>41</v>
      </c>
      <c r="E437" s="7" t="s">
        <v>33</v>
      </c>
      <c r="G437" s="7" t="b">
        <v>1</v>
      </c>
      <c r="H437" s="13" t="s">
        <v>808</v>
      </c>
      <c r="M437" s="9" t="str" cm="1">
        <f t="array" ref="M437">PAGE_NAME(B437)</f>
        <v>StructureDefinition-us-core-vital-signs</v>
      </c>
      <c r="N437" s="9" t="str" cm="1">
        <f t="array" ref="N437">SECTION_NAME(B437)</f>
        <v>mandatory-and-must-support-data-elements</v>
      </c>
      <c r="O437" s="10" t="str">
        <f t="shared" si="19"/>
        <v>MAY</v>
      </c>
      <c r="P437" s="10" t="str">
        <f t="shared" si="20"/>
        <v/>
      </c>
    </row>
    <row r="438" spans="1:21" ht="68" x14ac:dyDescent="0.2">
      <c r="A438" s="7">
        <v>430</v>
      </c>
      <c r="B438" s="23" t="s">
        <v>809</v>
      </c>
      <c r="C438" s="8" t="s">
        <v>810</v>
      </c>
      <c r="D438" s="7" t="s">
        <v>87</v>
      </c>
      <c r="E438" s="7" t="s">
        <v>33</v>
      </c>
      <c r="G438" s="7" t="b">
        <v>1</v>
      </c>
      <c r="H438" s="13" t="s">
        <v>811</v>
      </c>
      <c r="M438" s="9" t="str" cm="1">
        <f t="array" ref="M438">PAGE_NAME(B438)</f>
        <v>StructureDefinition-us-core-observation-lab</v>
      </c>
      <c r="N438" s="9" t="str" cm="1">
        <f t="array" ref="N438">SECTION_NAME(B438)</f>
        <v>mandatory-and-must-support-data-elements</v>
      </c>
      <c r="O438" s="10" t="str">
        <f t="shared" si="19"/>
        <v>SHOULD</v>
      </c>
      <c r="P438" s="10" t="str">
        <f t="shared" si="20"/>
        <v/>
      </c>
      <c r="U438" s="13" t="s">
        <v>768</v>
      </c>
    </row>
    <row r="439" spans="1:21" ht="102" x14ac:dyDescent="0.2">
      <c r="A439" s="7">
        <v>431</v>
      </c>
      <c r="B439" s="23" t="s">
        <v>809</v>
      </c>
      <c r="C439" s="8" t="s">
        <v>812</v>
      </c>
      <c r="D439" s="7" t="s">
        <v>87</v>
      </c>
      <c r="E439" s="7" t="s">
        <v>33</v>
      </c>
      <c r="G439" s="7" t="b">
        <v>1</v>
      </c>
      <c r="H439" s="13" t="s">
        <v>811</v>
      </c>
      <c r="M439" s="9" t="str" cm="1">
        <f t="array" ref="M439">PAGE_NAME(B439)</f>
        <v>StructureDefinition-us-core-observation-lab</v>
      </c>
      <c r="N439" s="9" t="str" cm="1">
        <f t="array" ref="N439">SECTION_NAME(B439)</f>
        <v>mandatory-and-must-support-data-elements</v>
      </c>
      <c r="O439" s="10" t="str">
        <f t="shared" si="19"/>
        <v>SHOULD</v>
      </c>
      <c r="P439" s="10" t="str">
        <f t="shared" si="20"/>
        <v/>
      </c>
      <c r="U439" s="13" t="s">
        <v>768</v>
      </c>
    </row>
    <row r="440" spans="1:21" ht="68" x14ac:dyDescent="0.2">
      <c r="A440" s="7">
        <v>432</v>
      </c>
      <c r="B440" s="23" t="s">
        <v>813</v>
      </c>
      <c r="C440" s="8" t="s">
        <v>814</v>
      </c>
      <c r="D440" s="7" t="s">
        <v>32</v>
      </c>
      <c r="E440" s="7" t="s">
        <v>33</v>
      </c>
      <c r="G440" s="7" t="b">
        <v>1</v>
      </c>
      <c r="H440" s="13" t="s">
        <v>815</v>
      </c>
      <c r="M440" s="9" t="str" cm="1">
        <f t="array" ref="M440">PAGE_NAME(B440)</f>
        <v>StructureDefinition-us-core-observation-occupation</v>
      </c>
      <c r="N440" s="9" t="str" cm="1">
        <f t="array" ref="N440">SECTION_NAME(B440)</f>
        <v>mandatory-and-must-support-data-elements</v>
      </c>
      <c r="O440" s="10" t="str">
        <f t="shared" si="19"/>
        <v>SHALL</v>
      </c>
      <c r="P440" s="10" t="str">
        <f t="shared" si="20"/>
        <v>Server</v>
      </c>
    </row>
    <row r="441" spans="1:21" ht="85" x14ac:dyDescent="0.2">
      <c r="A441" s="7">
        <v>433</v>
      </c>
      <c r="B441" s="23" t="s">
        <v>813</v>
      </c>
      <c r="C441" s="8" t="s">
        <v>816</v>
      </c>
      <c r="D441" s="7" t="s">
        <v>32</v>
      </c>
      <c r="E441" s="7" t="s">
        <v>33</v>
      </c>
      <c r="G441" s="7" t="b">
        <v>0</v>
      </c>
      <c r="M441" s="9" t="str" cm="1">
        <f t="array" ref="M441">PAGE_NAME(B441)</f>
        <v>StructureDefinition-us-core-observation-occupation</v>
      </c>
      <c r="N441" s="9" t="str" cm="1">
        <f t="array" ref="N441">SECTION_NAME(B441)</f>
        <v>mandatory-and-must-support-data-elements</v>
      </c>
      <c r="O441" s="10" t="str">
        <f t="shared" si="19"/>
        <v>SHALL</v>
      </c>
      <c r="P441" s="10" t="str">
        <f t="shared" si="20"/>
        <v>Server</v>
      </c>
    </row>
    <row r="442" spans="1:21" ht="51" x14ac:dyDescent="0.2">
      <c r="A442" s="7">
        <v>434</v>
      </c>
      <c r="B442" s="23" t="s">
        <v>813</v>
      </c>
      <c r="C442" s="8" t="s">
        <v>817</v>
      </c>
      <c r="D442" s="7" t="s">
        <v>32</v>
      </c>
      <c r="E442" s="7" t="s">
        <v>33</v>
      </c>
      <c r="G442" s="7" t="b">
        <v>0</v>
      </c>
      <c r="M442" s="9" t="str" cm="1">
        <f t="array" ref="M442">PAGE_NAME(B442)</f>
        <v>StructureDefinition-us-core-observation-occupation</v>
      </c>
      <c r="N442" s="9" t="str" cm="1">
        <f t="array" ref="N442">SECTION_NAME(B442)</f>
        <v>mandatory-and-must-support-data-elements</v>
      </c>
      <c r="O442" s="10" t="str">
        <f t="shared" si="19"/>
        <v>SHALL</v>
      </c>
      <c r="P442" s="10" t="str">
        <f t="shared" si="20"/>
        <v>Server</v>
      </c>
    </row>
    <row r="443" spans="1:21" ht="102" x14ac:dyDescent="0.2">
      <c r="A443" s="7">
        <v>435</v>
      </c>
      <c r="B443" s="23" t="s">
        <v>818</v>
      </c>
      <c r="C443" s="8" t="s">
        <v>819</v>
      </c>
      <c r="D443" s="7" t="s">
        <v>32</v>
      </c>
      <c r="E443" s="7" t="s">
        <v>33</v>
      </c>
      <c r="G443" s="7" t="b">
        <v>0</v>
      </c>
      <c r="M443" s="9" t="str" cm="1">
        <f t="array" ref="M443">PAGE_NAME(B443)</f>
        <v>StructureDefinition-us-core-observation-pregnancyintent</v>
      </c>
      <c r="N443" s="9" t="str" cm="1">
        <f t="array" ref="N443">SECTION_NAME(B443)</f>
        <v>mandatory-and-must-support-data-elements</v>
      </c>
      <c r="O443" s="10" t="str">
        <f t="shared" si="19"/>
        <v>SHALL</v>
      </c>
      <c r="P443" s="10" t="str">
        <f t="shared" si="20"/>
        <v>Server</v>
      </c>
    </row>
    <row r="444" spans="1:21" ht="102" x14ac:dyDescent="0.2">
      <c r="A444" s="7">
        <v>436</v>
      </c>
      <c r="B444" s="23" t="s">
        <v>820</v>
      </c>
      <c r="C444" s="8" t="s">
        <v>821</v>
      </c>
      <c r="D444" s="7" t="s">
        <v>32</v>
      </c>
      <c r="E444" s="7" t="s">
        <v>33</v>
      </c>
      <c r="G444" s="7" t="b">
        <v>0</v>
      </c>
      <c r="M444" s="9" t="str" cm="1">
        <f t="array" ref="M444">PAGE_NAME(B444)</f>
        <v>StructureDefinition-us-core-observation-pregnancystatus</v>
      </c>
      <c r="N444" s="9" t="str" cm="1">
        <f t="array" ref="N444">SECTION_NAME(B444)</f>
        <v>mandatory-and-must-support-data-elements</v>
      </c>
      <c r="O444" s="10" t="str">
        <f t="shared" si="19"/>
        <v>SHALL</v>
      </c>
      <c r="P444" s="10" t="str">
        <f t="shared" si="20"/>
        <v>Server</v>
      </c>
    </row>
    <row r="445" spans="1:21" ht="68" x14ac:dyDescent="0.2">
      <c r="A445" s="7">
        <v>437</v>
      </c>
      <c r="B445" s="23" t="s">
        <v>822</v>
      </c>
      <c r="C445" s="8" t="s">
        <v>823</v>
      </c>
      <c r="D445" s="7" t="s">
        <v>37</v>
      </c>
      <c r="E445" s="7" t="s">
        <v>33</v>
      </c>
      <c r="G445" s="7" t="b">
        <v>1</v>
      </c>
      <c r="H445" s="13" t="s">
        <v>824</v>
      </c>
      <c r="M445" s="9" t="str" cm="1">
        <f t="array" ref="M445">PAGE_NAME(B445)</f>
        <v>StructureDefinition-us-core-observation-screening-assessment</v>
      </c>
      <c r="N445" s="9" t="str" cm="1">
        <f t="array" ref="N445">SECTION_NAME(B445)</f>
        <v>mandatory-and-must-support-data-elements</v>
      </c>
      <c r="O445" s="10" t="str">
        <f t="shared" si="19"/>
        <v>SHOULD</v>
      </c>
      <c r="P445" s="10" t="str">
        <f t="shared" si="20"/>
        <v/>
      </c>
    </row>
    <row r="446" spans="1:21" ht="153" x14ac:dyDescent="0.2">
      <c r="A446" s="7">
        <v>438</v>
      </c>
      <c r="B446" s="23" t="s">
        <v>822</v>
      </c>
      <c r="C446" s="8" t="s">
        <v>825</v>
      </c>
      <c r="D446" s="7" t="s">
        <v>37</v>
      </c>
      <c r="E446" s="7" t="s">
        <v>33</v>
      </c>
      <c r="G446" s="7" t="b">
        <v>1</v>
      </c>
      <c r="H446" s="13" t="s">
        <v>826</v>
      </c>
      <c r="M446" s="9" t="str" cm="1">
        <f t="array" ref="M446">PAGE_NAME(B446)</f>
        <v>StructureDefinition-us-core-observation-screening-assessment</v>
      </c>
      <c r="N446" s="9" t="str" cm="1">
        <f t="array" ref="N446">SECTION_NAME(B446)</f>
        <v>mandatory-and-must-support-data-elements</v>
      </c>
      <c r="O446" s="10" t="str">
        <f t="shared" ref="O446:O467" si="21">IF(ISNUMBER(SEARCH("MAY", C446)), "MAY", IF(ISNUMBER(SEARCH("SHOULD", C446)), "SHOULD", IF(ISNUMBER(SEARCH("SHALL", C446)), "SHALL", IF(ISNUMBER(SEARCH("SHOULD NOT", C446)), "SHOULD NOT", IF(ISNUMBER(SEARCH("SHALL NOT", C446)), "SHALL NOT", "")))))</f>
        <v>SHOULD</v>
      </c>
      <c r="P446" s="10" t="str">
        <f t="shared" ref="P446:P467" si="22">IF(ISNUMBER(SEARCH("server", C446)), "Server", IF(ISNUMBER(SEARCH("Server", C446)), "Server", IF(ISNUMBER(SEARCH("client", C446)), "Client", IF(ISNUMBER(SEARCH("Client", C446)), "Client", IF(ISNUMBER(SEARCH("US Core Responder", C446)), "Server", IF(ISNUMBER(SEARCH("US Core Requestor", C446)), "Client", ""))))))</f>
        <v/>
      </c>
    </row>
    <row r="447" spans="1:21" ht="136" x14ac:dyDescent="0.2">
      <c r="A447" s="7">
        <v>439</v>
      </c>
      <c r="B447" s="23" t="s">
        <v>822</v>
      </c>
      <c r="C447" s="8" t="s">
        <v>827</v>
      </c>
      <c r="D447" s="7" t="s">
        <v>32</v>
      </c>
      <c r="E447" s="7" t="s">
        <v>33</v>
      </c>
      <c r="G447" s="7" t="b">
        <v>1</v>
      </c>
      <c r="H447" s="13" t="s">
        <v>828</v>
      </c>
      <c r="M447" s="9" t="str" cm="1">
        <f t="array" ref="M447">PAGE_NAME(B447)</f>
        <v>StructureDefinition-us-core-observation-screening-assessment</v>
      </c>
      <c r="N447" s="9" t="str" cm="1">
        <f t="array" ref="N447">SECTION_NAME(B447)</f>
        <v>mandatory-and-must-support-data-elements</v>
      </c>
      <c r="O447" s="10" t="str">
        <f t="shared" si="21"/>
        <v>SHALL</v>
      </c>
      <c r="P447" s="10" t="str">
        <f t="shared" si="22"/>
        <v>Server</v>
      </c>
    </row>
    <row r="448" spans="1:21" ht="68" x14ac:dyDescent="0.2">
      <c r="A448" s="7">
        <v>440</v>
      </c>
      <c r="B448" s="23" t="s">
        <v>829</v>
      </c>
      <c r="C448" s="8" t="s">
        <v>830</v>
      </c>
      <c r="D448" s="7" t="s">
        <v>41</v>
      </c>
      <c r="E448" s="7" t="s">
        <v>33</v>
      </c>
      <c r="G448" s="7" t="b">
        <v>1</v>
      </c>
      <c r="H448" s="13" t="s">
        <v>831</v>
      </c>
      <c r="M448" s="9" t="str" cm="1">
        <f t="array" ref="M448">PAGE_NAME(B448)</f>
        <v>StructureDefinition-us-core-observation-sexual-orientation</v>
      </c>
      <c r="N448" s="9" t="str" cm="1">
        <f t="array" ref="N448">SECTION_NAME(B448)</f>
        <v>mandatory-and-must-support-data-elements</v>
      </c>
      <c r="O448" s="10" t="str">
        <f t="shared" si="21"/>
        <v/>
      </c>
      <c r="P448" s="10" t="str">
        <f t="shared" si="22"/>
        <v/>
      </c>
    </row>
    <row r="449" spans="1:21" ht="102" x14ac:dyDescent="0.2">
      <c r="A449" s="7">
        <v>441</v>
      </c>
      <c r="B449" s="23" t="s">
        <v>832</v>
      </c>
      <c r="C449" s="8" t="s">
        <v>833</v>
      </c>
      <c r="D449" s="7" t="s">
        <v>37</v>
      </c>
      <c r="E449" s="7" t="s">
        <v>33</v>
      </c>
      <c r="G449" s="7" t="b">
        <v>0</v>
      </c>
      <c r="M449" s="9" t="str" cm="1">
        <f t="array" ref="M449">PAGE_NAME(B449)</f>
        <v>StructureDefinition-us-core-simple-observation</v>
      </c>
      <c r="N449" s="9" t="str" cm="1">
        <f t="array" ref="N449">SECTION_NAME(B449)</f>
        <v>mandatory-and-must-support-data-elements</v>
      </c>
      <c r="O449" s="10" t="str">
        <f t="shared" si="21"/>
        <v>SHOULD</v>
      </c>
      <c r="P449" s="10" t="str">
        <f t="shared" si="22"/>
        <v/>
      </c>
    </row>
    <row r="450" spans="1:21" ht="51" x14ac:dyDescent="0.2">
      <c r="A450" s="7">
        <v>442</v>
      </c>
      <c r="B450" s="23" t="s">
        <v>832</v>
      </c>
      <c r="C450" s="8" t="s">
        <v>834</v>
      </c>
      <c r="D450" s="7" t="s">
        <v>37</v>
      </c>
      <c r="E450" s="7" t="s">
        <v>33</v>
      </c>
      <c r="G450" s="7" t="b">
        <v>0</v>
      </c>
      <c r="M450" s="9" t="str" cm="1">
        <f t="array" ref="M450">PAGE_NAME(B450)</f>
        <v>StructureDefinition-us-core-simple-observation</v>
      </c>
      <c r="N450" s="9" t="str" cm="1">
        <f t="array" ref="N450">SECTION_NAME(B450)</f>
        <v>mandatory-and-must-support-data-elements</v>
      </c>
      <c r="O450" s="10" t="str">
        <f t="shared" si="21"/>
        <v>SHOULD</v>
      </c>
      <c r="P450" s="10" t="str">
        <f t="shared" si="22"/>
        <v/>
      </c>
    </row>
    <row r="451" spans="1:21" ht="68" x14ac:dyDescent="0.2">
      <c r="A451" s="7">
        <v>443</v>
      </c>
      <c r="B451" s="23" t="s">
        <v>832</v>
      </c>
      <c r="C451" s="8" t="s">
        <v>835</v>
      </c>
      <c r="D451" s="7" t="s">
        <v>37</v>
      </c>
      <c r="E451" s="7" t="s">
        <v>33</v>
      </c>
      <c r="G451" s="7" t="b">
        <v>0</v>
      </c>
      <c r="M451" s="9" t="str" cm="1">
        <f t="array" ref="M451">PAGE_NAME(B451)</f>
        <v>StructureDefinition-us-core-simple-observation</v>
      </c>
      <c r="N451" s="9" t="str" cm="1">
        <f t="array" ref="N451">SECTION_NAME(B451)</f>
        <v>mandatory-and-must-support-data-elements</v>
      </c>
      <c r="O451" s="10" t="str">
        <f t="shared" si="21"/>
        <v>SHOULD</v>
      </c>
      <c r="P451" s="10" t="str">
        <f t="shared" si="22"/>
        <v/>
      </c>
      <c r="U451" s="13" t="s">
        <v>836</v>
      </c>
    </row>
    <row r="452" spans="1:21" ht="102" x14ac:dyDescent="0.2">
      <c r="A452" s="7">
        <v>444</v>
      </c>
      <c r="B452" s="23" t="s">
        <v>832</v>
      </c>
      <c r="C452" s="8" t="s">
        <v>837</v>
      </c>
      <c r="D452" s="7" t="s">
        <v>87</v>
      </c>
      <c r="E452" s="7" t="s">
        <v>33</v>
      </c>
      <c r="G452" s="7" t="b">
        <v>1</v>
      </c>
      <c r="H452" s="13" t="s">
        <v>838</v>
      </c>
      <c r="M452" s="9" t="str" cm="1">
        <f t="array" ref="M452">PAGE_NAME(B452)</f>
        <v>StructureDefinition-us-core-simple-observation</v>
      </c>
      <c r="N452" s="9" t="str" cm="1">
        <f t="array" ref="N452">SECTION_NAME(B452)</f>
        <v>mandatory-and-must-support-data-elements</v>
      </c>
      <c r="O452" s="10" t="str">
        <f t="shared" si="21"/>
        <v>SHALL</v>
      </c>
      <c r="P452" s="10" t="str">
        <f t="shared" si="22"/>
        <v>Server</v>
      </c>
      <c r="U452" s="13" t="s">
        <v>839</v>
      </c>
    </row>
    <row r="453" spans="1:21" ht="102" x14ac:dyDescent="0.2">
      <c r="A453" s="7">
        <v>445</v>
      </c>
      <c r="B453" s="23" t="s">
        <v>840</v>
      </c>
      <c r="C453" s="8" t="s">
        <v>841</v>
      </c>
      <c r="D453" s="7" t="s">
        <v>87</v>
      </c>
      <c r="E453" s="7" t="s">
        <v>33</v>
      </c>
      <c r="G453" s="7" t="b">
        <v>1</v>
      </c>
      <c r="H453" s="13" t="s">
        <v>842</v>
      </c>
      <c r="M453" s="9" t="str" cm="1">
        <f t="array" ref="M453">PAGE_NAME(B453)</f>
        <v>StructureDefinition-us-core-treatment-intervention-preference</v>
      </c>
      <c r="N453" s="9" t="str" cm="1">
        <f t="array" ref="N453">SECTION_NAME(B453)</f>
        <v>mandatory-and-must-support-data-elements</v>
      </c>
      <c r="O453" s="10" t="str">
        <f t="shared" si="21"/>
        <v>MAY</v>
      </c>
      <c r="P453" s="10" t="str">
        <f t="shared" si="22"/>
        <v/>
      </c>
      <c r="U453" s="13" t="s">
        <v>843</v>
      </c>
    </row>
    <row r="454" spans="1:21" ht="102" x14ac:dyDescent="0.2">
      <c r="A454" s="7">
        <v>446</v>
      </c>
      <c r="B454" s="23" t="s">
        <v>840</v>
      </c>
      <c r="C454" s="8" t="s">
        <v>844</v>
      </c>
      <c r="D454" s="7" t="s">
        <v>87</v>
      </c>
      <c r="E454" s="7" t="s">
        <v>33</v>
      </c>
      <c r="G454" s="7" t="b">
        <v>1</v>
      </c>
      <c r="H454" s="13" t="s">
        <v>845</v>
      </c>
      <c r="M454" s="9" t="str" cm="1">
        <f t="array" ref="M454">PAGE_NAME(B454)</f>
        <v>StructureDefinition-us-core-treatment-intervention-preference</v>
      </c>
      <c r="N454" s="9" t="str" cm="1">
        <f t="array" ref="N454">SECTION_NAME(B454)</f>
        <v>mandatory-and-must-support-data-elements</v>
      </c>
      <c r="O454" s="10" t="str">
        <f t="shared" si="21"/>
        <v>SHOULD</v>
      </c>
      <c r="P454" s="10" t="str">
        <f t="shared" si="22"/>
        <v/>
      </c>
      <c r="U454" s="13" t="s">
        <v>843</v>
      </c>
    </row>
    <row r="455" spans="1:21" ht="102" x14ac:dyDescent="0.2">
      <c r="A455" s="7">
        <v>447</v>
      </c>
      <c r="B455" s="23" t="s">
        <v>846</v>
      </c>
      <c r="C455" s="8" t="s">
        <v>847</v>
      </c>
      <c r="D455" s="7" t="s">
        <v>41</v>
      </c>
      <c r="E455" s="7" t="s">
        <v>33</v>
      </c>
      <c r="G455" s="7" t="b">
        <v>0</v>
      </c>
      <c r="M455" s="9" t="str" cm="1">
        <f t="array" ref="M455">PAGE_NAME(B455)</f>
        <v>StructureDefinition-us-core-vital-signs</v>
      </c>
      <c r="N455" s="9" t="str" cm="1">
        <f t="array" ref="N455">SECTION_NAME(B455)</f>
        <v>mandatory-and-must-support-data-elements</v>
      </c>
      <c r="O455" s="10" t="str">
        <f t="shared" si="21"/>
        <v>MAY</v>
      </c>
      <c r="P455" s="10" t="str">
        <f t="shared" si="22"/>
        <v/>
      </c>
    </row>
    <row r="456" spans="1:21" ht="51" x14ac:dyDescent="0.2">
      <c r="A456" s="7">
        <v>448</v>
      </c>
      <c r="B456" s="23" t="s">
        <v>848</v>
      </c>
      <c r="C456" s="8" t="s">
        <v>849</v>
      </c>
      <c r="D456" s="7" t="s">
        <v>37</v>
      </c>
      <c r="E456" s="7" t="s">
        <v>33</v>
      </c>
      <c r="G456" s="7" t="b">
        <v>0</v>
      </c>
      <c r="M456" s="9" t="str" cm="1">
        <f t="array" ref="M456">PAGE_NAME(B456)</f>
        <v>StructureDefinition-head-occipital-frontal-circumference-percentile</v>
      </c>
      <c r="N456" s="9" t="str" cm="1">
        <f t="array" ref="N456">SECTION_NAME(B456)</f>
        <v>mandatory-and-must-support-data-elements</v>
      </c>
      <c r="O456" s="10" t="str">
        <f t="shared" si="21"/>
        <v>SHOULD</v>
      </c>
      <c r="P456" s="10" t="str">
        <f t="shared" si="22"/>
        <v/>
      </c>
    </row>
    <row r="457" spans="1:21" ht="85" x14ac:dyDescent="0.2">
      <c r="A457" s="7">
        <v>449</v>
      </c>
      <c r="B457" s="23" t="s">
        <v>850</v>
      </c>
      <c r="C457" s="8" t="s">
        <v>851</v>
      </c>
      <c r="D457" s="7" t="s">
        <v>37</v>
      </c>
      <c r="E457" s="7" t="s">
        <v>33</v>
      </c>
      <c r="G457" s="7" t="b">
        <v>1</v>
      </c>
      <c r="H457" s="13" t="s">
        <v>852</v>
      </c>
      <c r="M457" s="9" t="str" cm="1">
        <f t="array" ref="M457">PAGE_NAME(B457)</f>
        <v>StructureDefinition-us-core-blood-pressure</v>
      </c>
      <c r="N457" s="9" t="str" cm="1">
        <f t="array" ref="N457">SECTION_NAME(B457)</f>
        <v>mandatory-and-must-support-data-elements</v>
      </c>
      <c r="O457" s="10" t="str">
        <f t="shared" si="21"/>
        <v>SHOULD</v>
      </c>
      <c r="P457" s="10" t="str">
        <f t="shared" si="22"/>
        <v/>
      </c>
    </row>
    <row r="458" spans="1:21" ht="119" x14ac:dyDescent="0.2">
      <c r="A458" s="7">
        <v>450</v>
      </c>
      <c r="B458" s="23" t="s">
        <v>850</v>
      </c>
      <c r="C458" s="8" t="s">
        <v>853</v>
      </c>
      <c r="D458" s="7" t="s">
        <v>32</v>
      </c>
      <c r="E458" s="7" t="s">
        <v>33</v>
      </c>
      <c r="G458" s="7" t="b">
        <v>1</v>
      </c>
      <c r="H458" s="13" t="s">
        <v>852</v>
      </c>
      <c r="M458" s="9" t="str" cm="1">
        <f t="array" ref="M458">PAGE_NAME(B458)</f>
        <v>StructureDefinition-us-core-blood-pressure</v>
      </c>
      <c r="N458" s="9" t="str" cm="1">
        <f t="array" ref="N458">SECTION_NAME(B458)</f>
        <v>mandatory-and-must-support-data-elements</v>
      </c>
      <c r="O458" s="10" t="str">
        <f t="shared" si="21"/>
        <v>SHALL</v>
      </c>
      <c r="P458" s="10" t="str">
        <f t="shared" si="22"/>
        <v/>
      </c>
    </row>
    <row r="459" spans="1:21" ht="136" x14ac:dyDescent="0.2">
      <c r="A459" s="7">
        <v>451</v>
      </c>
      <c r="B459" s="23" t="s">
        <v>850</v>
      </c>
      <c r="C459" s="8" t="s">
        <v>854</v>
      </c>
      <c r="D459" s="7" t="s">
        <v>32</v>
      </c>
      <c r="E459" s="7" t="s">
        <v>33</v>
      </c>
      <c r="G459" s="7" t="b">
        <v>1</v>
      </c>
      <c r="H459" s="13" t="s">
        <v>852</v>
      </c>
      <c r="M459" s="9" t="str" cm="1">
        <f t="array" ref="M459">PAGE_NAME(B459)</f>
        <v>StructureDefinition-us-core-blood-pressure</v>
      </c>
      <c r="N459" s="9" t="str" cm="1">
        <f t="array" ref="N459">SECTION_NAME(B459)</f>
        <v>mandatory-and-must-support-data-elements</v>
      </c>
      <c r="O459" s="10" t="str">
        <f t="shared" si="21"/>
        <v>SHALL</v>
      </c>
      <c r="P459" s="10" t="str">
        <f t="shared" si="22"/>
        <v>Server</v>
      </c>
    </row>
    <row r="460" spans="1:21" ht="102" x14ac:dyDescent="0.2">
      <c r="A460" s="7">
        <v>452</v>
      </c>
      <c r="B460" s="23" t="s">
        <v>855</v>
      </c>
      <c r="C460" s="8" t="s">
        <v>856</v>
      </c>
      <c r="D460" s="7" t="s">
        <v>41</v>
      </c>
      <c r="E460" s="7" t="s">
        <v>33</v>
      </c>
      <c r="G460" s="7" t="b">
        <v>1</v>
      </c>
      <c r="H460" s="13" t="s">
        <v>857</v>
      </c>
      <c r="M460" s="9" t="str" cm="1">
        <f t="array" ref="M460">PAGE_NAME(B460)</f>
        <v>StructureDefinition-us-core-pulse-oximetry</v>
      </c>
      <c r="N460" s="9" t="str" cm="1">
        <f t="array" ref="N460">SECTION_NAME(B460)</f>
        <v>mandatory-and-must-support-data-elements</v>
      </c>
      <c r="O460" s="10" t="str">
        <f t="shared" si="21"/>
        <v>MAY</v>
      </c>
      <c r="P460" s="10" t="str">
        <f t="shared" si="22"/>
        <v/>
      </c>
    </row>
    <row r="461" spans="1:21" ht="85" x14ac:dyDescent="0.2">
      <c r="A461" s="7">
        <v>453</v>
      </c>
      <c r="B461" s="23" t="s">
        <v>855</v>
      </c>
      <c r="C461" s="8" t="s">
        <v>858</v>
      </c>
      <c r="D461" s="7" t="s">
        <v>37</v>
      </c>
      <c r="E461" s="7" t="s">
        <v>33</v>
      </c>
      <c r="G461" s="7" t="b">
        <v>1</v>
      </c>
      <c r="H461" s="13" t="s">
        <v>859</v>
      </c>
      <c r="M461" s="9" t="str" cm="1">
        <f t="array" ref="M461">PAGE_NAME(B461)</f>
        <v>StructureDefinition-us-core-pulse-oximetry</v>
      </c>
      <c r="N461" s="9" t="str" cm="1">
        <f t="array" ref="N461">SECTION_NAME(B461)</f>
        <v>mandatory-and-must-support-data-elements</v>
      </c>
      <c r="O461" s="10" t="str">
        <f t="shared" si="21"/>
        <v>SHOULD</v>
      </c>
      <c r="P461" s="10" t="str">
        <f t="shared" si="22"/>
        <v/>
      </c>
    </row>
    <row r="462" spans="1:21" ht="153" x14ac:dyDescent="0.2">
      <c r="A462" s="7">
        <v>454</v>
      </c>
      <c r="B462" s="23" t="s">
        <v>855</v>
      </c>
      <c r="C462" s="8" t="s">
        <v>860</v>
      </c>
      <c r="D462" s="7" t="s">
        <v>37</v>
      </c>
      <c r="E462" s="7" t="s">
        <v>33</v>
      </c>
      <c r="G462" s="7" t="b">
        <v>1</v>
      </c>
      <c r="H462" s="13" t="s">
        <v>857</v>
      </c>
      <c r="M462" s="9" t="str" cm="1">
        <f t="array" ref="M462">PAGE_NAME(B462)</f>
        <v>StructureDefinition-us-core-pulse-oximetry</v>
      </c>
      <c r="N462" s="9" t="str" cm="1">
        <f t="array" ref="N462">SECTION_NAME(B462)</f>
        <v>mandatory-and-must-support-data-elements</v>
      </c>
      <c r="O462" s="10" t="str">
        <f t="shared" si="21"/>
        <v>MAY</v>
      </c>
      <c r="P462" s="10" t="str">
        <f t="shared" si="22"/>
        <v/>
      </c>
    </row>
    <row r="463" spans="1:21" ht="34" x14ac:dyDescent="0.2">
      <c r="A463" s="7">
        <v>455</v>
      </c>
      <c r="B463" s="23" t="s">
        <v>861</v>
      </c>
      <c r="C463" s="8" t="s">
        <v>862</v>
      </c>
      <c r="D463" s="7" t="s">
        <v>32</v>
      </c>
      <c r="E463" s="7" t="s">
        <v>33</v>
      </c>
      <c r="G463" s="7" t="b">
        <v>0</v>
      </c>
      <c r="M463" s="9" t="str" cm="1">
        <f t="array" ref="M463">PAGE_NAME(B463)</f>
        <v>StructureDefinition-us-core-organization</v>
      </c>
      <c r="N463" s="9" t="str" cm="1">
        <f t="array" ref="N463">SECTION_NAME(B463)</f>
        <v>mandatory-and-must-support-data-elements</v>
      </c>
      <c r="O463" s="10" t="str">
        <f t="shared" si="21"/>
        <v>SHALL</v>
      </c>
      <c r="P463" s="10" t="str">
        <f t="shared" si="22"/>
        <v/>
      </c>
    </row>
    <row r="464" spans="1:21" ht="68" x14ac:dyDescent="0.2">
      <c r="A464" s="7">
        <v>456</v>
      </c>
      <c r="B464" s="23" t="s">
        <v>861</v>
      </c>
      <c r="C464" s="8" t="s">
        <v>863</v>
      </c>
      <c r="D464" s="7" t="s">
        <v>37</v>
      </c>
      <c r="E464" s="7" t="s">
        <v>33</v>
      </c>
      <c r="G464" s="7" t="b">
        <v>0</v>
      </c>
      <c r="M464" s="9" t="str" cm="1">
        <f t="array" ref="M464">PAGE_NAME(B464)</f>
        <v>StructureDefinition-us-core-organization</v>
      </c>
      <c r="N464" s="9" t="str" cm="1">
        <f t="array" ref="N464">SECTION_NAME(B464)</f>
        <v>mandatory-and-must-support-data-elements</v>
      </c>
      <c r="O464" s="10" t="str">
        <f t="shared" si="21"/>
        <v>SHOULD</v>
      </c>
      <c r="P464" s="10" t="str">
        <f t="shared" si="22"/>
        <v/>
      </c>
    </row>
    <row r="465" spans="1:21" ht="51" x14ac:dyDescent="0.2">
      <c r="A465" s="7">
        <v>457</v>
      </c>
      <c r="B465" s="23" t="s">
        <v>861</v>
      </c>
      <c r="C465" s="8" t="s">
        <v>864</v>
      </c>
      <c r="D465" s="7" t="s">
        <v>37</v>
      </c>
      <c r="E465" s="7" t="s">
        <v>33</v>
      </c>
      <c r="G465" s="7" t="b">
        <v>0</v>
      </c>
      <c r="M465" s="9" t="str" cm="1">
        <f t="array" ref="M465">PAGE_NAME(B465)</f>
        <v>StructureDefinition-us-core-organization</v>
      </c>
      <c r="N465" s="9" t="str" cm="1">
        <f t="array" ref="N465">SECTION_NAME(B465)</f>
        <v>mandatory-and-must-support-data-elements</v>
      </c>
      <c r="O465" s="10" t="str">
        <f t="shared" si="21"/>
        <v>SHOULD</v>
      </c>
      <c r="P465" s="10" t="str">
        <f t="shared" si="22"/>
        <v/>
      </c>
    </row>
    <row r="466" spans="1:21" ht="136" x14ac:dyDescent="0.2">
      <c r="A466" s="7">
        <v>458</v>
      </c>
      <c r="B466" s="23" t="s">
        <v>861</v>
      </c>
      <c r="C466" s="8" t="s">
        <v>865</v>
      </c>
      <c r="D466" s="7" t="s">
        <v>87</v>
      </c>
      <c r="E466" s="7" t="s">
        <v>33</v>
      </c>
      <c r="G466" s="7" t="b">
        <v>0</v>
      </c>
      <c r="M466" s="9" t="str" cm="1">
        <f t="array" ref="M466">PAGE_NAME(B466)</f>
        <v>StructureDefinition-us-core-organization</v>
      </c>
      <c r="N466" s="9" t="str" cm="1">
        <f t="array" ref="N466">SECTION_NAME(B466)</f>
        <v>mandatory-and-must-support-data-elements</v>
      </c>
      <c r="O466" s="10" t="str">
        <f t="shared" si="21"/>
        <v>SHOULD</v>
      </c>
      <c r="P466" s="10" t="str">
        <f t="shared" si="22"/>
        <v/>
      </c>
      <c r="U466" s="13" t="s">
        <v>866</v>
      </c>
    </row>
    <row r="467" spans="1:21" ht="102" x14ac:dyDescent="0.2">
      <c r="A467" s="7">
        <v>459</v>
      </c>
      <c r="B467" s="23" t="s">
        <v>867</v>
      </c>
      <c r="C467" s="8" t="s">
        <v>1054</v>
      </c>
      <c r="D467" s="7" t="s">
        <v>87</v>
      </c>
      <c r="E467" s="7" t="s">
        <v>33</v>
      </c>
      <c r="G467" s="7" t="b">
        <v>1</v>
      </c>
      <c r="M467" s="9" t="str" cm="1">
        <f t="array" ref="M467">PAGE_NAME(B467)</f>
        <v>StructureDefinition-us-core-race</v>
      </c>
      <c r="N467" s="9" t="str" cm="1">
        <f t="array" ref="N467">SECTION_NAME(B467)</f>
        <v>profile-specific-implementation-guidance</v>
      </c>
      <c r="O467" s="10" t="str">
        <f t="shared" si="21"/>
        <v/>
      </c>
      <c r="P467" s="10" t="str">
        <f t="shared" si="22"/>
        <v/>
      </c>
      <c r="U467" s="13" t="s">
        <v>868</v>
      </c>
    </row>
    <row r="468" spans="1:21" ht="102" x14ac:dyDescent="0.2">
      <c r="A468" s="7">
        <v>460</v>
      </c>
      <c r="B468" s="23" t="s">
        <v>869</v>
      </c>
      <c r="C468" s="8" t="s">
        <v>1055</v>
      </c>
      <c r="D468" s="7" t="s">
        <v>87</v>
      </c>
      <c r="E468" s="7" t="s">
        <v>33</v>
      </c>
      <c r="G468" s="7" t="b">
        <v>1</v>
      </c>
      <c r="M468" s="9" t="str" cm="1">
        <f t="array" ref="M468">PAGE_NAME(B468)</f>
        <v>StructureDefinition-us-core-ethnicity</v>
      </c>
      <c r="N468" s="9" t="str" cm="1">
        <f t="array" ref="N468">SECTION_NAME(B468)</f>
        <v>profile-specific-implementation-guidance</v>
      </c>
      <c r="O468" s="10" t="str">
        <f>IF(ISNUMBER( SEARCH("MAY",#REF!)), "MAY", IF(ISNUMBER( SEARCH("SHOULD",#REF!)), "SHOULD", IF(ISNUMBER( SEARCH("SHALL",#REF!)), "SHALL", IF(ISNUMBER( SEARCH("SHOULD NOT",#REF!)), "SHOULD NOT", IF(ISNUMBER( SEARCH("SHALL NOT",#REF!)), "SHALL NOT", "")))))</f>
        <v/>
      </c>
      <c r="P468" s="10" t="str">
        <f>IF(ISNUMBER( SEARCH("server",#REF!)), "Server", IF(ISNUMBER( SEARCH("Server",#REF!)), "Server", IF(ISNUMBER( SEARCH("client",#REF!)), "Client", IF(ISNUMBER( SEARCH("Client",#REF!)), "Client", IF(ISNUMBER( SEARCH("US Core Responder",#REF!)), "Server", IF(ISNUMBER( SEARCH("US Core Requestor",#REF!)), "Client", ""))))))</f>
        <v/>
      </c>
      <c r="U468" s="13" t="s">
        <v>868</v>
      </c>
    </row>
    <row r="469" spans="1:21" ht="102" x14ac:dyDescent="0.2">
      <c r="A469" s="7">
        <v>461</v>
      </c>
      <c r="B469" s="23" t="s">
        <v>867</v>
      </c>
      <c r="C469" s="8" t="s">
        <v>1056</v>
      </c>
      <c r="D469" s="7" t="s">
        <v>87</v>
      </c>
      <c r="E469" s="7" t="s">
        <v>33</v>
      </c>
      <c r="G469" s="7" t="b">
        <v>1</v>
      </c>
      <c r="M469" s="9" t="str" cm="1">
        <f t="array" ref="M469">PAGE_NAME(B469)</f>
        <v>StructureDefinition-us-core-race</v>
      </c>
      <c r="N469" s="9" t="str" cm="1">
        <f t="array" ref="N469">SECTION_NAME(B469)</f>
        <v>profile-specific-implementation-guidance</v>
      </c>
      <c r="O469" s="10" t="str">
        <f>IF(ISNUMBER(SEARCH("MAY", C468)), "MAY", IF(ISNUMBER(SEARCH("SHOULD", C468)), "SHOULD", IF(ISNUMBER(SEARCH("SHALL", C468)), "SHALL", IF(ISNUMBER(SEARCH("SHOULD NOT", C468)), "SHOULD NOT", IF(ISNUMBER(SEARCH("SHALL NOT", C468)), "SHALL NOT", "")))))</f>
        <v/>
      </c>
      <c r="P469" s="10" t="str">
        <f>IF(ISNUMBER(SEARCH("server", C468)), "Server", IF(ISNUMBER(SEARCH("Server", C468)), "Server", IF(ISNUMBER(SEARCH("client", C468)), "Client", IF(ISNUMBER(SEARCH("Client", C468)), "Client", IF(ISNUMBER(SEARCH("US Core Responder", C468)), "Server", IF(ISNUMBER(SEARCH("US Core Requestor", C468)), "Client", ""))))))</f>
        <v/>
      </c>
      <c r="U469" s="13" t="s">
        <v>868</v>
      </c>
    </row>
    <row r="470" spans="1:21" ht="102" x14ac:dyDescent="0.2">
      <c r="A470" s="7">
        <v>462</v>
      </c>
      <c r="B470" s="23" t="s">
        <v>869</v>
      </c>
      <c r="C470" s="8" t="s">
        <v>1057</v>
      </c>
      <c r="D470" s="7" t="s">
        <v>87</v>
      </c>
      <c r="E470" s="7" t="s">
        <v>33</v>
      </c>
      <c r="G470" s="7" t="b">
        <v>1</v>
      </c>
      <c r="M470" s="9" t="str" cm="1">
        <f t="array" ref="M470">PAGE_NAME(B470)</f>
        <v>StructureDefinition-us-core-ethnicity</v>
      </c>
      <c r="N470" s="9" t="str" cm="1">
        <f t="array" ref="N470">SECTION_NAME(B470)</f>
        <v>profile-specific-implementation-guidance</v>
      </c>
      <c r="O470" s="10" t="str">
        <f t="shared" ref="O470:O501" si="23">IF(ISNUMBER(SEARCH("MAY", C470)), "MAY", IF(ISNUMBER(SEARCH("SHOULD", C470)), "SHOULD", IF(ISNUMBER(SEARCH("SHALL", C470)), "SHALL", IF(ISNUMBER(SEARCH("SHOULD NOT", C470)), "SHOULD NOT", IF(ISNUMBER(SEARCH("SHALL NOT", C470)), "SHALL NOT", "")))))</f>
        <v>SHALL</v>
      </c>
      <c r="P470" s="10" t="str">
        <f t="shared" ref="P470:P501" si="24">IF(ISNUMBER(SEARCH("server", C470)), "Server", IF(ISNUMBER(SEARCH("Server", C470)), "Server", IF(ISNUMBER(SEARCH("client", C470)), "Client", IF(ISNUMBER(SEARCH("Client", C470)), "Client", IF(ISNUMBER(SEARCH("US Core Responder", C470)), "Server", IF(ISNUMBER(SEARCH("US Core Requestor", C470)), "Client", ""))))))</f>
        <v/>
      </c>
      <c r="U470" s="13" t="s">
        <v>868</v>
      </c>
    </row>
    <row r="471" spans="1:21" ht="102" x14ac:dyDescent="0.2">
      <c r="A471" s="7">
        <v>463</v>
      </c>
      <c r="B471" s="23" t="s">
        <v>867</v>
      </c>
      <c r="C471" s="8" t="s">
        <v>1058</v>
      </c>
      <c r="D471" s="7" t="s">
        <v>87</v>
      </c>
      <c r="E471" s="7" t="s">
        <v>33</v>
      </c>
      <c r="G471" s="7" t="b">
        <v>1</v>
      </c>
      <c r="M471" s="9" t="str" cm="1">
        <f t="array" ref="M471">PAGE_NAME(B471)</f>
        <v>StructureDefinition-us-core-race</v>
      </c>
      <c r="N471" s="9" t="str" cm="1">
        <f t="array" ref="N471">SECTION_NAME(B471)</f>
        <v>profile-specific-implementation-guidance</v>
      </c>
      <c r="O471" s="10" t="str">
        <f t="shared" si="23"/>
        <v>MAY</v>
      </c>
      <c r="P471" s="10" t="str">
        <f t="shared" si="24"/>
        <v/>
      </c>
      <c r="U471" s="13" t="s">
        <v>868</v>
      </c>
    </row>
    <row r="472" spans="1:21" ht="102" x14ac:dyDescent="0.2">
      <c r="A472" s="7">
        <v>464</v>
      </c>
      <c r="B472" s="23" t="s">
        <v>869</v>
      </c>
      <c r="C472" s="8" t="s">
        <v>1059</v>
      </c>
      <c r="D472" s="7" t="s">
        <v>87</v>
      </c>
      <c r="E472" s="7" t="s">
        <v>33</v>
      </c>
      <c r="G472" s="7" t="b">
        <v>1</v>
      </c>
      <c r="M472" s="9" t="str" cm="1">
        <f t="array" ref="M472">PAGE_NAME(B472)</f>
        <v>StructureDefinition-us-core-ethnicity</v>
      </c>
      <c r="N472" s="9" t="str" cm="1">
        <f t="array" ref="N472">SECTION_NAME(B472)</f>
        <v>profile-specific-implementation-guidance</v>
      </c>
      <c r="O472" s="10" t="str">
        <f t="shared" si="23"/>
        <v>SHALL</v>
      </c>
      <c r="P472" s="10" t="str">
        <f t="shared" si="24"/>
        <v/>
      </c>
      <c r="U472" s="13" t="s">
        <v>868</v>
      </c>
    </row>
    <row r="473" spans="1:21" ht="85" x14ac:dyDescent="0.2">
      <c r="A473" s="7">
        <v>465</v>
      </c>
      <c r="B473" s="23" t="s">
        <v>871</v>
      </c>
      <c r="C473" s="8" t="s">
        <v>1060</v>
      </c>
      <c r="D473" s="7" t="s">
        <v>87</v>
      </c>
      <c r="E473" s="7" t="s">
        <v>33</v>
      </c>
      <c r="M473" s="9" t="str" cm="1">
        <f t="array" ref="M473">PAGE_NAME(B473)</f>
        <v>StructureDefinition-us-core-patient</v>
      </c>
      <c r="N473" s="9" t="str" cm="1">
        <f t="array" ref="N473">SECTION_NAME(B473)</f>
        <v>mandatory-and-must-support-data-elements</v>
      </c>
      <c r="O473" s="10" t="str">
        <f t="shared" si="23"/>
        <v>SHALL</v>
      </c>
      <c r="P473" s="10" t="str">
        <f t="shared" si="24"/>
        <v/>
      </c>
      <c r="U473" s="13" t="s">
        <v>868</v>
      </c>
    </row>
    <row r="474" spans="1:21" ht="85" x14ac:dyDescent="0.2">
      <c r="A474" s="7">
        <v>466</v>
      </c>
      <c r="B474" s="23" t="s">
        <v>871</v>
      </c>
      <c r="C474" s="8" t="s">
        <v>872</v>
      </c>
      <c r="D474" s="7" t="s">
        <v>37</v>
      </c>
      <c r="E474" s="7" t="s">
        <v>33</v>
      </c>
      <c r="G474" s="7" t="b">
        <v>1</v>
      </c>
      <c r="H474" s="13" t="s">
        <v>873</v>
      </c>
      <c r="O474" s="10" t="str">
        <f t="shared" si="23"/>
        <v/>
      </c>
      <c r="P474" s="10" t="str">
        <f t="shared" si="24"/>
        <v/>
      </c>
    </row>
    <row r="475" spans="1:21" ht="85" x14ac:dyDescent="0.2">
      <c r="A475" s="7">
        <v>467</v>
      </c>
      <c r="B475" s="23" t="s">
        <v>871</v>
      </c>
      <c r="C475" s="8" t="s">
        <v>874</v>
      </c>
      <c r="D475" s="7" t="s">
        <v>37</v>
      </c>
      <c r="E475" s="7" t="s">
        <v>33</v>
      </c>
      <c r="G475" s="7" t="b">
        <v>1</v>
      </c>
      <c r="H475" s="13" t="s">
        <v>875</v>
      </c>
      <c r="M475" s="9" t="str" cm="1">
        <f t="array" ref="M475">PAGE_NAME(B475)</f>
        <v>StructureDefinition-us-core-patient</v>
      </c>
      <c r="N475" s="9" t="str" cm="1">
        <f t="array" ref="N475">SECTION_NAME(B475)</f>
        <v>mandatory-and-must-support-data-elements</v>
      </c>
      <c r="O475" s="10" t="str">
        <f t="shared" si="23"/>
        <v/>
      </c>
      <c r="P475" s="10" t="str">
        <f t="shared" si="24"/>
        <v/>
      </c>
    </row>
    <row r="476" spans="1:21" ht="51" x14ac:dyDescent="0.2">
      <c r="A476" s="7">
        <v>468</v>
      </c>
      <c r="B476" s="23" t="s">
        <v>871</v>
      </c>
      <c r="C476" s="8" t="s">
        <v>876</v>
      </c>
      <c r="D476" s="7" t="s">
        <v>41</v>
      </c>
      <c r="E476" s="7" t="s">
        <v>33</v>
      </c>
      <c r="G476" s="7" t="b">
        <v>0</v>
      </c>
      <c r="M476" s="9" t="str" cm="1">
        <f t="array" ref="M476">PAGE_NAME(B476)</f>
        <v>StructureDefinition-us-core-patient</v>
      </c>
      <c r="N476" s="9" t="str" cm="1">
        <f t="array" ref="N476">SECTION_NAME(B476)</f>
        <v>mandatory-and-must-support-data-elements</v>
      </c>
      <c r="O476" s="10" t="str">
        <f t="shared" si="23"/>
        <v>MAY</v>
      </c>
      <c r="P476" s="10" t="str">
        <f t="shared" si="24"/>
        <v/>
      </c>
    </row>
    <row r="477" spans="1:21" ht="221" x14ac:dyDescent="0.2">
      <c r="A477" s="7">
        <v>469</v>
      </c>
      <c r="B477" s="23" t="s">
        <v>871</v>
      </c>
      <c r="C477" s="8" t="s">
        <v>877</v>
      </c>
      <c r="D477" s="7" t="s">
        <v>87</v>
      </c>
      <c r="E477" s="7" t="s">
        <v>33</v>
      </c>
      <c r="G477" s="7" t="b">
        <v>0</v>
      </c>
      <c r="M477" s="9" t="str" cm="1">
        <f t="array" ref="M477">PAGE_NAME(B477)</f>
        <v>StructureDefinition-us-core-patient</v>
      </c>
      <c r="N477" s="9" t="str" cm="1">
        <f t="array" ref="N477">SECTION_NAME(B477)</f>
        <v>mandatory-and-must-support-data-elements</v>
      </c>
      <c r="O477" s="10" t="str">
        <f t="shared" si="23"/>
        <v>SHALL</v>
      </c>
      <c r="P477" s="10" t="str">
        <f t="shared" si="24"/>
        <v/>
      </c>
      <c r="U477" s="13" t="s">
        <v>866</v>
      </c>
    </row>
    <row r="478" spans="1:21" ht="170" x14ac:dyDescent="0.2">
      <c r="A478" s="7">
        <v>470</v>
      </c>
      <c r="B478" s="23" t="s">
        <v>871</v>
      </c>
      <c r="C478" s="8" t="s">
        <v>878</v>
      </c>
      <c r="D478" s="7" t="s">
        <v>87</v>
      </c>
      <c r="E478" s="7" t="s">
        <v>33</v>
      </c>
      <c r="G478" s="7" t="b">
        <v>0</v>
      </c>
      <c r="M478" s="9" t="str" cm="1">
        <f t="array" ref="M478">PAGE_NAME(B478)</f>
        <v>StructureDefinition-us-core-patient</v>
      </c>
      <c r="N478" s="9" t="str" cm="1">
        <f t="array" ref="N478">SECTION_NAME(B478)</f>
        <v>mandatory-and-must-support-data-elements</v>
      </c>
      <c r="O478" s="10" t="str">
        <f t="shared" si="23"/>
        <v>SHOULD</v>
      </c>
      <c r="P478" s="10" t="str">
        <f t="shared" si="24"/>
        <v/>
      </c>
      <c r="U478" s="13" t="s">
        <v>866</v>
      </c>
    </row>
    <row r="479" spans="1:21" ht="238" x14ac:dyDescent="0.2">
      <c r="A479" s="7">
        <v>471</v>
      </c>
      <c r="B479" s="23" t="s">
        <v>871</v>
      </c>
      <c r="C479" s="8" t="s">
        <v>879</v>
      </c>
      <c r="D479" s="7" t="s">
        <v>87</v>
      </c>
      <c r="E479" s="7" t="s">
        <v>33</v>
      </c>
      <c r="G479" s="7" t="b">
        <v>1</v>
      </c>
      <c r="H479" s="13" t="s">
        <v>880</v>
      </c>
      <c r="M479" s="9" t="str" cm="1">
        <f t="array" ref="M479">PAGE_NAME(B479)</f>
        <v>StructureDefinition-us-core-patient</v>
      </c>
      <c r="N479" s="9" t="str" cm="1">
        <f t="array" ref="N479">SECTION_NAME(B479)</f>
        <v>mandatory-and-must-support-data-elements</v>
      </c>
      <c r="O479" s="10" t="str">
        <f t="shared" si="23"/>
        <v>MAY</v>
      </c>
      <c r="P479" s="10" t="str">
        <f t="shared" si="24"/>
        <v/>
      </c>
      <c r="U479" s="13" t="s">
        <v>866</v>
      </c>
    </row>
    <row r="480" spans="1:21" ht="51" x14ac:dyDescent="0.2">
      <c r="A480" s="7">
        <v>472</v>
      </c>
      <c r="B480" s="23" t="s">
        <v>871</v>
      </c>
      <c r="C480" s="8" t="s">
        <v>881</v>
      </c>
      <c r="D480" s="7" t="s">
        <v>112</v>
      </c>
      <c r="E480" s="7" t="s">
        <v>33</v>
      </c>
      <c r="G480" s="7" t="b">
        <v>0</v>
      </c>
      <c r="M480" s="9" t="str" cm="1">
        <f t="array" ref="M480">PAGE_NAME(B480)</f>
        <v>StructureDefinition-us-core-patient</v>
      </c>
      <c r="N480" s="9" t="str" cm="1">
        <f t="array" ref="N480">SECTION_NAME(B480)</f>
        <v>mandatory-and-must-support-data-elements</v>
      </c>
      <c r="O480" s="10" t="str">
        <f t="shared" si="23"/>
        <v>SHOULD</v>
      </c>
      <c r="P480" s="10" t="str">
        <f t="shared" si="24"/>
        <v/>
      </c>
    </row>
    <row r="481" spans="1:21" ht="153" x14ac:dyDescent="0.2">
      <c r="A481" s="7">
        <v>473</v>
      </c>
      <c r="B481" s="23" t="s">
        <v>882</v>
      </c>
      <c r="C481" s="8" t="s">
        <v>883</v>
      </c>
      <c r="D481" s="7" t="s">
        <v>32</v>
      </c>
      <c r="E481" s="7" t="s">
        <v>33</v>
      </c>
      <c r="G481" s="7" t="b">
        <v>1</v>
      </c>
      <c r="H481" s="13" t="s">
        <v>884</v>
      </c>
      <c r="M481" s="9" t="str" cm="1">
        <f t="array" ref="M481">PAGE_NAME(B481)</f>
        <v>StructureDefinition-us-core-practitioner</v>
      </c>
      <c r="N481" s="9" t="str" cm="1">
        <f t="array" ref="N481">SECTION_NAME(B481)</f>
        <v>mandatory-and-must-support-data-elements</v>
      </c>
      <c r="O481" s="10" t="str">
        <f t="shared" si="23"/>
        <v>SHALL</v>
      </c>
      <c r="P481" s="10" t="str">
        <f t="shared" si="24"/>
        <v>Server</v>
      </c>
    </row>
    <row r="482" spans="1:21" ht="102" x14ac:dyDescent="0.2">
      <c r="A482" s="7">
        <v>474</v>
      </c>
      <c r="B482" s="23" t="s">
        <v>882</v>
      </c>
      <c r="C482" s="8" t="s">
        <v>885</v>
      </c>
      <c r="D482" s="7" t="s">
        <v>87</v>
      </c>
      <c r="E482" s="7" t="s">
        <v>33</v>
      </c>
      <c r="G482" s="7" t="b">
        <v>1</v>
      </c>
      <c r="H482" s="13" t="s">
        <v>886</v>
      </c>
      <c r="M482" s="9" t="str" cm="1">
        <f t="array" ref="M482">PAGE_NAME(B482)</f>
        <v>StructureDefinition-us-core-practitioner</v>
      </c>
      <c r="N482" s="9" t="str" cm="1">
        <f t="array" ref="N482">SECTION_NAME(B482)</f>
        <v>mandatory-and-must-support-data-elements</v>
      </c>
      <c r="O482" s="10" t="str">
        <f t="shared" si="23"/>
        <v>MAY</v>
      </c>
      <c r="P482" s="10" t="str">
        <f t="shared" si="24"/>
        <v>Server</v>
      </c>
      <c r="U482" s="13" t="s">
        <v>868</v>
      </c>
    </row>
    <row r="483" spans="1:21" ht="68" x14ac:dyDescent="0.2">
      <c r="A483" s="7">
        <v>475</v>
      </c>
      <c r="B483" s="23" t="s">
        <v>882</v>
      </c>
      <c r="C483" s="8" t="s">
        <v>887</v>
      </c>
      <c r="D483" s="7" t="s">
        <v>87</v>
      </c>
      <c r="E483" s="7" t="s">
        <v>33</v>
      </c>
      <c r="G483" s="7" t="b">
        <v>1</v>
      </c>
      <c r="H483" s="13" t="s">
        <v>888</v>
      </c>
      <c r="M483" s="9" t="str" cm="1">
        <f t="array" ref="M483">PAGE_NAME(B483)</f>
        <v>StructureDefinition-us-core-practitioner</v>
      </c>
      <c r="N483" s="9" t="str" cm="1">
        <f t="array" ref="N483">SECTION_NAME(B483)</f>
        <v>mandatory-and-must-support-data-elements</v>
      </c>
      <c r="O483" s="10" t="str">
        <f t="shared" si="23"/>
        <v>SHALL</v>
      </c>
      <c r="P483" s="10" t="str">
        <f t="shared" si="24"/>
        <v>Server</v>
      </c>
      <c r="U483" s="13" t="s">
        <v>868</v>
      </c>
    </row>
    <row r="484" spans="1:21" ht="51" x14ac:dyDescent="0.2">
      <c r="A484" s="7">
        <v>476</v>
      </c>
      <c r="B484" s="23" t="s">
        <v>882</v>
      </c>
      <c r="C484" s="8" t="s">
        <v>889</v>
      </c>
      <c r="D484" s="7" t="s">
        <v>87</v>
      </c>
      <c r="E484" s="7" t="s">
        <v>79</v>
      </c>
      <c r="M484" s="9" t="str" cm="1">
        <f t="array" ref="M484">PAGE_NAME(B484)</f>
        <v>StructureDefinition-us-core-practitioner</v>
      </c>
      <c r="N484" s="9" t="str" cm="1">
        <f t="array" ref="N484">SECTION_NAME(B484)</f>
        <v>mandatory-and-must-support-data-elements</v>
      </c>
      <c r="O484" s="10" t="str">
        <f t="shared" si="23"/>
        <v>SHALL</v>
      </c>
      <c r="P484" s="10" t="str">
        <f t="shared" si="24"/>
        <v>Client</v>
      </c>
      <c r="U484" s="13" t="s">
        <v>890</v>
      </c>
    </row>
    <row r="485" spans="1:21" ht="51" x14ac:dyDescent="0.2">
      <c r="A485" s="7">
        <v>477</v>
      </c>
      <c r="B485" s="23" t="s">
        <v>882</v>
      </c>
      <c r="C485" s="8" t="s">
        <v>891</v>
      </c>
      <c r="D485" s="7" t="s">
        <v>37</v>
      </c>
      <c r="E485" s="7" t="s">
        <v>33</v>
      </c>
      <c r="G485" s="7" t="b">
        <v>0</v>
      </c>
      <c r="M485" s="9" t="str" cm="1">
        <f t="array" ref="M485">PAGE_NAME(B485)</f>
        <v>StructureDefinition-us-core-practitioner</v>
      </c>
      <c r="N485" s="9" t="str" cm="1">
        <f t="array" ref="N485">SECTION_NAME(B485)</f>
        <v>mandatory-and-must-support-data-elements</v>
      </c>
      <c r="O485" s="10" t="str">
        <f t="shared" si="23"/>
        <v>SHOULD</v>
      </c>
      <c r="P485" s="10" t="str">
        <f t="shared" si="24"/>
        <v/>
      </c>
    </row>
    <row r="486" spans="1:21" ht="119" x14ac:dyDescent="0.2">
      <c r="A486" s="7">
        <v>478</v>
      </c>
      <c r="B486" s="23" t="s">
        <v>882</v>
      </c>
      <c r="C486" s="8" t="s">
        <v>892</v>
      </c>
      <c r="D486" s="7" t="s">
        <v>87</v>
      </c>
      <c r="E486" s="7" t="s">
        <v>33</v>
      </c>
      <c r="G486" s="7" t="b">
        <v>0</v>
      </c>
      <c r="M486" s="9" t="str" cm="1">
        <f t="array" ref="M486">PAGE_NAME(B486)</f>
        <v>StructureDefinition-us-core-practitioner</v>
      </c>
      <c r="N486" s="9" t="str" cm="1">
        <f t="array" ref="N486">SECTION_NAME(B486)</f>
        <v>mandatory-and-must-support-data-elements</v>
      </c>
      <c r="O486" s="10" t="str">
        <f t="shared" si="23"/>
        <v>SHOULD</v>
      </c>
      <c r="P486" s="10" t="str">
        <f t="shared" si="24"/>
        <v/>
      </c>
      <c r="U486" s="13" t="s">
        <v>866</v>
      </c>
    </row>
    <row r="487" spans="1:21" ht="51" x14ac:dyDescent="0.2">
      <c r="A487" s="7">
        <v>479</v>
      </c>
      <c r="B487" s="23" t="s">
        <v>893</v>
      </c>
      <c r="C487" s="8" t="s">
        <v>894</v>
      </c>
      <c r="D487" s="7" t="s">
        <v>41</v>
      </c>
      <c r="E487" s="7" t="s">
        <v>33</v>
      </c>
      <c r="G487" s="7" t="b">
        <v>0</v>
      </c>
      <c r="M487" s="9" t="str" cm="1">
        <f t="array" ref="M487">PAGE_NAME(B487)</f>
        <v>StructureDefinition-us-core-procedure</v>
      </c>
      <c r="N487" s="9" t="str" cm="1">
        <f t="array" ref="N487">SECTION_NAME(B487)</f>
        <v>mandatory-and-must-support-data-elements</v>
      </c>
      <c r="O487" s="10" t="str">
        <f t="shared" si="23"/>
        <v>MAY</v>
      </c>
      <c r="P487" s="10" t="str">
        <f t="shared" si="24"/>
        <v/>
      </c>
    </row>
    <row r="488" spans="1:21" ht="51" x14ac:dyDescent="0.2">
      <c r="A488" s="7">
        <v>480</v>
      </c>
      <c r="B488" s="23" t="s">
        <v>893</v>
      </c>
      <c r="C488" s="8" t="s">
        <v>895</v>
      </c>
      <c r="D488" s="7" t="s">
        <v>37</v>
      </c>
      <c r="E488" s="7" t="s">
        <v>33</v>
      </c>
      <c r="G488" s="7" t="b">
        <v>1</v>
      </c>
      <c r="H488" s="13" t="s">
        <v>896</v>
      </c>
      <c r="M488" s="9" t="str" cm="1">
        <f t="array" ref="M488">PAGE_NAME(B488)</f>
        <v>StructureDefinition-us-core-procedure</v>
      </c>
      <c r="N488" s="9" t="str" cm="1">
        <f t="array" ref="N488">SECTION_NAME(B488)</f>
        <v>mandatory-and-must-support-data-elements</v>
      </c>
      <c r="O488" s="10" t="str">
        <f t="shared" si="23"/>
        <v>SHOULD</v>
      </c>
      <c r="P488" s="10" t="str">
        <f t="shared" si="24"/>
        <v/>
      </c>
    </row>
    <row r="489" spans="1:21" ht="102" x14ac:dyDescent="0.2">
      <c r="A489" s="7">
        <v>481</v>
      </c>
      <c r="B489" s="23" t="s">
        <v>893</v>
      </c>
      <c r="C489" s="8" t="s">
        <v>897</v>
      </c>
      <c r="D489" s="7" t="s">
        <v>37</v>
      </c>
      <c r="E489" s="7" t="s">
        <v>33</v>
      </c>
      <c r="G489" s="7" t="b">
        <v>0</v>
      </c>
      <c r="M489" s="9" t="str" cm="1">
        <f t="array" ref="M489">PAGE_NAME(B489)</f>
        <v>StructureDefinition-us-core-procedure</v>
      </c>
      <c r="N489" s="9" t="str" cm="1">
        <f t="array" ref="N489">SECTION_NAME(B489)</f>
        <v>mandatory-and-must-support-data-elements</v>
      </c>
      <c r="O489" s="10" t="str">
        <f t="shared" si="23"/>
        <v>SHOULD</v>
      </c>
      <c r="P489" s="10" t="str">
        <f t="shared" si="24"/>
        <v/>
      </c>
    </row>
    <row r="490" spans="1:21" ht="85" x14ac:dyDescent="0.2">
      <c r="A490" s="7">
        <v>482</v>
      </c>
      <c r="B490" s="23" t="s">
        <v>893</v>
      </c>
      <c r="C490" s="8" t="s">
        <v>898</v>
      </c>
      <c r="D490" s="7" t="s">
        <v>87</v>
      </c>
      <c r="E490" s="7" t="s">
        <v>33</v>
      </c>
      <c r="G490" s="7" t="b">
        <v>1</v>
      </c>
      <c r="H490" s="13" t="s">
        <v>899</v>
      </c>
      <c r="M490" s="9" t="str" cm="1">
        <f t="array" ref="M490">PAGE_NAME(B490)</f>
        <v>StructureDefinition-us-core-procedure</v>
      </c>
      <c r="N490" s="9" t="str" cm="1">
        <f t="array" ref="N490">SECTION_NAME(B490)</f>
        <v>mandatory-and-must-support-data-elements</v>
      </c>
      <c r="O490" s="10" t="str">
        <f t="shared" si="23"/>
        <v>SHALL</v>
      </c>
      <c r="P490" s="10" t="str">
        <f t="shared" si="24"/>
        <v>Server</v>
      </c>
      <c r="U490" s="13" t="s">
        <v>890</v>
      </c>
    </row>
    <row r="491" spans="1:21" ht="85" x14ac:dyDescent="0.2">
      <c r="A491" s="7">
        <v>483</v>
      </c>
      <c r="B491" s="23" t="s">
        <v>893</v>
      </c>
      <c r="C491" s="8" t="s">
        <v>900</v>
      </c>
      <c r="D491" s="7" t="s">
        <v>87</v>
      </c>
      <c r="E491" s="7" t="s">
        <v>79</v>
      </c>
      <c r="G491" s="7" t="b">
        <v>1</v>
      </c>
      <c r="H491" s="13" t="s">
        <v>899</v>
      </c>
      <c r="M491" s="9" t="str" cm="1">
        <f t="array" ref="M491">PAGE_NAME(B491)</f>
        <v>StructureDefinition-us-core-procedure</v>
      </c>
      <c r="N491" s="9" t="str" cm="1">
        <f t="array" ref="N491">SECTION_NAME(B491)</f>
        <v>mandatory-and-must-support-data-elements</v>
      </c>
      <c r="O491" s="10" t="str">
        <f t="shared" si="23"/>
        <v>SHALL</v>
      </c>
      <c r="P491" s="10" t="str">
        <f t="shared" si="24"/>
        <v>Client</v>
      </c>
      <c r="U491" s="13" t="s">
        <v>890</v>
      </c>
    </row>
    <row r="492" spans="1:21" ht="119" x14ac:dyDescent="0.2">
      <c r="A492" s="7">
        <v>484</v>
      </c>
      <c r="B492" s="23" t="s">
        <v>893</v>
      </c>
      <c r="C492" s="8" t="s">
        <v>901</v>
      </c>
      <c r="D492" s="7" t="s">
        <v>87</v>
      </c>
      <c r="E492" s="7" t="s">
        <v>33</v>
      </c>
      <c r="G492" s="7" t="b">
        <v>1</v>
      </c>
      <c r="H492" s="13" t="s">
        <v>902</v>
      </c>
      <c r="M492" s="9" t="str" cm="1">
        <f t="array" ref="M492">PAGE_NAME(B492)</f>
        <v>StructureDefinition-us-core-procedure</v>
      </c>
      <c r="N492" s="9" t="str" cm="1">
        <f t="array" ref="N492">SECTION_NAME(B492)</f>
        <v>mandatory-and-must-support-data-elements</v>
      </c>
      <c r="O492" s="10" t="str">
        <f t="shared" si="23"/>
        <v>SHALL</v>
      </c>
      <c r="P492" s="10" t="str">
        <f t="shared" si="24"/>
        <v>Server</v>
      </c>
      <c r="U492" s="13" t="s">
        <v>890</v>
      </c>
    </row>
    <row r="493" spans="1:21" ht="85" x14ac:dyDescent="0.2">
      <c r="A493" s="7">
        <v>485</v>
      </c>
      <c r="B493" s="23" t="s">
        <v>893</v>
      </c>
      <c r="C493" s="8" t="s">
        <v>903</v>
      </c>
      <c r="D493" s="7" t="s">
        <v>87</v>
      </c>
      <c r="E493" s="7" t="s">
        <v>79</v>
      </c>
      <c r="G493" s="7" t="b">
        <v>1</v>
      </c>
      <c r="H493" s="13" t="s">
        <v>899</v>
      </c>
      <c r="M493" s="9" t="str" cm="1">
        <f t="array" ref="M493">PAGE_NAME(B493)</f>
        <v>StructureDefinition-us-core-procedure</v>
      </c>
      <c r="N493" s="9" t="str" cm="1">
        <f t="array" ref="N493">SECTION_NAME(B493)</f>
        <v>mandatory-and-must-support-data-elements</v>
      </c>
      <c r="O493" s="10" t="str">
        <f t="shared" si="23"/>
        <v>SHALL</v>
      </c>
      <c r="P493" s="10" t="str">
        <f t="shared" si="24"/>
        <v>Client</v>
      </c>
      <c r="U493" s="13" t="s">
        <v>890</v>
      </c>
    </row>
    <row r="494" spans="1:21" ht="85" x14ac:dyDescent="0.2">
      <c r="A494" s="7">
        <v>486</v>
      </c>
      <c r="B494" s="23" t="s">
        <v>893</v>
      </c>
      <c r="C494" s="8" t="s">
        <v>904</v>
      </c>
      <c r="D494" s="7" t="s">
        <v>87</v>
      </c>
      <c r="E494" s="7" t="s">
        <v>33</v>
      </c>
      <c r="G494" s="7" t="b">
        <v>1</v>
      </c>
      <c r="H494" s="13" t="s">
        <v>905</v>
      </c>
      <c r="M494" s="9" t="str" cm="1">
        <f t="array" ref="M494">PAGE_NAME(B494)</f>
        <v>StructureDefinition-us-core-procedure</v>
      </c>
      <c r="N494" s="9" t="str" cm="1">
        <f t="array" ref="N494">SECTION_NAME(B494)</f>
        <v>mandatory-and-must-support-data-elements</v>
      </c>
      <c r="O494" s="10" t="str">
        <f t="shared" si="23"/>
        <v>SHALL</v>
      </c>
      <c r="P494" s="10" t="str">
        <f t="shared" si="24"/>
        <v>Server</v>
      </c>
      <c r="U494" s="13" t="s">
        <v>890</v>
      </c>
    </row>
    <row r="495" spans="1:21" ht="85" x14ac:dyDescent="0.2">
      <c r="A495" s="7">
        <v>487</v>
      </c>
      <c r="B495" s="23" t="s">
        <v>893</v>
      </c>
      <c r="C495" s="8" t="s">
        <v>906</v>
      </c>
      <c r="D495" s="7" t="s">
        <v>87</v>
      </c>
      <c r="E495" s="7" t="s">
        <v>79</v>
      </c>
      <c r="G495" s="7" t="b">
        <v>1</v>
      </c>
      <c r="H495" s="13" t="s">
        <v>905</v>
      </c>
      <c r="M495" s="9" t="str" cm="1">
        <f t="array" ref="M495">PAGE_NAME(B495)</f>
        <v>StructureDefinition-us-core-procedure</v>
      </c>
      <c r="N495" s="9" t="str" cm="1">
        <f t="array" ref="N495">SECTION_NAME(B495)</f>
        <v>mandatory-and-must-support-data-elements</v>
      </c>
      <c r="O495" s="10" t="str">
        <f t="shared" si="23"/>
        <v>SHALL</v>
      </c>
      <c r="P495" s="10" t="str">
        <f t="shared" si="24"/>
        <v>Client</v>
      </c>
      <c r="U495" s="13" t="s">
        <v>890</v>
      </c>
    </row>
    <row r="496" spans="1:21" ht="119" x14ac:dyDescent="0.2">
      <c r="A496" s="7">
        <v>488</v>
      </c>
      <c r="B496" s="23" t="s">
        <v>893</v>
      </c>
      <c r="C496" s="8" t="s">
        <v>907</v>
      </c>
      <c r="D496" s="7" t="s">
        <v>87</v>
      </c>
      <c r="E496" s="7" t="s">
        <v>33</v>
      </c>
      <c r="G496" s="7" t="b">
        <v>1</v>
      </c>
      <c r="H496" s="13" t="s">
        <v>905</v>
      </c>
      <c r="M496" s="9" t="str" cm="1">
        <f t="array" ref="M496">PAGE_NAME(B496)</f>
        <v>StructureDefinition-us-core-procedure</v>
      </c>
      <c r="N496" s="9" t="str" cm="1">
        <f t="array" ref="N496">SECTION_NAME(B496)</f>
        <v>mandatory-and-must-support-data-elements</v>
      </c>
      <c r="O496" s="10" t="str">
        <f t="shared" si="23"/>
        <v>SHOULD</v>
      </c>
      <c r="P496" s="10" t="str">
        <f t="shared" si="24"/>
        <v/>
      </c>
      <c r="U496" s="13" t="s">
        <v>890</v>
      </c>
    </row>
    <row r="497" spans="1:16" ht="51" x14ac:dyDescent="0.2">
      <c r="A497" s="7">
        <v>489</v>
      </c>
      <c r="B497" s="23" t="s">
        <v>908</v>
      </c>
      <c r="C497" s="8" t="s">
        <v>909</v>
      </c>
      <c r="D497" s="7" t="s">
        <v>32</v>
      </c>
      <c r="E497" s="7" t="s">
        <v>33</v>
      </c>
      <c r="G497" s="7" t="b">
        <v>0</v>
      </c>
      <c r="M497" s="9" t="str" cm="1">
        <f t="array" ref="M497">PAGE_NAME(B497)</f>
        <v>StructureDefinition-us-core-provenance</v>
      </c>
      <c r="N497" s="9" t="str" cm="1">
        <f t="array" ref="N497">SECTION_NAME(B497)</f>
        <v>mandatory-and-must-support-data-elements</v>
      </c>
      <c r="O497" s="10" t="str">
        <f t="shared" si="23"/>
        <v>SHALL</v>
      </c>
      <c r="P497" s="10" t="str">
        <f t="shared" si="24"/>
        <v/>
      </c>
    </row>
    <row r="498" spans="1:16" ht="51" x14ac:dyDescent="0.2">
      <c r="A498" s="7">
        <v>490</v>
      </c>
      <c r="B498" s="23" t="s">
        <v>908</v>
      </c>
      <c r="C498" s="8" t="s">
        <v>910</v>
      </c>
      <c r="D498" s="7" t="s">
        <v>32</v>
      </c>
      <c r="E498" s="7" t="s">
        <v>33</v>
      </c>
      <c r="G498" s="7" t="b">
        <v>0</v>
      </c>
      <c r="M498" s="9" t="str" cm="1">
        <f t="array" ref="M498">PAGE_NAME(B498)</f>
        <v>StructureDefinition-us-core-provenance</v>
      </c>
      <c r="N498" s="9" t="str" cm="1">
        <f t="array" ref="N498">SECTION_NAME(B498)</f>
        <v>mandatory-and-must-support-data-elements</v>
      </c>
      <c r="O498" s="10" t="str">
        <f t="shared" si="23"/>
        <v>SHALL</v>
      </c>
      <c r="P498" s="10" t="str">
        <f t="shared" si="24"/>
        <v/>
      </c>
    </row>
    <row r="499" spans="1:16" ht="51" x14ac:dyDescent="0.2">
      <c r="A499" s="7">
        <v>491</v>
      </c>
      <c r="B499" s="23" t="s">
        <v>908</v>
      </c>
      <c r="C499" s="8" t="s">
        <v>911</v>
      </c>
      <c r="D499" s="7" t="s">
        <v>32</v>
      </c>
      <c r="E499" s="7" t="s">
        <v>33</v>
      </c>
      <c r="G499" s="7" t="b">
        <v>0</v>
      </c>
      <c r="M499" s="9" t="str" cm="1">
        <f t="array" ref="M499">PAGE_NAME(B499)</f>
        <v>StructureDefinition-us-core-provenance</v>
      </c>
      <c r="N499" s="9" t="str" cm="1">
        <f t="array" ref="N499">SECTION_NAME(B499)</f>
        <v>mandatory-and-must-support-data-elements</v>
      </c>
      <c r="O499" s="10" t="str">
        <f t="shared" si="23"/>
        <v>SHALL</v>
      </c>
      <c r="P499" s="10" t="str">
        <f t="shared" si="24"/>
        <v/>
      </c>
    </row>
    <row r="500" spans="1:16" ht="51" x14ac:dyDescent="0.2">
      <c r="A500" s="7">
        <v>492</v>
      </c>
      <c r="B500" s="23" t="s">
        <v>908</v>
      </c>
      <c r="C500" s="8" t="s">
        <v>912</v>
      </c>
      <c r="D500" s="7" t="s">
        <v>32</v>
      </c>
      <c r="E500" s="7" t="s">
        <v>33</v>
      </c>
      <c r="G500" s="7" t="b">
        <v>0</v>
      </c>
      <c r="M500" s="9" t="str" cm="1">
        <f t="array" ref="M500">PAGE_NAME(B500)</f>
        <v>StructureDefinition-us-core-provenance</v>
      </c>
      <c r="N500" s="9" t="str" cm="1">
        <f t="array" ref="N500">SECTION_NAME(B500)</f>
        <v>mandatory-and-must-support-data-elements</v>
      </c>
      <c r="O500" s="10" t="str">
        <f t="shared" si="23"/>
        <v>SHALL</v>
      </c>
      <c r="P500" s="10" t="str">
        <f t="shared" si="24"/>
        <v/>
      </c>
    </row>
    <row r="501" spans="1:16" ht="51" x14ac:dyDescent="0.2">
      <c r="A501" s="7">
        <v>493</v>
      </c>
      <c r="B501" s="23" t="s">
        <v>908</v>
      </c>
      <c r="C501" s="8" t="s">
        <v>913</v>
      </c>
      <c r="D501" s="7" t="s">
        <v>32</v>
      </c>
      <c r="E501" s="7" t="s">
        <v>33</v>
      </c>
      <c r="G501" s="7" t="b">
        <v>0</v>
      </c>
      <c r="M501" s="9" t="str" cm="1">
        <f t="array" ref="M501">PAGE_NAME(B501)</f>
        <v>StructureDefinition-us-core-provenance</v>
      </c>
      <c r="N501" s="9" t="str" cm="1">
        <f t="array" ref="N501">SECTION_NAME(B501)</f>
        <v>mandatory-and-must-support-data-elements</v>
      </c>
      <c r="O501" s="10" t="str">
        <f t="shared" si="23"/>
        <v>SHALL</v>
      </c>
      <c r="P501" s="10" t="str">
        <f t="shared" si="24"/>
        <v/>
      </c>
    </row>
    <row r="502" spans="1:16" ht="51" x14ac:dyDescent="0.2">
      <c r="A502" s="7">
        <v>494</v>
      </c>
      <c r="B502" s="23" t="s">
        <v>908</v>
      </c>
      <c r="C502" s="8" t="s">
        <v>914</v>
      </c>
      <c r="D502" s="7" t="s">
        <v>32</v>
      </c>
      <c r="E502" s="7" t="s">
        <v>33</v>
      </c>
      <c r="G502" s="7" t="b">
        <v>0</v>
      </c>
      <c r="M502" s="9" t="str" cm="1">
        <f t="array" ref="M502">PAGE_NAME(B502)</f>
        <v>StructureDefinition-us-core-provenance</v>
      </c>
      <c r="N502" s="9" t="str" cm="1">
        <f t="array" ref="N502">SECTION_NAME(B502)</f>
        <v>mandatory-and-must-support-data-elements</v>
      </c>
      <c r="O502" s="10" t="str">
        <f t="shared" ref="O502:O521" si="25">IF(ISNUMBER(SEARCH("MAY", C502)), "MAY", IF(ISNUMBER(SEARCH("SHOULD", C502)), "SHOULD", IF(ISNUMBER(SEARCH("SHALL", C502)), "SHALL", IF(ISNUMBER(SEARCH("SHOULD NOT", C502)), "SHOULD NOT", IF(ISNUMBER(SEARCH("SHALL NOT", C502)), "SHALL NOT", "")))))</f>
        <v>SHALL</v>
      </c>
      <c r="P502" s="10" t="str">
        <f t="shared" ref="P502:P521" si="26">IF(ISNUMBER(SEARCH("server", C502)), "Server", IF(ISNUMBER(SEARCH("Server", C502)), "Server", IF(ISNUMBER(SEARCH("client", C502)), "Client", IF(ISNUMBER(SEARCH("Client", C502)), "Client", IF(ISNUMBER(SEARCH("US Core Responder", C502)), "Server", IF(ISNUMBER(SEARCH("US Core Requestor", C502)), "Client", ""))))))</f>
        <v/>
      </c>
    </row>
    <row r="503" spans="1:16" ht="51" x14ac:dyDescent="0.2">
      <c r="A503" s="7">
        <v>495</v>
      </c>
      <c r="B503" s="23" t="s">
        <v>908</v>
      </c>
      <c r="C503" s="8" t="s">
        <v>915</v>
      </c>
      <c r="D503" s="7" t="s">
        <v>32</v>
      </c>
      <c r="E503" s="7" t="s">
        <v>33</v>
      </c>
      <c r="G503" s="7" t="b">
        <v>0</v>
      </c>
      <c r="M503" s="9" t="str" cm="1">
        <f t="array" ref="M503">PAGE_NAME(B503)</f>
        <v>StructureDefinition-us-core-provenance</v>
      </c>
      <c r="N503" s="9" t="str" cm="1">
        <f t="array" ref="N503">SECTION_NAME(B503)</f>
        <v>mandatory-and-must-support-data-elements</v>
      </c>
      <c r="O503" s="10" t="str">
        <f t="shared" si="25"/>
        <v>SHALL</v>
      </c>
      <c r="P503" s="10" t="str">
        <f t="shared" si="26"/>
        <v/>
      </c>
    </row>
    <row r="504" spans="1:16" ht="51" x14ac:dyDescent="0.2">
      <c r="A504" s="7">
        <v>496</v>
      </c>
      <c r="B504" s="23" t="s">
        <v>908</v>
      </c>
      <c r="C504" s="8" t="s">
        <v>916</v>
      </c>
      <c r="D504" s="7" t="s">
        <v>32</v>
      </c>
      <c r="E504" s="7" t="s">
        <v>33</v>
      </c>
      <c r="G504" s="7" t="b">
        <v>0</v>
      </c>
      <c r="M504" s="9" t="str" cm="1">
        <f t="array" ref="M504">PAGE_NAME(B504)</f>
        <v>StructureDefinition-us-core-provenance</v>
      </c>
      <c r="N504" s="9" t="str" cm="1">
        <f t="array" ref="N504">SECTION_NAME(B504)</f>
        <v>mandatory-and-must-support-data-elements</v>
      </c>
      <c r="O504" s="10" t="str">
        <f t="shared" si="25"/>
        <v>SHALL</v>
      </c>
      <c r="P504" s="10" t="str">
        <f t="shared" si="26"/>
        <v/>
      </c>
    </row>
    <row r="505" spans="1:16" ht="51" x14ac:dyDescent="0.2">
      <c r="A505" s="7">
        <v>497</v>
      </c>
      <c r="B505" s="23" t="s">
        <v>908</v>
      </c>
      <c r="C505" s="8" t="s">
        <v>917</v>
      </c>
      <c r="D505" s="7" t="s">
        <v>32</v>
      </c>
      <c r="E505" s="7" t="s">
        <v>33</v>
      </c>
      <c r="G505" s="7" t="b">
        <v>0</v>
      </c>
      <c r="M505" s="9" t="str" cm="1">
        <f t="array" ref="M505">PAGE_NAME(B505)</f>
        <v>StructureDefinition-us-core-provenance</v>
      </c>
      <c r="N505" s="9" t="str" cm="1">
        <f t="array" ref="N505">SECTION_NAME(B505)</f>
        <v>mandatory-and-must-support-data-elements</v>
      </c>
      <c r="O505" s="10" t="str">
        <f t="shared" si="25"/>
        <v>SHALL</v>
      </c>
      <c r="P505" s="10" t="str">
        <f t="shared" si="26"/>
        <v/>
      </c>
    </row>
    <row r="506" spans="1:16" ht="51" x14ac:dyDescent="0.2">
      <c r="A506" s="7">
        <v>498</v>
      </c>
      <c r="B506" s="23" t="s">
        <v>908</v>
      </c>
      <c r="C506" s="8" t="s">
        <v>918</v>
      </c>
      <c r="D506" s="7" t="s">
        <v>32</v>
      </c>
      <c r="E506" s="7" t="s">
        <v>33</v>
      </c>
      <c r="G506" s="7" t="b">
        <v>0</v>
      </c>
      <c r="M506" s="9" t="str" cm="1">
        <f t="array" ref="M506">PAGE_NAME(B506)</f>
        <v>StructureDefinition-us-core-provenance</v>
      </c>
      <c r="N506" s="9" t="str" cm="1">
        <f t="array" ref="N506">SECTION_NAME(B506)</f>
        <v>mandatory-and-must-support-data-elements</v>
      </c>
      <c r="O506" s="10" t="str">
        <f t="shared" si="25"/>
        <v>SHALL</v>
      </c>
      <c r="P506" s="10" t="str">
        <f t="shared" si="26"/>
        <v/>
      </c>
    </row>
    <row r="507" spans="1:16" ht="51" x14ac:dyDescent="0.2">
      <c r="A507" s="7">
        <v>499</v>
      </c>
      <c r="B507" s="23" t="s">
        <v>908</v>
      </c>
      <c r="C507" s="8" t="s">
        <v>919</v>
      </c>
      <c r="D507" s="7" t="s">
        <v>32</v>
      </c>
      <c r="E507" s="7" t="s">
        <v>33</v>
      </c>
      <c r="G507" s="7" t="b">
        <v>0</v>
      </c>
      <c r="M507" s="9" t="str" cm="1">
        <f t="array" ref="M507">PAGE_NAME(B507)</f>
        <v>StructureDefinition-us-core-provenance</v>
      </c>
      <c r="N507" s="9" t="str" cm="1">
        <f t="array" ref="N507">SECTION_NAME(B507)</f>
        <v>mandatory-and-must-support-data-elements</v>
      </c>
      <c r="O507" s="10" t="str">
        <f t="shared" si="25"/>
        <v>SHALL</v>
      </c>
      <c r="P507" s="10" t="str">
        <f t="shared" si="26"/>
        <v/>
      </c>
    </row>
    <row r="508" spans="1:16" ht="51" x14ac:dyDescent="0.2">
      <c r="A508" s="7">
        <v>500</v>
      </c>
      <c r="B508" s="23" t="s">
        <v>908</v>
      </c>
      <c r="C508" s="8" t="s">
        <v>920</v>
      </c>
      <c r="D508" s="7" t="s">
        <v>32</v>
      </c>
      <c r="E508" s="7" t="s">
        <v>33</v>
      </c>
      <c r="G508" s="7" t="b">
        <v>0</v>
      </c>
      <c r="M508" s="9" t="str" cm="1">
        <f t="array" ref="M508">PAGE_NAME(B508)</f>
        <v>StructureDefinition-us-core-provenance</v>
      </c>
      <c r="N508" s="9" t="str" cm="1">
        <f t="array" ref="N508">SECTION_NAME(B508)</f>
        <v>mandatory-and-must-support-data-elements</v>
      </c>
      <c r="O508" s="10" t="str">
        <f t="shared" si="25"/>
        <v>SHALL</v>
      </c>
      <c r="P508" s="10" t="str">
        <f t="shared" si="26"/>
        <v/>
      </c>
    </row>
    <row r="509" spans="1:16" ht="51" x14ac:dyDescent="0.2">
      <c r="A509" s="7">
        <v>501</v>
      </c>
      <c r="B509" s="23" t="s">
        <v>908</v>
      </c>
      <c r="C509" s="8" t="s">
        <v>921</v>
      </c>
      <c r="D509" s="7" t="s">
        <v>32</v>
      </c>
      <c r="E509" s="7" t="s">
        <v>33</v>
      </c>
      <c r="G509" s="7" t="b">
        <v>0</v>
      </c>
      <c r="M509" s="9" t="str" cm="1">
        <f t="array" ref="M509">PAGE_NAME(B509)</f>
        <v>StructureDefinition-us-core-provenance</v>
      </c>
      <c r="N509" s="9" t="str" cm="1">
        <f t="array" ref="N509">SECTION_NAME(B509)</f>
        <v>mandatory-and-must-support-data-elements</v>
      </c>
      <c r="O509" s="10" t="str">
        <f t="shared" si="25"/>
        <v>SHALL</v>
      </c>
      <c r="P509" s="10" t="str">
        <f t="shared" si="26"/>
        <v/>
      </c>
    </row>
    <row r="510" spans="1:16" ht="51" x14ac:dyDescent="0.2">
      <c r="A510" s="7">
        <v>502</v>
      </c>
      <c r="B510" s="23" t="s">
        <v>908</v>
      </c>
      <c r="C510" s="8" t="s">
        <v>922</v>
      </c>
      <c r="D510" s="7" t="s">
        <v>32</v>
      </c>
      <c r="E510" s="7" t="s">
        <v>33</v>
      </c>
      <c r="G510" s="7" t="b">
        <v>0</v>
      </c>
      <c r="M510" s="9" t="str" cm="1">
        <f t="array" ref="M510">PAGE_NAME(B510)</f>
        <v>StructureDefinition-us-core-provenance</v>
      </c>
      <c r="N510" s="9" t="str" cm="1">
        <f t="array" ref="N510">SECTION_NAME(B510)</f>
        <v>mandatory-and-must-support-data-elements</v>
      </c>
      <c r="O510" s="10" t="str">
        <f t="shared" si="25"/>
        <v>SHALL</v>
      </c>
      <c r="P510" s="10" t="str">
        <f t="shared" si="26"/>
        <v/>
      </c>
    </row>
    <row r="511" spans="1:16" ht="51" x14ac:dyDescent="0.2">
      <c r="A511" s="7">
        <v>503</v>
      </c>
      <c r="B511" s="23" t="s">
        <v>908</v>
      </c>
      <c r="C511" s="8" t="s">
        <v>923</v>
      </c>
      <c r="D511" s="7" t="s">
        <v>32</v>
      </c>
      <c r="E511" s="7" t="s">
        <v>33</v>
      </c>
      <c r="G511" s="7" t="b">
        <v>0</v>
      </c>
      <c r="M511" s="9" t="str" cm="1">
        <f t="array" ref="M511">PAGE_NAME(B511)</f>
        <v>StructureDefinition-us-core-provenance</v>
      </c>
      <c r="N511" s="9" t="str" cm="1">
        <f t="array" ref="N511">SECTION_NAME(B511)</f>
        <v>mandatory-and-must-support-data-elements</v>
      </c>
      <c r="O511" s="10" t="str">
        <f t="shared" si="25"/>
        <v>SHALL</v>
      </c>
      <c r="P511" s="10" t="str">
        <f t="shared" si="26"/>
        <v/>
      </c>
    </row>
    <row r="512" spans="1:16" ht="51" x14ac:dyDescent="0.2">
      <c r="A512" s="7">
        <v>504</v>
      </c>
      <c r="B512" s="23" t="s">
        <v>908</v>
      </c>
      <c r="C512" s="8" t="s">
        <v>924</v>
      </c>
      <c r="D512" s="7" t="s">
        <v>32</v>
      </c>
      <c r="E512" s="7" t="s">
        <v>33</v>
      </c>
      <c r="G512" s="7" t="b">
        <v>0</v>
      </c>
      <c r="M512" s="9" t="str" cm="1">
        <f t="array" ref="M512">PAGE_NAME(B512)</f>
        <v>StructureDefinition-us-core-provenance</v>
      </c>
      <c r="N512" s="9" t="str" cm="1">
        <f t="array" ref="N512">SECTION_NAME(B512)</f>
        <v>mandatory-and-must-support-data-elements</v>
      </c>
      <c r="O512" s="10" t="str">
        <f t="shared" si="25"/>
        <v>SHALL</v>
      </c>
      <c r="P512" s="10" t="str">
        <f t="shared" si="26"/>
        <v/>
      </c>
    </row>
    <row r="513" spans="1:21" ht="51" x14ac:dyDescent="0.2">
      <c r="A513" s="7">
        <v>505</v>
      </c>
      <c r="B513" s="23" t="s">
        <v>908</v>
      </c>
      <c r="C513" s="8" t="s">
        <v>925</v>
      </c>
      <c r="D513" s="7" t="s">
        <v>32</v>
      </c>
      <c r="E513" s="7" t="s">
        <v>33</v>
      </c>
      <c r="G513" s="7" t="b">
        <v>0</v>
      </c>
      <c r="M513" s="9" t="str" cm="1">
        <f t="array" ref="M513">PAGE_NAME(B513)</f>
        <v>StructureDefinition-us-core-provenance</v>
      </c>
      <c r="N513" s="9" t="str" cm="1">
        <f t="array" ref="N513">SECTION_NAME(B513)</f>
        <v>mandatory-and-must-support-data-elements</v>
      </c>
      <c r="O513" s="10" t="str">
        <f t="shared" si="25"/>
        <v>SHALL</v>
      </c>
      <c r="P513" s="10" t="str">
        <f t="shared" si="26"/>
        <v/>
      </c>
    </row>
    <row r="514" spans="1:21" ht="51" x14ac:dyDescent="0.2">
      <c r="A514" s="7">
        <v>506</v>
      </c>
      <c r="B514" s="23" t="s">
        <v>908</v>
      </c>
      <c r="C514" s="8" t="s">
        <v>926</v>
      </c>
      <c r="D514" s="7" t="s">
        <v>32</v>
      </c>
      <c r="E514" s="7" t="s">
        <v>33</v>
      </c>
      <c r="G514" s="7" t="b">
        <v>0</v>
      </c>
      <c r="M514" s="9" t="str" cm="1">
        <f t="array" ref="M514">PAGE_NAME(B514)</f>
        <v>StructureDefinition-us-core-provenance</v>
      </c>
      <c r="N514" s="9" t="str" cm="1">
        <f t="array" ref="N514">SECTION_NAME(B514)</f>
        <v>mandatory-and-must-support-data-elements</v>
      </c>
      <c r="O514" s="10" t="str">
        <f t="shared" si="25"/>
        <v>SHALL</v>
      </c>
      <c r="P514" s="10" t="str">
        <f t="shared" si="26"/>
        <v/>
      </c>
    </row>
    <row r="515" spans="1:21" ht="51" x14ac:dyDescent="0.2">
      <c r="A515" s="7">
        <v>507</v>
      </c>
      <c r="B515" s="23" t="s">
        <v>908</v>
      </c>
      <c r="C515" s="8" t="s">
        <v>927</v>
      </c>
      <c r="D515" s="7" t="s">
        <v>32</v>
      </c>
      <c r="E515" s="7" t="s">
        <v>33</v>
      </c>
      <c r="G515" s="7" t="b">
        <v>0</v>
      </c>
      <c r="M515" s="9" t="str" cm="1">
        <f t="array" ref="M515">PAGE_NAME(B515)</f>
        <v>StructureDefinition-us-core-provenance</v>
      </c>
      <c r="N515" s="9" t="str" cm="1">
        <f t="array" ref="N515">SECTION_NAME(B515)</f>
        <v>mandatory-and-must-support-data-elements</v>
      </c>
      <c r="O515" s="10" t="str">
        <f t="shared" si="25"/>
        <v>SHALL</v>
      </c>
      <c r="P515" s="10" t="str">
        <f t="shared" si="26"/>
        <v/>
      </c>
    </row>
    <row r="516" spans="1:21" ht="85" x14ac:dyDescent="0.2">
      <c r="A516" s="7">
        <v>508</v>
      </c>
      <c r="B516" s="23" t="s">
        <v>908</v>
      </c>
      <c r="C516" s="8" t="s">
        <v>928</v>
      </c>
      <c r="D516" s="7" t="s">
        <v>32</v>
      </c>
      <c r="E516" s="7" t="s">
        <v>33</v>
      </c>
      <c r="G516" s="7" t="b">
        <v>1</v>
      </c>
      <c r="H516" s="13" t="s">
        <v>929</v>
      </c>
      <c r="M516" s="9" t="str" cm="1">
        <f t="array" ref="M516">PAGE_NAME(B516)</f>
        <v>StructureDefinition-us-core-provenance</v>
      </c>
      <c r="N516" s="9" t="str" cm="1">
        <f t="array" ref="N516">SECTION_NAME(B516)</f>
        <v>mandatory-and-must-support-data-elements</v>
      </c>
      <c r="O516" s="10" t="str">
        <f t="shared" si="25"/>
        <v>SHALL</v>
      </c>
      <c r="P516" s="10" t="str">
        <f t="shared" si="26"/>
        <v/>
      </c>
    </row>
    <row r="517" spans="1:21" ht="68" x14ac:dyDescent="0.2">
      <c r="A517" s="7">
        <v>509</v>
      </c>
      <c r="B517" s="23" t="s">
        <v>908</v>
      </c>
      <c r="C517" s="8" t="s">
        <v>930</v>
      </c>
      <c r="D517" s="7" t="s">
        <v>41</v>
      </c>
      <c r="E517" s="7" t="s">
        <v>33</v>
      </c>
      <c r="G517" s="7" t="b">
        <v>1</v>
      </c>
      <c r="H517" s="13" t="s">
        <v>931</v>
      </c>
      <c r="M517" s="9" t="str" cm="1">
        <f t="array" ref="M517">PAGE_NAME(B517)</f>
        <v>StructureDefinition-us-core-provenance</v>
      </c>
      <c r="N517" s="9" t="str" cm="1">
        <f t="array" ref="N517">SECTION_NAME(B517)</f>
        <v>mandatory-and-must-support-data-elements</v>
      </c>
      <c r="O517" s="10" t="str">
        <f t="shared" si="25"/>
        <v>MAY</v>
      </c>
      <c r="P517" s="10" t="str">
        <f t="shared" si="26"/>
        <v/>
      </c>
    </row>
    <row r="518" spans="1:21" ht="51" x14ac:dyDescent="0.2">
      <c r="A518" s="7">
        <v>510</v>
      </c>
      <c r="B518" s="23" t="s">
        <v>908</v>
      </c>
      <c r="C518" s="8" t="s">
        <v>932</v>
      </c>
      <c r="D518" s="7" t="s">
        <v>37</v>
      </c>
      <c r="E518" s="7" t="s">
        <v>33</v>
      </c>
      <c r="G518" s="7" t="b">
        <v>0</v>
      </c>
      <c r="M518" s="9" t="str" cm="1">
        <f t="array" ref="M518">PAGE_NAME(B518)</f>
        <v>StructureDefinition-us-core-provenance</v>
      </c>
      <c r="N518" s="9" t="str" cm="1">
        <f t="array" ref="N518">SECTION_NAME(B518)</f>
        <v>mandatory-and-must-support-data-elements</v>
      </c>
      <c r="O518" s="10" t="str">
        <f t="shared" si="25"/>
        <v>SHOULD</v>
      </c>
      <c r="P518" s="10" t="str">
        <f t="shared" si="26"/>
        <v/>
      </c>
    </row>
    <row r="519" spans="1:21" ht="51" x14ac:dyDescent="0.2">
      <c r="A519" s="7">
        <v>511</v>
      </c>
      <c r="B519" s="23" t="s">
        <v>933</v>
      </c>
      <c r="C519" s="8" t="s">
        <v>934</v>
      </c>
      <c r="D519" s="7" t="s">
        <v>32</v>
      </c>
      <c r="E519" s="7" t="s">
        <v>33</v>
      </c>
      <c r="G519" s="7" t="b">
        <v>1</v>
      </c>
      <c r="H519" s="13" t="s">
        <v>935</v>
      </c>
      <c r="M519" s="9" t="str" cm="1">
        <f t="array" ref="M519">PAGE_NAME(B519)</f>
        <v>StructureDefinition-us-core-questionnaireresponse</v>
      </c>
      <c r="N519" s="9" t="str" cm="1">
        <f t="array" ref="N519">SECTION_NAME(B519)</f>
        <v>mandatory-and-must-support-data-elements</v>
      </c>
      <c r="O519" s="10" t="str">
        <f t="shared" si="25"/>
        <v/>
      </c>
      <c r="P519" s="10" t="str">
        <f t="shared" si="26"/>
        <v/>
      </c>
    </row>
    <row r="520" spans="1:21" ht="51" x14ac:dyDescent="0.2">
      <c r="A520" s="7">
        <v>512</v>
      </c>
      <c r="B520" s="23" t="s">
        <v>933</v>
      </c>
      <c r="C520" s="8" t="s">
        <v>936</v>
      </c>
      <c r="D520" s="7" t="s">
        <v>41</v>
      </c>
      <c r="E520" s="7" t="s">
        <v>33</v>
      </c>
      <c r="G520" s="7" t="b">
        <v>1</v>
      </c>
      <c r="H520" s="13" t="s">
        <v>935</v>
      </c>
      <c r="M520" s="9" t="str" cm="1">
        <f t="array" ref="M520">PAGE_NAME(B520)</f>
        <v>StructureDefinition-us-core-questionnaireresponse</v>
      </c>
      <c r="N520" s="9" t="str" cm="1">
        <f t="array" ref="N520">SECTION_NAME(B520)</f>
        <v>mandatory-and-must-support-data-elements</v>
      </c>
      <c r="O520" s="10" t="str">
        <f t="shared" si="25"/>
        <v>MAY</v>
      </c>
      <c r="P520" s="10" t="str">
        <f t="shared" si="26"/>
        <v/>
      </c>
    </row>
    <row r="521" spans="1:21" ht="136" x14ac:dyDescent="0.2">
      <c r="A521" s="7">
        <v>513</v>
      </c>
      <c r="B521" s="23" t="s">
        <v>937</v>
      </c>
      <c r="C521" s="8" t="s">
        <v>938</v>
      </c>
      <c r="D521" s="7" t="s">
        <v>87</v>
      </c>
      <c r="E521" s="7" t="s">
        <v>33</v>
      </c>
      <c r="G521" s="7" t="b">
        <v>0</v>
      </c>
      <c r="M521" s="9" t="str" cm="1">
        <f t="array" ref="M521">PAGE_NAME(B521)</f>
        <v>StructureDefinition-us-core-relatedperson</v>
      </c>
      <c r="N521" s="9" t="str" cm="1">
        <f t="array" ref="N521">SECTION_NAME(B521)</f>
        <v>mandatory-and-must-support-data-elements</v>
      </c>
      <c r="O521" s="10" t="str">
        <f t="shared" si="25"/>
        <v>SHOULD</v>
      </c>
      <c r="P521" s="10" t="str">
        <f t="shared" si="26"/>
        <v/>
      </c>
      <c r="U521" s="13" t="s">
        <v>866</v>
      </c>
    </row>
    <row r="522" spans="1:21" ht="102" x14ac:dyDescent="0.2">
      <c r="A522" s="7">
        <v>514</v>
      </c>
      <c r="B522" s="23" t="s">
        <v>939</v>
      </c>
      <c r="C522" s="8" t="s">
        <v>940</v>
      </c>
      <c r="D522" s="7" t="s">
        <v>41</v>
      </c>
      <c r="E522" s="7" t="s">
        <v>33</v>
      </c>
      <c r="G522" s="7" t="b">
        <v>0</v>
      </c>
      <c r="M522" s="9" t="str" cm="1">
        <f t="array" ref="M522">PAGE_NAME(B522)</f>
        <v>StructureDefinition-us-core-servicerequest</v>
      </c>
      <c r="N522" s="9" t="str" cm="1">
        <f t="array" ref="N522">SECTION_NAME(B522)</f>
        <v>mandatory-and-must-support-data-elements</v>
      </c>
      <c r="O522" s="10" t="str">
        <f>IF(ISNUMBER( SEARCH("MAY",#REF!)), "MAY", IF(ISNUMBER( SEARCH("SHOULD",#REF!)), "SHOULD", IF(ISNUMBER( SEARCH("SHALL",#REF!)), "SHALL", IF(ISNUMBER( SEARCH("SHOULD NOT",#REF!)), "SHOULD NOT", IF(ISNUMBER( SEARCH("SHALL NOT",#REF!)), "SHALL NOT", "")))))</f>
        <v/>
      </c>
      <c r="P522" s="10" t="str">
        <f>IF(ISNUMBER( SEARCH("server",#REF!)), "Server", IF(ISNUMBER( SEARCH("Server",#REF!)), "Server", IF(ISNUMBER( SEARCH("client",#REF!)), "Client", IF(ISNUMBER( SEARCH("Client",#REF!)), "Client", IF(ISNUMBER( SEARCH("US Core Responder",#REF!)), "Server", IF(ISNUMBER( SEARCH("US Core Requestor",#REF!)), "Client", ""))))))</f>
        <v/>
      </c>
    </row>
    <row r="523" spans="1:21" ht="51" x14ac:dyDescent="0.2">
      <c r="A523" s="7">
        <v>515</v>
      </c>
      <c r="B523" s="23" t="s">
        <v>939</v>
      </c>
      <c r="C523" s="8" t="s">
        <v>941</v>
      </c>
      <c r="D523" s="7" t="s">
        <v>37</v>
      </c>
      <c r="E523" s="7" t="s">
        <v>33</v>
      </c>
      <c r="G523" s="7" t="b">
        <v>0</v>
      </c>
      <c r="M523" s="9" t="str" cm="1">
        <f t="array" ref="M523">PAGE_NAME(B523)</f>
        <v>StructureDefinition-us-core-servicerequest</v>
      </c>
      <c r="N523" s="9" t="str" cm="1">
        <f t="array" ref="N523">SECTION_NAME(B523)</f>
        <v>mandatory-and-must-support-data-elements</v>
      </c>
      <c r="O523" s="10" t="str">
        <f>IF(ISNUMBER(SEARCH("MAY", C522)), "MAY", IF(ISNUMBER(SEARCH("SHOULD", C522)), "SHOULD", IF(ISNUMBER(SEARCH("SHALL", C522)), "SHALL", IF(ISNUMBER(SEARCH("SHOULD NOT", C522)), "SHOULD NOT", IF(ISNUMBER(SEARCH("SHALL NOT", C522)), "SHALL NOT", "")))))</f>
        <v>MAY</v>
      </c>
      <c r="P523" s="10" t="str">
        <f>IF(ISNUMBER(SEARCH("server", C522)), "Server", IF(ISNUMBER(SEARCH("Server", C522)), "Server", IF(ISNUMBER(SEARCH("client", C522)), "Client", IF(ISNUMBER(SEARCH("Client", C522)), "Client", IF(ISNUMBER(SEARCH("US Core Responder", C522)), "Server", IF(ISNUMBER(SEARCH("US Core Requestor", C522)), "Client", ""))))))</f>
        <v/>
      </c>
    </row>
    <row r="524" spans="1:21" ht="85" x14ac:dyDescent="0.2">
      <c r="A524" s="7">
        <v>516</v>
      </c>
      <c r="B524" s="53" t="s">
        <v>939</v>
      </c>
      <c r="C524" s="8" t="s">
        <v>942</v>
      </c>
      <c r="D524" s="7" t="s">
        <v>87</v>
      </c>
      <c r="E524" s="7" t="s">
        <v>33</v>
      </c>
      <c r="G524" s="7" t="b">
        <v>1</v>
      </c>
      <c r="H524" s="13" t="s">
        <v>899</v>
      </c>
      <c r="M524" s="9" t="str" cm="1">
        <f t="array" ref="M524">PAGE_NAME(B524)</f>
        <v>StructureDefinition-us-core-servicerequest</v>
      </c>
      <c r="N524" s="9" t="str" cm="1">
        <f t="array" ref="N524">SECTION_NAME(B524)</f>
        <v>mandatory-and-must-support-data-elements</v>
      </c>
      <c r="O524" s="10" t="str">
        <f t="shared" ref="O524:O541" si="27">IF(ISNUMBER(SEARCH("MAY", C524)), "MAY", IF(ISNUMBER(SEARCH("SHOULD", C524)), "SHOULD", IF(ISNUMBER(SEARCH("SHALL", C524)), "SHALL", IF(ISNUMBER(SEARCH("SHOULD NOT", C524)), "SHOULD NOT", IF(ISNUMBER(SEARCH("SHALL NOT", C524)), "SHALL NOT", "")))))</f>
        <v>SHALL</v>
      </c>
      <c r="P524" s="10" t="str">
        <f t="shared" ref="P524:P541" si="28">IF(ISNUMBER(SEARCH("server", C524)), "Server", IF(ISNUMBER(SEARCH("Server", C524)), "Server", IF(ISNUMBER(SEARCH("client", C524)), "Client", IF(ISNUMBER(SEARCH("Client", C524)), "Client", IF(ISNUMBER(SEARCH("US Core Responder", C524)), "Server", IF(ISNUMBER(SEARCH("US Core Requestor", C524)), "Client", ""))))))</f>
        <v>Server</v>
      </c>
      <c r="U524" s="13" t="s">
        <v>890</v>
      </c>
    </row>
    <row r="525" spans="1:21" ht="85" x14ac:dyDescent="0.2">
      <c r="A525" s="7">
        <v>517</v>
      </c>
      <c r="B525" s="23" t="s">
        <v>939</v>
      </c>
      <c r="C525" s="8" t="s">
        <v>943</v>
      </c>
      <c r="D525" s="7" t="s">
        <v>87</v>
      </c>
      <c r="E525" s="7" t="s">
        <v>79</v>
      </c>
      <c r="G525" s="7" t="b">
        <v>1</v>
      </c>
      <c r="H525" s="13" t="s">
        <v>899</v>
      </c>
      <c r="M525" s="9" t="str" cm="1">
        <f t="array" ref="M525">PAGE_NAME(B525)</f>
        <v>StructureDefinition-us-core-servicerequest</v>
      </c>
      <c r="N525" s="9" t="str" cm="1">
        <f t="array" ref="N525">SECTION_NAME(B525)</f>
        <v>mandatory-and-must-support-data-elements</v>
      </c>
      <c r="O525" s="10" t="str">
        <f t="shared" si="27"/>
        <v>SHALL</v>
      </c>
      <c r="P525" s="10" t="str">
        <f t="shared" si="28"/>
        <v>Client</v>
      </c>
      <c r="U525" s="13" t="s">
        <v>890</v>
      </c>
    </row>
    <row r="526" spans="1:21" ht="119" x14ac:dyDescent="0.2">
      <c r="A526" s="7">
        <v>518</v>
      </c>
      <c r="B526" s="23" t="s">
        <v>939</v>
      </c>
      <c r="C526" s="8" t="s">
        <v>944</v>
      </c>
      <c r="D526" s="7" t="s">
        <v>87</v>
      </c>
      <c r="E526" s="7" t="s">
        <v>33</v>
      </c>
      <c r="G526" s="7" t="b">
        <v>1</v>
      </c>
      <c r="H526" s="13" t="s">
        <v>902</v>
      </c>
      <c r="M526" s="9" t="str" cm="1">
        <f t="array" ref="M526">PAGE_NAME(B526)</f>
        <v>StructureDefinition-us-core-servicerequest</v>
      </c>
      <c r="N526" s="9" t="str" cm="1">
        <f t="array" ref="N526">SECTION_NAME(B526)</f>
        <v>mandatory-and-must-support-data-elements</v>
      </c>
      <c r="O526" s="10" t="str">
        <f t="shared" si="27"/>
        <v>SHALL</v>
      </c>
      <c r="P526" s="10" t="str">
        <f t="shared" si="28"/>
        <v>Server</v>
      </c>
      <c r="U526" s="13" t="s">
        <v>890</v>
      </c>
    </row>
    <row r="527" spans="1:21" ht="85" x14ac:dyDescent="0.2">
      <c r="A527" s="7">
        <v>519</v>
      </c>
      <c r="B527" s="23" t="s">
        <v>939</v>
      </c>
      <c r="C527" s="8" t="s">
        <v>945</v>
      </c>
      <c r="D527" s="7" t="s">
        <v>87</v>
      </c>
      <c r="E527" s="7" t="s">
        <v>79</v>
      </c>
      <c r="G527" s="7" t="b">
        <v>1</v>
      </c>
      <c r="H527" s="13" t="s">
        <v>899</v>
      </c>
      <c r="M527" s="9" t="str" cm="1">
        <f t="array" ref="M527">PAGE_NAME(B527)</f>
        <v>StructureDefinition-us-core-servicerequest</v>
      </c>
      <c r="N527" s="9" t="str" cm="1">
        <f t="array" ref="N527">SECTION_NAME(B527)</f>
        <v>mandatory-and-must-support-data-elements</v>
      </c>
      <c r="O527" s="10" t="str">
        <f t="shared" si="27"/>
        <v>SHALL</v>
      </c>
      <c r="P527" s="10" t="str">
        <f t="shared" si="28"/>
        <v>Client</v>
      </c>
      <c r="U527" s="13" t="s">
        <v>890</v>
      </c>
    </row>
    <row r="528" spans="1:21" ht="85" x14ac:dyDescent="0.2">
      <c r="A528" s="7">
        <v>520</v>
      </c>
      <c r="B528" s="23" t="s">
        <v>939</v>
      </c>
      <c r="C528" s="8" t="s">
        <v>946</v>
      </c>
      <c r="D528" s="7" t="s">
        <v>87</v>
      </c>
      <c r="E528" s="7" t="s">
        <v>33</v>
      </c>
      <c r="G528" s="7" t="b">
        <v>1</v>
      </c>
      <c r="H528" s="13" t="s">
        <v>905</v>
      </c>
      <c r="M528" s="9" t="str" cm="1">
        <f t="array" ref="M528">PAGE_NAME(B528)</f>
        <v>StructureDefinition-us-core-servicerequest</v>
      </c>
      <c r="N528" s="9" t="str" cm="1">
        <f t="array" ref="N528">SECTION_NAME(B528)</f>
        <v>mandatory-and-must-support-data-elements</v>
      </c>
      <c r="O528" s="10" t="str">
        <f t="shared" si="27"/>
        <v>SHALL</v>
      </c>
      <c r="P528" s="10" t="str">
        <f t="shared" si="28"/>
        <v>Server</v>
      </c>
      <c r="U528" s="13" t="s">
        <v>890</v>
      </c>
    </row>
    <row r="529" spans="1:21" ht="85" x14ac:dyDescent="0.2">
      <c r="A529" s="7">
        <v>521</v>
      </c>
      <c r="B529" s="53" t="s">
        <v>939</v>
      </c>
      <c r="C529" s="8" t="s">
        <v>947</v>
      </c>
      <c r="D529" s="7" t="s">
        <v>87</v>
      </c>
      <c r="E529" s="7" t="s">
        <v>79</v>
      </c>
      <c r="G529" s="7" t="b">
        <v>1</v>
      </c>
      <c r="H529" s="13" t="s">
        <v>905</v>
      </c>
      <c r="M529" s="9" t="str" cm="1">
        <f t="array" ref="M529">PAGE_NAME(B529)</f>
        <v>StructureDefinition-us-core-servicerequest</v>
      </c>
      <c r="N529" s="9" t="str" cm="1">
        <f t="array" ref="N529">SECTION_NAME(B529)</f>
        <v>mandatory-and-must-support-data-elements</v>
      </c>
      <c r="O529" s="10" t="str">
        <f t="shared" si="27"/>
        <v>SHALL</v>
      </c>
      <c r="P529" s="10" t="str">
        <f t="shared" si="28"/>
        <v>Client</v>
      </c>
      <c r="U529" s="13" t="s">
        <v>890</v>
      </c>
    </row>
    <row r="530" spans="1:21" ht="102" x14ac:dyDescent="0.2">
      <c r="A530" s="7">
        <v>522</v>
      </c>
      <c r="B530" s="23" t="s">
        <v>939</v>
      </c>
      <c r="C530" s="8" t="s">
        <v>948</v>
      </c>
      <c r="D530" s="7" t="s">
        <v>37</v>
      </c>
      <c r="E530" s="7" t="s">
        <v>33</v>
      </c>
      <c r="G530" s="7" t="b">
        <v>0</v>
      </c>
      <c r="M530" s="9" t="str" cm="1">
        <f t="array" ref="M530">PAGE_NAME(B530)</f>
        <v>StructureDefinition-us-core-servicerequest</v>
      </c>
      <c r="N530" s="9" t="str" cm="1">
        <f t="array" ref="N530">SECTION_NAME(B530)</f>
        <v>mandatory-and-must-support-data-elements</v>
      </c>
      <c r="O530" s="10" t="str">
        <f t="shared" si="27"/>
        <v>SHOULD</v>
      </c>
      <c r="P530" s="10" t="str">
        <f t="shared" si="28"/>
        <v/>
      </c>
      <c r="U530" s="13" t="s">
        <v>949</v>
      </c>
    </row>
    <row r="531" spans="1:21" ht="68" x14ac:dyDescent="0.2">
      <c r="A531" s="7">
        <v>523</v>
      </c>
      <c r="B531" s="23" t="s">
        <v>950</v>
      </c>
      <c r="C531" s="8" t="s">
        <v>951</v>
      </c>
      <c r="D531" s="7" t="s">
        <v>41</v>
      </c>
      <c r="E531" s="7" t="s">
        <v>33</v>
      </c>
      <c r="G531" s="7" t="b">
        <v>0</v>
      </c>
      <c r="M531" s="9" t="str" cm="1">
        <f t="array" ref="M531">PAGE_NAME(B531)</f>
        <v>StructureDefinition-us-core-specimen</v>
      </c>
      <c r="N531" s="9" t="str" cm="1">
        <f t="array" ref="N531">SECTION_NAME(B531)</f>
        <v>mandatory-and-must-support-data-elements</v>
      </c>
      <c r="O531" s="10" t="str">
        <f t="shared" si="27"/>
        <v/>
      </c>
      <c r="P531" s="10" t="str">
        <f t="shared" si="28"/>
        <v/>
      </c>
    </row>
    <row r="532" spans="1:21" ht="85" x14ac:dyDescent="0.2">
      <c r="A532" s="7">
        <v>524</v>
      </c>
      <c r="B532" s="23" t="s">
        <v>950</v>
      </c>
      <c r="C532" s="8" t="s">
        <v>952</v>
      </c>
      <c r="D532" s="7" t="s">
        <v>87</v>
      </c>
      <c r="E532" s="7" t="s">
        <v>33</v>
      </c>
      <c r="G532" s="7" t="b">
        <v>1</v>
      </c>
      <c r="H532" s="13" t="s">
        <v>953</v>
      </c>
      <c r="M532" s="9" t="str" cm="1">
        <f t="array" ref="M532">PAGE_NAME(B532)</f>
        <v>StructureDefinition-us-core-specimen</v>
      </c>
      <c r="N532" s="9" t="str" cm="1">
        <f t="array" ref="N532">SECTION_NAME(B532)</f>
        <v>mandatory-and-must-support-data-elements</v>
      </c>
      <c r="O532" s="10" t="str">
        <f t="shared" si="27"/>
        <v>SHALL</v>
      </c>
      <c r="P532" s="10" t="str">
        <f t="shared" si="28"/>
        <v>Server</v>
      </c>
      <c r="U532" s="13" t="s">
        <v>890</v>
      </c>
    </row>
    <row r="533" spans="1:21" ht="51" x14ac:dyDescent="0.2">
      <c r="A533" s="7">
        <v>525</v>
      </c>
      <c r="B533" s="23" t="s">
        <v>950</v>
      </c>
      <c r="C533" s="8" t="s">
        <v>954</v>
      </c>
      <c r="D533" s="7" t="s">
        <v>87</v>
      </c>
      <c r="E533" s="7" t="s">
        <v>79</v>
      </c>
      <c r="G533" s="7" t="b">
        <v>1</v>
      </c>
      <c r="M533" s="9" t="str" cm="1">
        <f t="array" ref="M533">PAGE_NAME(B533)</f>
        <v>StructureDefinition-us-core-specimen</v>
      </c>
      <c r="N533" s="9" t="str" cm="1">
        <f t="array" ref="N533">SECTION_NAME(B533)</f>
        <v>mandatory-and-must-support-data-elements</v>
      </c>
      <c r="O533" s="10" t="str">
        <f t="shared" si="27"/>
        <v>SHALL</v>
      </c>
      <c r="P533" s="10" t="str">
        <f t="shared" si="28"/>
        <v>Client</v>
      </c>
      <c r="U533" s="13" t="s">
        <v>890</v>
      </c>
    </row>
    <row r="534" spans="1:21" ht="51" x14ac:dyDescent="0.2">
      <c r="A534" s="7">
        <v>526</v>
      </c>
      <c r="B534" s="23" t="s">
        <v>950</v>
      </c>
      <c r="C534" s="8" t="s">
        <v>955</v>
      </c>
      <c r="D534" s="7" t="s">
        <v>41</v>
      </c>
      <c r="E534" s="7" t="s">
        <v>79</v>
      </c>
      <c r="G534" s="7" t="b">
        <v>0</v>
      </c>
      <c r="M534" s="9" t="str" cm="1">
        <f t="array" ref="M534">PAGE_NAME(B534)</f>
        <v>StructureDefinition-us-core-specimen</v>
      </c>
      <c r="N534" s="9" t="str" cm="1">
        <f t="array" ref="N534">SECTION_NAME(B534)</f>
        <v>mandatory-and-must-support-data-elements</v>
      </c>
      <c r="O534" s="10" t="str">
        <f t="shared" si="27"/>
        <v>MAY</v>
      </c>
      <c r="P534" s="10" t="str">
        <f t="shared" si="28"/>
        <v>Client</v>
      </c>
    </row>
    <row r="535" spans="1:21" ht="119" x14ac:dyDescent="0.2">
      <c r="A535" s="7">
        <v>527</v>
      </c>
      <c r="B535" s="23" t="s">
        <v>956</v>
      </c>
      <c r="C535" s="8" t="s">
        <v>957</v>
      </c>
      <c r="D535" s="7" t="s">
        <v>37</v>
      </c>
      <c r="E535" s="7" t="s">
        <v>79</v>
      </c>
      <c r="G535" s="7" t="b">
        <v>0</v>
      </c>
      <c r="M535" s="9" t="str" cm="1">
        <f t="array" ref="M535">PAGE_NAME(B535)</f>
        <v>CapabilityStatement-us-core-client</v>
      </c>
      <c r="N535" s="9" t="str" cm="1">
        <f t="array" ref="N535">SECTION_NAME(B535)</f>
        <v>should_igs</v>
      </c>
      <c r="O535" s="10" t="str">
        <f t="shared" si="27"/>
        <v>SHOULD</v>
      </c>
      <c r="P535" s="10" t="str">
        <f t="shared" si="28"/>
        <v>Client</v>
      </c>
      <c r="U535" s="13" t="s">
        <v>958</v>
      </c>
    </row>
    <row r="536" spans="1:21" ht="34" x14ac:dyDescent="0.2">
      <c r="A536" s="7">
        <v>528</v>
      </c>
      <c r="B536" s="23" t="s">
        <v>959</v>
      </c>
      <c r="C536" s="8" t="s">
        <v>960</v>
      </c>
      <c r="D536" s="7" t="s">
        <v>41</v>
      </c>
      <c r="E536" s="7" t="s">
        <v>79</v>
      </c>
      <c r="G536" s="7" t="b">
        <v>0</v>
      </c>
      <c r="M536" s="9" t="str" cm="1">
        <f t="array" ref="M536">PAGE_NAME(B536)</f>
        <v>CapabilityStatement-us-core-client</v>
      </c>
      <c r="N536" s="9" t="str" cm="1">
        <f t="array" ref="N536">SECTION_NAME(B536)</f>
        <v>behavior</v>
      </c>
      <c r="O536" s="10" t="str">
        <f t="shared" si="27"/>
        <v>MAY</v>
      </c>
      <c r="P536" s="10" t="str">
        <f t="shared" si="28"/>
        <v>Client</v>
      </c>
    </row>
    <row r="537" spans="1:21" ht="17" x14ac:dyDescent="0.2">
      <c r="A537" s="7">
        <v>529</v>
      </c>
      <c r="B537" s="23" t="s">
        <v>959</v>
      </c>
      <c r="C537" s="8" t="s">
        <v>961</v>
      </c>
      <c r="D537" s="7" t="s">
        <v>41</v>
      </c>
      <c r="E537" s="7" t="s">
        <v>79</v>
      </c>
      <c r="G537" s="7" t="b">
        <v>0</v>
      </c>
      <c r="M537" s="9" t="str" cm="1">
        <f t="array" ref="M537">PAGE_NAME(B537)</f>
        <v>CapabilityStatement-us-core-client</v>
      </c>
      <c r="N537" s="9" t="str" cm="1">
        <f t="array" ref="N537">SECTION_NAME(B537)</f>
        <v>behavior</v>
      </c>
      <c r="O537" s="10" t="str">
        <f t="shared" si="27"/>
        <v>MAY</v>
      </c>
      <c r="P537" s="10" t="str">
        <f t="shared" si="28"/>
        <v>Client</v>
      </c>
    </row>
    <row r="538" spans="1:21" ht="34" x14ac:dyDescent="0.2">
      <c r="A538" s="7">
        <v>530</v>
      </c>
      <c r="B538" s="23" t="s">
        <v>959</v>
      </c>
      <c r="C538" s="8" t="s">
        <v>962</v>
      </c>
      <c r="D538" s="7" t="s">
        <v>41</v>
      </c>
      <c r="E538" s="7" t="s">
        <v>79</v>
      </c>
      <c r="G538" s="7" t="b">
        <v>0</v>
      </c>
      <c r="M538" s="9" t="str" cm="1">
        <f t="array" ref="M538">PAGE_NAME(B538)</f>
        <v>CapabilityStatement-us-core-client</v>
      </c>
      <c r="N538" s="9" t="str" cm="1">
        <f t="array" ref="N538">SECTION_NAME(B538)</f>
        <v>behavior</v>
      </c>
      <c r="O538" s="10" t="str">
        <f t="shared" si="27"/>
        <v>MAY</v>
      </c>
      <c r="P538" s="10" t="str">
        <f t="shared" si="28"/>
        <v>Client</v>
      </c>
    </row>
    <row r="539" spans="1:21" ht="34" x14ac:dyDescent="0.2">
      <c r="A539" s="7">
        <v>531</v>
      </c>
      <c r="B539" s="23" t="s">
        <v>959</v>
      </c>
      <c r="C539" s="8" t="s">
        <v>963</v>
      </c>
      <c r="D539" s="7" t="s">
        <v>41</v>
      </c>
      <c r="E539" s="7" t="s">
        <v>79</v>
      </c>
      <c r="G539" s="7" t="b">
        <v>0</v>
      </c>
      <c r="M539" s="9" t="str" cm="1">
        <f t="array" ref="M539">PAGE_NAME(B539)</f>
        <v>CapabilityStatement-us-core-client</v>
      </c>
      <c r="N539" s="9" t="str" cm="1">
        <f t="array" ref="N539">SECTION_NAME(B539)</f>
        <v>behavior</v>
      </c>
      <c r="O539" s="10" t="str">
        <f t="shared" si="27"/>
        <v>MAY</v>
      </c>
      <c r="P539" s="10" t="str">
        <f t="shared" si="28"/>
        <v>Client</v>
      </c>
    </row>
    <row r="540" spans="1:21" ht="119" x14ac:dyDescent="0.2">
      <c r="A540" s="7">
        <v>532</v>
      </c>
      <c r="B540" s="23" t="s">
        <v>964</v>
      </c>
      <c r="C540" s="8" t="s">
        <v>965</v>
      </c>
      <c r="D540" s="7" t="s">
        <v>37</v>
      </c>
      <c r="E540" s="7" t="s">
        <v>33</v>
      </c>
      <c r="G540" s="7" t="b">
        <v>0</v>
      </c>
      <c r="M540" s="9" t="str" cm="1">
        <f t="array" ref="M540">PAGE_NAME(B540)</f>
        <v>CapabilityStatement-us-core-server</v>
      </c>
      <c r="N540" s="9" t="str" cm="1">
        <f t="array" ref="N540">SECTION_NAME(B540)</f>
        <v>should_igs</v>
      </c>
      <c r="O540" s="10" t="str">
        <f t="shared" si="27"/>
        <v>SHOULD</v>
      </c>
      <c r="P540" s="10" t="str">
        <f t="shared" si="28"/>
        <v>Server</v>
      </c>
      <c r="U540" s="13" t="s">
        <v>966</v>
      </c>
    </row>
    <row r="541" spans="1:21" ht="34" x14ac:dyDescent="0.2">
      <c r="A541" s="7">
        <v>533</v>
      </c>
      <c r="B541" s="23" t="s">
        <v>967</v>
      </c>
      <c r="C541" s="8" t="s">
        <v>968</v>
      </c>
      <c r="D541" s="7" t="s">
        <v>32</v>
      </c>
      <c r="E541" s="7" t="s">
        <v>33</v>
      </c>
      <c r="G541" s="7" t="b">
        <v>0</v>
      </c>
      <c r="M541" s="9" t="str" cm="1">
        <f t="array" ref="M541">PAGE_NAME(B541)</f>
        <v>CapabilityStatement-us-core-server</v>
      </c>
      <c r="N541" s="9" t="str" cm="1">
        <f t="array" ref="N541">SECTION_NAME(B541)</f>
        <v>behavior</v>
      </c>
      <c r="O541" s="10" t="str">
        <f t="shared" si="27"/>
        <v>SHALL</v>
      </c>
      <c r="P541" s="10" t="str">
        <f t="shared" si="28"/>
        <v>Server</v>
      </c>
    </row>
    <row r="542" spans="1:21" ht="68" x14ac:dyDescent="0.2">
      <c r="A542" s="7">
        <v>534</v>
      </c>
      <c r="B542" s="23" t="s">
        <v>967</v>
      </c>
      <c r="C542" s="8" t="s">
        <v>969</v>
      </c>
      <c r="D542" s="7" t="s">
        <v>32</v>
      </c>
      <c r="E542" s="7" t="s">
        <v>33</v>
      </c>
      <c r="G542" s="7" t="b">
        <v>0</v>
      </c>
      <c r="M542" s="9" t="str" cm="1">
        <f t="array" ref="M542">PAGE_NAME(B542)</f>
        <v>CapabilityStatement-us-core-server</v>
      </c>
      <c r="N542" s="9" t="str" cm="1">
        <f t="array" ref="N542">SECTION_NAME(B542)</f>
        <v>behavior</v>
      </c>
      <c r="O542" s="10" t="str">
        <f t="shared" ref="O542:O588" si="29">IF(ISNUMBER(SEARCH("MAY", C542)), "MAY", IF(ISNUMBER(SEARCH("SHOULD", C542)), "SHOULD", IF(ISNUMBER(SEARCH("SHALL", C542)), "SHALL", IF(ISNUMBER(SEARCH("SHOULD NOT", C542)), "SHOULD NOT", IF(ISNUMBER(SEARCH("SHALL NOT", C542)), "SHALL NOT", "")))))</f>
        <v>SHALL</v>
      </c>
      <c r="P542" s="10" t="str">
        <f t="shared" ref="P542:P588" si="30">IF(ISNUMBER(SEARCH("server", C542)), "Server", IF(ISNUMBER(SEARCH("Server", C542)), "Server", IF(ISNUMBER(SEARCH("client", C542)), "Client", IF(ISNUMBER(SEARCH("Client", C542)), "Client", IF(ISNUMBER(SEARCH("US Core Responder", C542)), "Server", IF(ISNUMBER(SEARCH("US Core Requestor", C542)), "Client", ""))))))</f>
        <v>Server</v>
      </c>
    </row>
    <row r="543" spans="1:21" ht="34" x14ac:dyDescent="0.2">
      <c r="A543" s="7">
        <v>535</v>
      </c>
      <c r="B543" s="23" t="s">
        <v>967</v>
      </c>
      <c r="C543" s="8" t="s">
        <v>970</v>
      </c>
      <c r="D543" s="7" t="s">
        <v>32</v>
      </c>
      <c r="E543" s="7" t="s">
        <v>33</v>
      </c>
      <c r="G543" s="7" t="b">
        <v>0</v>
      </c>
      <c r="M543" s="9" t="str" cm="1">
        <f t="array" ref="M543">PAGE_NAME(B543)</f>
        <v>CapabilityStatement-us-core-server</v>
      </c>
      <c r="N543" s="9" t="str" cm="1">
        <f t="array" ref="N543">SECTION_NAME(B543)</f>
        <v>behavior</v>
      </c>
      <c r="O543" s="10" t="str">
        <f t="shared" si="29"/>
        <v>SHALL</v>
      </c>
      <c r="P543" s="10" t="str">
        <f t="shared" si="30"/>
        <v>Server</v>
      </c>
    </row>
    <row r="544" spans="1:21" ht="51" x14ac:dyDescent="0.2">
      <c r="A544" s="7">
        <v>536</v>
      </c>
      <c r="B544" s="23" t="s">
        <v>967</v>
      </c>
      <c r="C544" s="8" t="s">
        <v>971</v>
      </c>
      <c r="D544" s="7" t="s">
        <v>32</v>
      </c>
      <c r="E544" s="7" t="s">
        <v>33</v>
      </c>
      <c r="G544" s="7" t="b">
        <v>0</v>
      </c>
      <c r="M544" s="9" t="str" cm="1">
        <f t="array" ref="M544">PAGE_NAME(B544)</f>
        <v>CapabilityStatement-us-core-server</v>
      </c>
      <c r="N544" s="9" t="str" cm="1">
        <f t="array" ref="N544">SECTION_NAME(B544)</f>
        <v>behavior</v>
      </c>
      <c r="O544" s="10" t="str">
        <f t="shared" si="29"/>
        <v>SHALL</v>
      </c>
      <c r="P544" s="10" t="str">
        <f t="shared" si="30"/>
        <v>Server</v>
      </c>
    </row>
    <row r="545" spans="1:16" ht="51" x14ac:dyDescent="0.2">
      <c r="A545" s="7">
        <v>537</v>
      </c>
      <c r="B545" s="23" t="s">
        <v>967</v>
      </c>
      <c r="C545" s="8" t="s">
        <v>972</v>
      </c>
      <c r="D545" s="7" t="s">
        <v>32</v>
      </c>
      <c r="E545" s="7" t="s">
        <v>33</v>
      </c>
      <c r="G545" s="7" t="b">
        <v>0</v>
      </c>
      <c r="M545" s="9" t="str" cm="1">
        <f t="array" ref="M545">PAGE_NAME(B545)</f>
        <v>CapabilityStatement-us-core-server</v>
      </c>
      <c r="N545" s="9" t="str" cm="1">
        <f t="array" ref="N545">SECTION_NAME(B545)</f>
        <v>behavior</v>
      </c>
      <c r="O545" s="10" t="str">
        <f t="shared" si="29"/>
        <v>SHALL</v>
      </c>
      <c r="P545" s="10" t="str">
        <f t="shared" si="30"/>
        <v>Server</v>
      </c>
    </row>
    <row r="546" spans="1:16" ht="51" x14ac:dyDescent="0.2">
      <c r="A546" s="7">
        <v>538</v>
      </c>
      <c r="B546" s="23" t="s">
        <v>967</v>
      </c>
      <c r="C546" s="8" t="s">
        <v>973</v>
      </c>
      <c r="D546" s="7" t="s">
        <v>32</v>
      </c>
      <c r="E546" s="7" t="s">
        <v>33</v>
      </c>
      <c r="G546" s="7" t="b">
        <v>0</v>
      </c>
      <c r="M546" s="9" t="str" cm="1">
        <f t="array" ref="M546">PAGE_NAME(B546)</f>
        <v>CapabilityStatement-us-core-server</v>
      </c>
      <c r="N546" s="9" t="str" cm="1">
        <f t="array" ref="N546">SECTION_NAME(B546)</f>
        <v>behavior</v>
      </c>
      <c r="O546" s="10" t="str">
        <f t="shared" si="29"/>
        <v>SHALL</v>
      </c>
      <c r="P546" s="10" t="str">
        <f t="shared" si="30"/>
        <v>Server</v>
      </c>
    </row>
    <row r="547" spans="1:16" ht="51" x14ac:dyDescent="0.2">
      <c r="A547" s="7">
        <v>539</v>
      </c>
      <c r="B547" s="23" t="s">
        <v>967</v>
      </c>
      <c r="C547" s="8" t="s">
        <v>974</v>
      </c>
      <c r="D547" s="7" t="s">
        <v>32</v>
      </c>
      <c r="E547" s="7" t="s">
        <v>33</v>
      </c>
      <c r="G547" s="7" t="b">
        <v>0</v>
      </c>
      <c r="M547" s="9" t="str" cm="1">
        <f t="array" ref="M547">PAGE_NAME(B547)</f>
        <v>CapabilityStatement-us-core-server</v>
      </c>
      <c r="N547" s="9" t="str" cm="1">
        <f t="array" ref="N547">SECTION_NAME(B547)</f>
        <v>behavior</v>
      </c>
      <c r="O547" s="10" t="str">
        <f t="shared" si="29"/>
        <v>SHALL</v>
      </c>
      <c r="P547" s="10" t="str">
        <f t="shared" si="30"/>
        <v>Server</v>
      </c>
    </row>
    <row r="548" spans="1:16" ht="34" x14ac:dyDescent="0.2">
      <c r="A548" s="7">
        <v>540</v>
      </c>
      <c r="B548" s="23" t="s">
        <v>967</v>
      </c>
      <c r="C548" s="8" t="s">
        <v>975</v>
      </c>
      <c r="D548" s="7" t="s">
        <v>32</v>
      </c>
      <c r="E548" s="7" t="s">
        <v>33</v>
      </c>
      <c r="G548" s="7" t="b">
        <v>0</v>
      </c>
      <c r="M548" s="9" t="str" cm="1">
        <f t="array" ref="M548">PAGE_NAME(B548)</f>
        <v>CapabilityStatement-us-core-server</v>
      </c>
      <c r="N548" s="9" t="str" cm="1">
        <f t="array" ref="N548">SECTION_NAME(B548)</f>
        <v>behavior</v>
      </c>
      <c r="O548" s="10" t="str">
        <f t="shared" si="29"/>
        <v>SHALL</v>
      </c>
      <c r="P548" s="10" t="str">
        <f t="shared" si="30"/>
        <v>Server</v>
      </c>
    </row>
    <row r="549" spans="1:16" ht="34" x14ac:dyDescent="0.2">
      <c r="A549" s="7">
        <v>541</v>
      </c>
      <c r="B549" s="23" t="s">
        <v>967</v>
      </c>
      <c r="C549" s="8" t="s">
        <v>976</v>
      </c>
      <c r="D549" s="7" t="s">
        <v>37</v>
      </c>
      <c r="E549" s="7" t="s">
        <v>33</v>
      </c>
      <c r="G549" s="7" t="b">
        <v>0</v>
      </c>
      <c r="M549" s="9" t="str" cm="1">
        <f t="array" ref="M549">PAGE_NAME(B549)</f>
        <v>CapabilityStatement-us-core-server</v>
      </c>
      <c r="N549" s="9" t="str" cm="1">
        <f t="array" ref="N549">SECTION_NAME(B549)</f>
        <v>behavior</v>
      </c>
      <c r="O549" s="10" t="str">
        <f t="shared" si="29"/>
        <v>SHOULD</v>
      </c>
      <c r="P549" s="10" t="str">
        <f t="shared" si="30"/>
        <v>Server</v>
      </c>
    </row>
    <row r="550" spans="1:16" ht="51" x14ac:dyDescent="0.2">
      <c r="A550" s="7">
        <v>542</v>
      </c>
      <c r="B550" s="23" t="s">
        <v>967</v>
      </c>
      <c r="C550" s="8" t="s">
        <v>977</v>
      </c>
      <c r="D550" s="7" t="s">
        <v>37</v>
      </c>
      <c r="E550" s="7" t="s">
        <v>33</v>
      </c>
      <c r="G550" s="7" t="b">
        <v>0</v>
      </c>
      <c r="M550" s="9" t="str" cm="1">
        <f t="array" ref="M550">PAGE_NAME(B550)</f>
        <v>CapabilityStatement-us-core-server</v>
      </c>
      <c r="N550" s="9" t="str" cm="1">
        <f t="array" ref="N550">SECTION_NAME(B550)</f>
        <v>behavior</v>
      </c>
      <c r="O550" s="10" t="str">
        <f t="shared" si="29"/>
        <v>SHOULD</v>
      </c>
      <c r="P550" s="10" t="str">
        <f t="shared" si="30"/>
        <v>Server</v>
      </c>
    </row>
    <row r="551" spans="1:16" ht="51" x14ac:dyDescent="0.2">
      <c r="A551" s="7">
        <v>543</v>
      </c>
      <c r="B551" s="23" t="s">
        <v>967</v>
      </c>
      <c r="C551" s="8" t="s">
        <v>978</v>
      </c>
      <c r="D551" s="7" t="s">
        <v>32</v>
      </c>
      <c r="E551" s="7" t="s">
        <v>33</v>
      </c>
      <c r="G551" s="7" t="b">
        <v>1</v>
      </c>
      <c r="H551" s="13" t="s">
        <v>979</v>
      </c>
      <c r="M551" s="9" t="str" cm="1">
        <f t="array" ref="M551">PAGE_NAME(B551)</f>
        <v>CapabilityStatement-us-core-server</v>
      </c>
      <c r="N551" s="9" t="str" cm="1">
        <f t="array" ref="N551">SECTION_NAME(B551)</f>
        <v>behavior</v>
      </c>
      <c r="O551" s="10" t="str">
        <f t="shared" si="29"/>
        <v>SHALL</v>
      </c>
      <c r="P551" s="10" t="str">
        <f t="shared" si="30"/>
        <v>Server</v>
      </c>
    </row>
    <row r="552" spans="1:16" ht="17" x14ac:dyDescent="0.2">
      <c r="A552" s="7">
        <v>544</v>
      </c>
      <c r="B552" s="23" t="s">
        <v>967</v>
      </c>
      <c r="C552" s="8" t="s">
        <v>980</v>
      </c>
      <c r="D552" s="7" t="s">
        <v>41</v>
      </c>
      <c r="E552" s="7" t="s">
        <v>79</v>
      </c>
      <c r="G552" s="7" t="b">
        <v>0</v>
      </c>
      <c r="M552" s="9" t="str" cm="1">
        <f t="array" ref="M552">PAGE_NAME(B552)</f>
        <v>CapabilityStatement-us-core-server</v>
      </c>
      <c r="N552" s="9" t="str" cm="1">
        <f t="array" ref="N552">SECTION_NAME(B552)</f>
        <v>behavior</v>
      </c>
      <c r="O552" s="10" t="str">
        <f t="shared" si="29"/>
        <v>MAY</v>
      </c>
      <c r="P552" s="10" t="str">
        <f t="shared" si="30"/>
        <v>Server</v>
      </c>
    </row>
    <row r="553" spans="1:16" ht="15.5" customHeight="1" x14ac:dyDescent="0.2">
      <c r="A553" s="7">
        <v>545</v>
      </c>
      <c r="B553" s="23" t="s">
        <v>967</v>
      </c>
      <c r="C553" s="8" t="s">
        <v>981</v>
      </c>
      <c r="D553" s="7" t="s">
        <v>41</v>
      </c>
      <c r="E553" s="7" t="s">
        <v>79</v>
      </c>
      <c r="G553" s="7" t="b">
        <v>0</v>
      </c>
      <c r="M553" s="9" t="str" cm="1">
        <f t="array" ref="M553">PAGE_NAME(B553)</f>
        <v>CapabilityStatement-us-core-server</v>
      </c>
      <c r="N553" s="9" t="str" cm="1">
        <f t="array" ref="N553">SECTION_NAME(B553)</f>
        <v>behavior</v>
      </c>
      <c r="O553" s="10" t="str">
        <f t="shared" si="29"/>
        <v>MAY</v>
      </c>
      <c r="P553" s="10" t="str">
        <f t="shared" si="30"/>
        <v>Server</v>
      </c>
    </row>
    <row r="554" spans="1:16" ht="34" x14ac:dyDescent="0.2">
      <c r="A554" s="7">
        <v>546</v>
      </c>
      <c r="B554" s="23" t="s">
        <v>967</v>
      </c>
      <c r="C554" s="8" t="s">
        <v>982</v>
      </c>
      <c r="D554" s="7" t="s">
        <v>41</v>
      </c>
      <c r="E554" s="7" t="s">
        <v>79</v>
      </c>
      <c r="G554" s="7" t="b">
        <v>0</v>
      </c>
      <c r="M554" s="9" t="str" cm="1">
        <f t="array" ref="M554">PAGE_NAME(B554)</f>
        <v>CapabilityStatement-us-core-server</v>
      </c>
      <c r="N554" s="9" t="str" cm="1">
        <f t="array" ref="N554">SECTION_NAME(B554)</f>
        <v>behavior</v>
      </c>
      <c r="O554" s="10" t="str">
        <f t="shared" si="29"/>
        <v>MAY</v>
      </c>
      <c r="P554" s="10" t="str">
        <f t="shared" si="30"/>
        <v>Server</v>
      </c>
    </row>
    <row r="555" spans="1:16" ht="34" x14ac:dyDescent="0.2">
      <c r="A555" s="7">
        <v>547</v>
      </c>
      <c r="B555" s="23" t="s">
        <v>967</v>
      </c>
      <c r="C555" s="8" t="s">
        <v>983</v>
      </c>
      <c r="D555" s="7" t="s">
        <v>41</v>
      </c>
      <c r="E555" s="7" t="s">
        <v>79</v>
      </c>
      <c r="G555" s="7" t="b">
        <v>0</v>
      </c>
      <c r="M555" s="9" t="str" cm="1">
        <f t="array" ref="M555">PAGE_NAME(B555)</f>
        <v>CapabilityStatement-us-core-server</v>
      </c>
      <c r="N555" s="9" t="str" cm="1">
        <f t="array" ref="N555">SECTION_NAME(B555)</f>
        <v>behavior</v>
      </c>
      <c r="O555" s="10" t="str">
        <f t="shared" si="29"/>
        <v>MAY</v>
      </c>
      <c r="P555" s="10" t="str">
        <f t="shared" si="30"/>
        <v>Server</v>
      </c>
    </row>
    <row r="556" spans="1:16" ht="51" x14ac:dyDescent="0.2">
      <c r="A556" s="7">
        <v>548</v>
      </c>
      <c r="B556" s="23" t="s">
        <v>984</v>
      </c>
      <c r="C556" s="8" t="s">
        <v>985</v>
      </c>
      <c r="D556" s="7" t="s">
        <v>37</v>
      </c>
      <c r="E556" s="7" t="s">
        <v>33</v>
      </c>
      <c r="G556" s="7" t="b">
        <v>0</v>
      </c>
      <c r="M556" s="9" t="str" cm="1">
        <f t="array" ref="M556">PAGE_NAME(B556)</f>
        <v>CapabilityStatement-us-core-server</v>
      </c>
      <c r="N556" s="9" t="str" cm="1">
        <f t="array" ref="N556">SECTION_NAME(B556)</f>
        <v>valueset</v>
      </c>
      <c r="O556" s="10" t="str">
        <f t="shared" si="29"/>
        <v>SHOULD</v>
      </c>
      <c r="P556" s="10" t="str">
        <f t="shared" si="30"/>
        <v>Server</v>
      </c>
    </row>
    <row r="557" spans="1:16" ht="85" x14ac:dyDescent="0.2">
      <c r="A557" s="7">
        <v>549</v>
      </c>
      <c r="B557" s="23" t="s">
        <v>984</v>
      </c>
      <c r="C557" s="8" t="s">
        <v>986</v>
      </c>
      <c r="D557" s="7" t="s">
        <v>37</v>
      </c>
      <c r="E557" s="7" t="s">
        <v>33</v>
      </c>
      <c r="G557" s="7" t="b">
        <v>1</v>
      </c>
      <c r="H557" s="13" t="s">
        <v>987</v>
      </c>
      <c r="M557" s="9" t="str" cm="1">
        <f t="array" ref="M557">PAGE_NAME(B557)</f>
        <v>CapabilityStatement-us-core-server</v>
      </c>
      <c r="N557" s="9" t="str" cm="1">
        <f t="array" ref="N557">SECTION_NAME(B557)</f>
        <v>valueset</v>
      </c>
      <c r="O557" s="10" t="str">
        <f t="shared" si="29"/>
        <v>SHOULD</v>
      </c>
      <c r="P557" s="10" t="str">
        <f t="shared" si="30"/>
        <v>Server</v>
      </c>
    </row>
    <row r="558" spans="1:16" ht="51" x14ac:dyDescent="0.2">
      <c r="A558" s="7">
        <v>550</v>
      </c>
      <c r="B558" s="23" t="s">
        <v>988</v>
      </c>
      <c r="C558" s="8" t="s">
        <v>989</v>
      </c>
      <c r="D558" s="7" t="s">
        <v>32</v>
      </c>
      <c r="E558" s="7" t="s">
        <v>33</v>
      </c>
      <c r="G558" s="7" t="b">
        <v>0</v>
      </c>
      <c r="M558" s="9" t="str" cm="1">
        <f t="array" ref="M558">PAGE_NAME(B558)</f>
        <v>security</v>
      </c>
      <c r="N558" s="9" t="str" cm="1">
        <f t="array" ref="N558">SECTION_NAME(B558)</f>
        <v>patient-privacy-and-security</v>
      </c>
      <c r="O558" s="10" t="str">
        <f t="shared" si="29"/>
        <v>SHALL</v>
      </c>
      <c r="P558" s="10" t="str">
        <f t="shared" si="30"/>
        <v/>
      </c>
    </row>
    <row r="559" spans="1:16" ht="51" x14ac:dyDescent="0.2">
      <c r="A559" s="7">
        <v>551</v>
      </c>
      <c r="B559" s="23" t="s">
        <v>988</v>
      </c>
      <c r="C559" s="8" t="s">
        <v>989</v>
      </c>
      <c r="D559" s="7" t="s">
        <v>32</v>
      </c>
      <c r="E559" s="7" t="s">
        <v>79</v>
      </c>
      <c r="G559" s="7" t="b">
        <v>0</v>
      </c>
      <c r="M559" s="9" t="str" cm="1">
        <f t="array" ref="M559">PAGE_NAME(B559)</f>
        <v>security</v>
      </c>
      <c r="N559" s="9" t="str" cm="1">
        <f t="array" ref="N559">SECTION_NAME(B559)</f>
        <v>patient-privacy-and-security</v>
      </c>
      <c r="O559" s="10" t="str">
        <f t="shared" si="29"/>
        <v>SHALL</v>
      </c>
      <c r="P559" s="10" t="str">
        <f t="shared" si="30"/>
        <v/>
      </c>
    </row>
    <row r="560" spans="1:16" ht="51" x14ac:dyDescent="0.2">
      <c r="A560" s="7">
        <v>552</v>
      </c>
      <c r="B560" s="23" t="s">
        <v>988</v>
      </c>
      <c r="C560" s="8" t="s">
        <v>990</v>
      </c>
      <c r="D560" s="7" t="s">
        <v>37</v>
      </c>
      <c r="E560" s="7" t="s">
        <v>33</v>
      </c>
      <c r="G560" s="7" t="b">
        <v>0</v>
      </c>
      <c r="M560" s="9" t="str" cm="1">
        <f t="array" ref="M560">PAGE_NAME(B560)</f>
        <v>security</v>
      </c>
      <c r="N560" s="9" t="str" cm="1">
        <f t="array" ref="N560">SECTION_NAME(B560)</f>
        <v>patient-privacy-and-security</v>
      </c>
      <c r="O560" s="10" t="str">
        <f t="shared" si="29"/>
        <v>SHOULD</v>
      </c>
      <c r="P560" s="10" t="str">
        <f t="shared" si="30"/>
        <v/>
      </c>
    </row>
    <row r="561" spans="1:16" ht="51" x14ac:dyDescent="0.2">
      <c r="A561" s="7">
        <v>553</v>
      </c>
      <c r="B561" s="23" t="s">
        <v>988</v>
      </c>
      <c r="C561" s="8" t="s">
        <v>990</v>
      </c>
      <c r="D561" s="7" t="s">
        <v>37</v>
      </c>
      <c r="E561" s="7" t="s">
        <v>79</v>
      </c>
      <c r="G561" s="7" t="b">
        <v>0</v>
      </c>
      <c r="M561" s="9" t="str" cm="1">
        <f t="array" ref="M561">PAGE_NAME(B561)</f>
        <v>security</v>
      </c>
      <c r="N561" s="9" t="str" cm="1">
        <f t="array" ref="N561">SECTION_NAME(B561)</f>
        <v>patient-privacy-and-security</v>
      </c>
      <c r="O561" s="10" t="str">
        <f t="shared" si="29"/>
        <v>SHOULD</v>
      </c>
      <c r="P561" s="10" t="str">
        <f t="shared" si="30"/>
        <v/>
      </c>
    </row>
    <row r="562" spans="1:16" ht="51" x14ac:dyDescent="0.2">
      <c r="A562" s="7">
        <v>554</v>
      </c>
      <c r="B562" s="23" t="s">
        <v>988</v>
      </c>
      <c r="C562" s="8" t="s">
        <v>991</v>
      </c>
      <c r="D562" s="7" t="s">
        <v>37</v>
      </c>
      <c r="E562" s="7" t="s">
        <v>33</v>
      </c>
      <c r="G562" s="7" t="b">
        <v>0</v>
      </c>
      <c r="M562" s="9" t="str" cm="1">
        <f t="array" ref="M562">PAGE_NAME(B562)</f>
        <v>security</v>
      </c>
      <c r="N562" s="9" t="str" cm="1">
        <f t="array" ref="N562">SECTION_NAME(B562)</f>
        <v>patient-privacy-and-security</v>
      </c>
      <c r="O562" s="10" t="str">
        <f t="shared" si="29"/>
        <v>SHOULD</v>
      </c>
      <c r="P562" s="10" t="str">
        <f t="shared" si="30"/>
        <v/>
      </c>
    </row>
    <row r="563" spans="1:16" ht="51" x14ac:dyDescent="0.2">
      <c r="A563" s="7">
        <v>555</v>
      </c>
      <c r="B563" s="23" t="s">
        <v>988</v>
      </c>
      <c r="C563" s="8" t="s">
        <v>991</v>
      </c>
      <c r="D563" s="7" t="s">
        <v>37</v>
      </c>
      <c r="E563" s="7" t="s">
        <v>79</v>
      </c>
      <c r="G563" s="7" t="b">
        <v>0</v>
      </c>
      <c r="M563" s="9" t="str" cm="1">
        <f t="array" ref="M563">PAGE_NAME(B563)</f>
        <v>security</v>
      </c>
      <c r="N563" s="9" t="str" cm="1">
        <f t="array" ref="N563">SECTION_NAME(B563)</f>
        <v>patient-privacy-and-security</v>
      </c>
      <c r="O563" s="10" t="str">
        <f t="shared" si="29"/>
        <v>SHOULD</v>
      </c>
      <c r="P563" s="10" t="str">
        <f t="shared" si="30"/>
        <v/>
      </c>
    </row>
    <row r="564" spans="1:16" ht="68" x14ac:dyDescent="0.2">
      <c r="A564" s="7">
        <v>556</v>
      </c>
      <c r="B564" s="23" t="s">
        <v>988</v>
      </c>
      <c r="C564" s="8" t="s">
        <v>992</v>
      </c>
      <c r="D564" s="7" t="s">
        <v>37</v>
      </c>
      <c r="E564" s="7" t="s">
        <v>33</v>
      </c>
      <c r="G564" s="7" t="b">
        <v>0</v>
      </c>
      <c r="M564" s="9" t="str" cm="1">
        <f t="array" ref="M564">PAGE_NAME(B564)</f>
        <v>security</v>
      </c>
      <c r="N564" s="9" t="str" cm="1">
        <f t="array" ref="N564">SECTION_NAME(B564)</f>
        <v>patient-privacy-and-security</v>
      </c>
      <c r="O564" s="10" t="str">
        <f t="shared" si="29"/>
        <v>SHOULD</v>
      </c>
      <c r="P564" s="10" t="str">
        <f t="shared" si="30"/>
        <v/>
      </c>
    </row>
    <row r="565" spans="1:16" ht="68" x14ac:dyDescent="0.2">
      <c r="A565" s="7">
        <v>557</v>
      </c>
      <c r="B565" s="23" t="s">
        <v>988</v>
      </c>
      <c r="C565" s="8" t="s">
        <v>992</v>
      </c>
      <c r="D565" s="7" t="s">
        <v>37</v>
      </c>
      <c r="E565" s="7" t="s">
        <v>79</v>
      </c>
      <c r="G565" s="7" t="b">
        <v>0</v>
      </c>
      <c r="M565" s="9" t="str" cm="1">
        <f t="array" ref="M565">PAGE_NAME(B565)</f>
        <v>security</v>
      </c>
      <c r="N565" s="9" t="str" cm="1">
        <f t="array" ref="N565">SECTION_NAME(B565)</f>
        <v>patient-privacy-and-security</v>
      </c>
      <c r="O565" s="10" t="str">
        <f t="shared" si="29"/>
        <v>SHOULD</v>
      </c>
      <c r="P565" s="10" t="str">
        <f t="shared" si="30"/>
        <v/>
      </c>
    </row>
    <row r="566" spans="1:16" ht="68" x14ac:dyDescent="0.2">
      <c r="A566" s="7">
        <v>558</v>
      </c>
      <c r="B566" s="23" t="s">
        <v>988</v>
      </c>
      <c r="C566" s="8" t="s">
        <v>993</v>
      </c>
      <c r="D566" s="7" t="s">
        <v>32</v>
      </c>
      <c r="E566" s="7" t="s">
        <v>33</v>
      </c>
      <c r="G566" s="7" t="b">
        <v>0</v>
      </c>
      <c r="M566" s="9" t="str" cm="1">
        <f t="array" ref="M566">PAGE_NAME(B566)</f>
        <v>security</v>
      </c>
      <c r="N566" s="9" t="str" cm="1">
        <f t="array" ref="N566">SECTION_NAME(B566)</f>
        <v>patient-privacy-and-security</v>
      </c>
      <c r="O566" s="10" t="str">
        <f t="shared" si="29"/>
        <v>SHALL</v>
      </c>
      <c r="P566" s="10" t="str">
        <f t="shared" si="30"/>
        <v/>
      </c>
    </row>
    <row r="567" spans="1:16" ht="68" x14ac:dyDescent="0.2">
      <c r="A567" s="7">
        <v>559</v>
      </c>
      <c r="B567" s="23" t="s">
        <v>988</v>
      </c>
      <c r="C567" s="8" t="s">
        <v>993</v>
      </c>
      <c r="D567" s="7" t="s">
        <v>32</v>
      </c>
      <c r="E567" s="7" t="s">
        <v>79</v>
      </c>
      <c r="G567" s="7" t="b">
        <v>0</v>
      </c>
      <c r="M567" s="9" t="str" cm="1">
        <f t="array" ref="M567">PAGE_NAME(B567)</f>
        <v>security</v>
      </c>
      <c r="N567" s="9" t="str" cm="1">
        <f t="array" ref="N567">SECTION_NAME(B567)</f>
        <v>patient-privacy-and-security</v>
      </c>
      <c r="O567" s="10" t="str">
        <f t="shared" si="29"/>
        <v>SHALL</v>
      </c>
      <c r="P567" s="10" t="str">
        <f t="shared" si="30"/>
        <v/>
      </c>
    </row>
    <row r="568" spans="1:16" ht="51" x14ac:dyDescent="0.2">
      <c r="A568" s="7">
        <v>560</v>
      </c>
      <c r="B568" s="23" t="s">
        <v>988</v>
      </c>
      <c r="C568" s="8" t="s">
        <v>994</v>
      </c>
      <c r="D568" s="7" t="s">
        <v>37</v>
      </c>
      <c r="E568" s="7" t="s">
        <v>33</v>
      </c>
      <c r="G568" s="7" t="b">
        <v>0</v>
      </c>
      <c r="M568" s="9" t="str" cm="1">
        <f t="array" ref="M568">PAGE_NAME(B568)</f>
        <v>security</v>
      </c>
      <c r="N568" s="9" t="str" cm="1">
        <f t="array" ref="N568">SECTION_NAME(B568)</f>
        <v>patient-privacy-and-security</v>
      </c>
      <c r="O568" s="10" t="str">
        <f t="shared" si="29"/>
        <v>SHOULD</v>
      </c>
      <c r="P568" s="10" t="str">
        <f t="shared" si="30"/>
        <v/>
      </c>
    </row>
    <row r="569" spans="1:16" ht="51" x14ac:dyDescent="0.2">
      <c r="A569" s="7">
        <v>561</v>
      </c>
      <c r="B569" s="23" t="s">
        <v>988</v>
      </c>
      <c r="C569" s="8" t="s">
        <v>994</v>
      </c>
      <c r="D569" s="7" t="s">
        <v>37</v>
      </c>
      <c r="E569" s="7" t="s">
        <v>79</v>
      </c>
      <c r="G569" s="7" t="b">
        <v>0</v>
      </c>
      <c r="M569" s="9" t="str" cm="1">
        <f t="array" ref="M569">PAGE_NAME(B569)</f>
        <v>security</v>
      </c>
      <c r="N569" s="9" t="str" cm="1">
        <f t="array" ref="N569">SECTION_NAME(B569)</f>
        <v>patient-privacy-and-security</v>
      </c>
      <c r="O569" s="10" t="str">
        <f t="shared" si="29"/>
        <v>SHOULD</v>
      </c>
      <c r="P569" s="10" t="str">
        <f t="shared" si="30"/>
        <v/>
      </c>
    </row>
    <row r="570" spans="1:16" ht="34" x14ac:dyDescent="0.2">
      <c r="A570" s="7">
        <v>562</v>
      </c>
      <c r="B570" s="23" t="s">
        <v>988</v>
      </c>
      <c r="C570" s="8" t="s">
        <v>995</v>
      </c>
      <c r="D570" s="7" t="s">
        <v>32</v>
      </c>
      <c r="E570" s="7" t="s">
        <v>33</v>
      </c>
      <c r="G570" s="7" t="b">
        <v>0</v>
      </c>
      <c r="M570" s="9" t="str" cm="1">
        <f t="array" ref="M570">PAGE_NAME(B570)</f>
        <v>security</v>
      </c>
      <c r="N570" s="9" t="str" cm="1">
        <f t="array" ref="N570">SECTION_NAME(B570)</f>
        <v>patient-privacy-and-security</v>
      </c>
      <c r="O570" s="10" t="str">
        <f t="shared" si="29"/>
        <v>SHALL</v>
      </c>
      <c r="P570" s="10" t="str">
        <f t="shared" si="30"/>
        <v/>
      </c>
    </row>
    <row r="571" spans="1:16" ht="34" x14ac:dyDescent="0.2">
      <c r="A571" s="7">
        <v>563</v>
      </c>
      <c r="B571" s="23" t="s">
        <v>988</v>
      </c>
      <c r="C571" s="8" t="s">
        <v>995</v>
      </c>
      <c r="D571" s="7" t="s">
        <v>32</v>
      </c>
      <c r="E571" s="7" t="s">
        <v>79</v>
      </c>
      <c r="G571" s="7" t="b">
        <v>0</v>
      </c>
      <c r="M571" s="9" t="str" cm="1">
        <f t="array" ref="M571">PAGE_NAME(B571)</f>
        <v>security</v>
      </c>
      <c r="N571" s="9" t="str" cm="1">
        <f t="array" ref="N571">SECTION_NAME(B571)</f>
        <v>patient-privacy-and-security</v>
      </c>
      <c r="O571" s="10" t="str">
        <f t="shared" si="29"/>
        <v>SHALL</v>
      </c>
      <c r="P571" s="10" t="str">
        <f t="shared" si="30"/>
        <v/>
      </c>
    </row>
    <row r="572" spans="1:16" ht="51" x14ac:dyDescent="0.2">
      <c r="A572" s="7">
        <v>564</v>
      </c>
      <c r="B572" s="23" t="s">
        <v>988</v>
      </c>
      <c r="C572" s="8" t="s">
        <v>996</v>
      </c>
      <c r="D572" s="7" t="s">
        <v>32</v>
      </c>
      <c r="E572" s="7" t="s">
        <v>33</v>
      </c>
      <c r="G572" s="7" t="b">
        <v>0</v>
      </c>
      <c r="M572" s="9" t="str" cm="1">
        <f t="array" ref="M572">PAGE_NAME(B572)</f>
        <v>security</v>
      </c>
      <c r="N572" s="9" t="str" cm="1">
        <f t="array" ref="N572">SECTION_NAME(B572)</f>
        <v>patient-privacy-and-security</v>
      </c>
      <c r="O572" s="10" t="str">
        <f t="shared" si="29"/>
        <v>SHALL</v>
      </c>
      <c r="P572" s="10" t="str">
        <f t="shared" si="30"/>
        <v/>
      </c>
    </row>
    <row r="573" spans="1:16" ht="51" x14ac:dyDescent="0.2">
      <c r="A573" s="7">
        <v>565</v>
      </c>
      <c r="B573" s="23" t="s">
        <v>988</v>
      </c>
      <c r="C573" s="8" t="s">
        <v>996</v>
      </c>
      <c r="D573" s="7" t="s">
        <v>32</v>
      </c>
      <c r="E573" s="7" t="s">
        <v>79</v>
      </c>
      <c r="G573" s="7" t="b">
        <v>0</v>
      </c>
      <c r="M573" s="9" t="str" cm="1">
        <f t="array" ref="M573">PAGE_NAME(B573)</f>
        <v>security</v>
      </c>
      <c r="N573" s="9" t="str" cm="1">
        <f t="array" ref="N573">SECTION_NAME(B573)</f>
        <v>patient-privacy-and-security</v>
      </c>
      <c r="O573" s="10" t="str">
        <f t="shared" si="29"/>
        <v>SHALL</v>
      </c>
      <c r="P573" s="10" t="str">
        <f t="shared" si="30"/>
        <v/>
      </c>
    </row>
    <row r="574" spans="1:16" ht="34" x14ac:dyDescent="0.2">
      <c r="A574" s="7">
        <v>566</v>
      </c>
      <c r="B574" s="23" t="s">
        <v>988</v>
      </c>
      <c r="C574" s="8" t="s">
        <v>997</v>
      </c>
      <c r="D574" s="7" t="s">
        <v>37</v>
      </c>
      <c r="E574" s="7" t="s">
        <v>33</v>
      </c>
      <c r="G574" s="7" t="b">
        <v>0</v>
      </c>
      <c r="M574" s="9" t="str" cm="1">
        <f t="array" ref="M574">PAGE_NAME(B574)</f>
        <v>security</v>
      </c>
      <c r="N574" s="9" t="str" cm="1">
        <f t="array" ref="N574">SECTION_NAME(B574)</f>
        <v>patient-privacy-and-security</v>
      </c>
      <c r="O574" s="10" t="str">
        <f t="shared" si="29"/>
        <v>SHOULD</v>
      </c>
      <c r="P574" s="10" t="str">
        <f t="shared" si="30"/>
        <v/>
      </c>
    </row>
    <row r="575" spans="1:16" ht="34" x14ac:dyDescent="0.2">
      <c r="A575" s="7">
        <v>567</v>
      </c>
      <c r="B575" s="23" t="s">
        <v>988</v>
      </c>
      <c r="C575" s="8" t="s">
        <v>997</v>
      </c>
      <c r="D575" s="7" t="s">
        <v>37</v>
      </c>
      <c r="E575" s="7" t="s">
        <v>79</v>
      </c>
      <c r="G575" s="7" t="b">
        <v>0</v>
      </c>
      <c r="M575" s="9" t="str" cm="1">
        <f t="array" ref="M575">PAGE_NAME(B575)</f>
        <v>security</v>
      </c>
      <c r="N575" s="9" t="str" cm="1">
        <f t="array" ref="N575">SECTION_NAME(B575)</f>
        <v>patient-privacy-and-security</v>
      </c>
      <c r="O575" s="10" t="str">
        <f t="shared" si="29"/>
        <v>SHOULD</v>
      </c>
      <c r="P575" s="10" t="str">
        <f t="shared" si="30"/>
        <v/>
      </c>
    </row>
    <row r="576" spans="1:16" ht="68" x14ac:dyDescent="0.2">
      <c r="A576" s="7">
        <v>568</v>
      </c>
      <c r="B576" s="23" t="s">
        <v>988</v>
      </c>
      <c r="C576" s="8" t="s">
        <v>998</v>
      </c>
      <c r="D576" s="7" t="s">
        <v>32</v>
      </c>
      <c r="E576" s="7" t="s">
        <v>33</v>
      </c>
      <c r="G576" s="7" t="b">
        <v>0</v>
      </c>
      <c r="M576" s="9" t="str" cm="1">
        <f t="array" ref="M576">PAGE_NAME(B576)</f>
        <v>security</v>
      </c>
      <c r="N576" s="9" t="str" cm="1">
        <f t="array" ref="N576">SECTION_NAME(B576)</f>
        <v>patient-privacy-and-security</v>
      </c>
      <c r="O576" s="10" t="str">
        <f t="shared" si="29"/>
        <v>SHALL</v>
      </c>
      <c r="P576" s="10" t="str">
        <f t="shared" si="30"/>
        <v/>
      </c>
    </row>
    <row r="577" spans="1:21" ht="68" x14ac:dyDescent="0.2">
      <c r="A577" s="7">
        <v>569</v>
      </c>
      <c r="B577" s="23" t="s">
        <v>988</v>
      </c>
      <c r="C577" s="8" t="s">
        <v>998</v>
      </c>
      <c r="D577" s="7" t="s">
        <v>32</v>
      </c>
      <c r="E577" s="7" t="s">
        <v>79</v>
      </c>
      <c r="G577" s="7" t="b">
        <v>0</v>
      </c>
      <c r="M577" s="9" t="str" cm="1">
        <f t="array" ref="M577">PAGE_NAME(B577)</f>
        <v>security</v>
      </c>
      <c r="N577" s="9" t="str" cm="1">
        <f t="array" ref="N577">SECTION_NAME(B577)</f>
        <v>patient-privacy-and-security</v>
      </c>
      <c r="O577" s="10" t="str">
        <f t="shared" si="29"/>
        <v>SHALL</v>
      </c>
      <c r="P577" s="10" t="str">
        <f t="shared" si="30"/>
        <v/>
      </c>
    </row>
    <row r="578" spans="1:21" ht="85" x14ac:dyDescent="0.2">
      <c r="A578" s="7">
        <v>570</v>
      </c>
      <c r="B578" s="23" t="s">
        <v>988</v>
      </c>
      <c r="C578" s="8" t="s">
        <v>999</v>
      </c>
      <c r="D578" s="7" t="s">
        <v>32</v>
      </c>
      <c r="E578" s="7" t="s">
        <v>33</v>
      </c>
      <c r="G578" s="7" t="b">
        <v>0</v>
      </c>
      <c r="M578" s="9" t="str" cm="1">
        <f t="array" ref="M578">PAGE_NAME(B578)</f>
        <v>security</v>
      </c>
      <c r="N578" s="9" t="str" cm="1">
        <f t="array" ref="N578">SECTION_NAME(B578)</f>
        <v>patient-privacy-and-security</v>
      </c>
      <c r="O578" s="10" t="str">
        <f t="shared" si="29"/>
        <v>SHALL</v>
      </c>
      <c r="P578" s="10" t="str">
        <f t="shared" si="30"/>
        <v>Server</v>
      </c>
    </row>
    <row r="579" spans="1:21" ht="85" x14ac:dyDescent="0.2">
      <c r="A579" s="7">
        <v>571</v>
      </c>
      <c r="B579" s="23" t="s">
        <v>988</v>
      </c>
      <c r="C579" s="8" t="s">
        <v>999</v>
      </c>
      <c r="D579" s="7" t="s">
        <v>32</v>
      </c>
      <c r="E579" s="7" t="s">
        <v>79</v>
      </c>
      <c r="G579" s="7" t="b">
        <v>0</v>
      </c>
      <c r="M579" s="9" t="str" cm="1">
        <f t="array" ref="M579">PAGE_NAME(B579)</f>
        <v>security</v>
      </c>
      <c r="N579" s="9" t="str" cm="1">
        <f t="array" ref="N579">SECTION_NAME(B579)</f>
        <v>patient-privacy-and-security</v>
      </c>
      <c r="O579" s="10" t="str">
        <f t="shared" si="29"/>
        <v>SHALL</v>
      </c>
      <c r="P579" s="10" t="str">
        <f t="shared" si="30"/>
        <v>Server</v>
      </c>
    </row>
    <row r="580" spans="1:21" ht="34" x14ac:dyDescent="0.2">
      <c r="A580" s="7">
        <v>572</v>
      </c>
      <c r="B580" s="23" t="s">
        <v>988</v>
      </c>
      <c r="C580" s="8" t="s">
        <v>1000</v>
      </c>
      <c r="D580" s="7" t="s">
        <v>32</v>
      </c>
      <c r="E580" s="7" t="s">
        <v>33</v>
      </c>
      <c r="G580" s="7" t="b">
        <v>0</v>
      </c>
      <c r="M580" s="9" t="str" cm="1">
        <f t="array" ref="M580">PAGE_NAME(B580)</f>
        <v>security</v>
      </c>
      <c r="N580" s="9" t="str" cm="1">
        <f t="array" ref="N580">SECTION_NAME(B580)</f>
        <v>patient-privacy-and-security</v>
      </c>
      <c r="O580" s="10" t="str">
        <f t="shared" si="29"/>
        <v>SHALL</v>
      </c>
      <c r="P580" s="10" t="str">
        <f t="shared" si="30"/>
        <v/>
      </c>
    </row>
    <row r="581" spans="1:21" ht="34" x14ac:dyDescent="0.2">
      <c r="A581" s="7">
        <v>573</v>
      </c>
      <c r="B581" s="23" t="s">
        <v>988</v>
      </c>
      <c r="C581" s="8" t="s">
        <v>1000</v>
      </c>
      <c r="D581" s="7" t="s">
        <v>32</v>
      </c>
      <c r="E581" s="7" t="s">
        <v>79</v>
      </c>
      <c r="G581" s="7" t="b">
        <v>0</v>
      </c>
      <c r="M581" s="9" t="str" cm="1">
        <f t="array" ref="M581">PAGE_NAME(B581)</f>
        <v>security</v>
      </c>
      <c r="N581" s="9" t="str" cm="1">
        <f t="array" ref="N581">SECTION_NAME(B581)</f>
        <v>patient-privacy-and-security</v>
      </c>
      <c r="O581" s="10" t="str">
        <f t="shared" si="29"/>
        <v>SHALL</v>
      </c>
      <c r="P581" s="10" t="str">
        <f t="shared" si="30"/>
        <v/>
      </c>
    </row>
    <row r="582" spans="1:21" ht="51" x14ac:dyDescent="0.2">
      <c r="A582" s="7">
        <v>574</v>
      </c>
      <c r="B582" s="23" t="s">
        <v>988</v>
      </c>
      <c r="C582" s="8" t="s">
        <v>1001</v>
      </c>
      <c r="D582" s="7" t="s">
        <v>37</v>
      </c>
      <c r="E582" s="7" t="s">
        <v>33</v>
      </c>
      <c r="G582" s="7" t="b">
        <v>0</v>
      </c>
      <c r="M582" s="9" t="str" cm="1">
        <f t="array" ref="M582">PAGE_NAME(B582)</f>
        <v>security</v>
      </c>
      <c r="N582" s="9" t="str" cm="1">
        <f t="array" ref="N582">SECTION_NAME(B582)</f>
        <v>patient-privacy-and-security</v>
      </c>
      <c r="O582" s="10" t="str">
        <f t="shared" si="29"/>
        <v>SHOULD</v>
      </c>
      <c r="P582" s="10" t="str">
        <f t="shared" si="30"/>
        <v/>
      </c>
    </row>
    <row r="583" spans="1:21" ht="51" x14ac:dyDescent="0.2">
      <c r="A583" s="7">
        <v>575</v>
      </c>
      <c r="B583" s="23" t="s">
        <v>988</v>
      </c>
      <c r="C583" s="8" t="s">
        <v>1001</v>
      </c>
      <c r="D583" s="7" t="s">
        <v>37</v>
      </c>
      <c r="E583" s="7" t="s">
        <v>79</v>
      </c>
      <c r="G583" s="7" t="b">
        <v>0</v>
      </c>
      <c r="M583" s="9" t="str" cm="1">
        <f t="array" ref="M583">PAGE_NAME(B583)</f>
        <v>security</v>
      </c>
      <c r="N583" s="9" t="str" cm="1">
        <f t="array" ref="N583">SECTION_NAME(B583)</f>
        <v>patient-privacy-and-security</v>
      </c>
      <c r="O583" s="10" t="str">
        <f t="shared" si="29"/>
        <v>SHOULD</v>
      </c>
      <c r="P583" s="10" t="str">
        <f t="shared" si="30"/>
        <v/>
      </c>
    </row>
    <row r="584" spans="1:21" ht="85" x14ac:dyDescent="0.2">
      <c r="A584" s="7">
        <v>576</v>
      </c>
      <c r="B584" s="23" t="s">
        <v>988</v>
      </c>
      <c r="C584" s="8" t="s">
        <v>1002</v>
      </c>
      <c r="D584" s="7" t="s">
        <v>37</v>
      </c>
      <c r="E584" s="7" t="s">
        <v>33</v>
      </c>
      <c r="G584" s="7" t="b">
        <v>0</v>
      </c>
      <c r="M584" s="9" t="str" cm="1">
        <f t="array" ref="M584">PAGE_NAME(B584)</f>
        <v>security</v>
      </c>
      <c r="N584" s="9" t="str" cm="1">
        <f t="array" ref="N584">SECTION_NAME(B584)</f>
        <v>patient-privacy-and-security</v>
      </c>
      <c r="O584" s="10" t="str">
        <f t="shared" si="29"/>
        <v>SHOULD</v>
      </c>
      <c r="P584" s="10" t="str">
        <f t="shared" si="30"/>
        <v/>
      </c>
    </row>
    <row r="585" spans="1:21" ht="85" x14ac:dyDescent="0.2">
      <c r="A585" s="7">
        <v>577</v>
      </c>
      <c r="B585" s="23" t="s">
        <v>988</v>
      </c>
      <c r="C585" s="8" t="s">
        <v>1003</v>
      </c>
      <c r="D585" s="7" t="s">
        <v>37</v>
      </c>
      <c r="E585" s="7" t="s">
        <v>79</v>
      </c>
      <c r="G585" s="7" t="b">
        <v>0</v>
      </c>
      <c r="M585" s="9" t="str" cm="1">
        <f t="array" ref="M585">PAGE_NAME(B585)</f>
        <v>security</v>
      </c>
      <c r="N585" s="9" t="str" cm="1">
        <f t="array" ref="N585">SECTION_NAME(B585)</f>
        <v>patient-privacy-and-security</v>
      </c>
      <c r="O585" s="10" t="str">
        <f t="shared" si="29"/>
        <v>SHOULD</v>
      </c>
      <c r="P585" s="10" t="str">
        <f t="shared" si="30"/>
        <v/>
      </c>
    </row>
    <row r="586" spans="1:21" ht="51" x14ac:dyDescent="0.2">
      <c r="A586" s="7">
        <v>578</v>
      </c>
      <c r="B586" s="23" t="s">
        <v>988</v>
      </c>
      <c r="C586" s="8" t="s">
        <v>1004</v>
      </c>
      <c r="D586" s="7" t="s">
        <v>41</v>
      </c>
      <c r="E586" s="7" t="s">
        <v>33</v>
      </c>
      <c r="G586" s="7" t="b">
        <v>0</v>
      </c>
      <c r="M586" s="9" t="str" cm="1">
        <f t="array" ref="M586">PAGE_NAME(B586)</f>
        <v>security</v>
      </c>
      <c r="N586" s="9" t="str" cm="1">
        <f t="array" ref="N586">SECTION_NAME(B586)</f>
        <v>patient-privacy-and-security</v>
      </c>
      <c r="O586" s="10" t="str">
        <f t="shared" si="29"/>
        <v>MAY</v>
      </c>
      <c r="P586" s="10" t="str">
        <f t="shared" si="30"/>
        <v/>
      </c>
    </row>
    <row r="587" spans="1:21" ht="51" x14ac:dyDescent="0.2">
      <c r="A587" s="7">
        <v>579</v>
      </c>
      <c r="B587" s="23" t="s">
        <v>988</v>
      </c>
      <c r="C587" s="8" t="s">
        <v>1004</v>
      </c>
      <c r="D587" s="7" t="s">
        <v>41</v>
      </c>
      <c r="E587" s="7" t="s">
        <v>79</v>
      </c>
      <c r="G587" s="7" t="b">
        <v>0</v>
      </c>
      <c r="M587" s="9" t="str" cm="1">
        <f t="array" ref="M587">PAGE_NAME(B587)</f>
        <v>security</v>
      </c>
      <c r="N587" s="9" t="str" cm="1">
        <f t="array" ref="N587">SECTION_NAME(B587)</f>
        <v>patient-privacy-and-security</v>
      </c>
      <c r="O587" s="10" t="str">
        <f t="shared" si="29"/>
        <v>MAY</v>
      </c>
      <c r="P587" s="10" t="str">
        <f t="shared" si="30"/>
        <v/>
      </c>
    </row>
    <row r="588" spans="1:21" ht="51" x14ac:dyDescent="0.2">
      <c r="A588" s="7">
        <v>580</v>
      </c>
      <c r="B588" s="23" t="s">
        <v>988</v>
      </c>
      <c r="C588" s="8" t="s">
        <v>1005</v>
      </c>
      <c r="D588" s="7" t="s">
        <v>41</v>
      </c>
      <c r="E588" s="7" t="s">
        <v>33</v>
      </c>
      <c r="G588" s="7" t="b">
        <v>0</v>
      </c>
      <c r="M588" s="9" t="str" cm="1">
        <f t="array" ref="M588">PAGE_NAME(B588)</f>
        <v>security</v>
      </c>
      <c r="N588" s="9" t="str" cm="1">
        <f t="array" ref="N588">SECTION_NAME(B588)</f>
        <v>patient-privacy-and-security</v>
      </c>
      <c r="O588" s="10" t="str">
        <f t="shared" si="29"/>
        <v>MAY</v>
      </c>
      <c r="P588" s="10" t="str">
        <f t="shared" si="30"/>
        <v/>
      </c>
    </row>
    <row r="589" spans="1:21" ht="51" x14ac:dyDescent="0.2">
      <c r="A589" s="7">
        <v>581</v>
      </c>
      <c r="B589" s="23" t="s">
        <v>988</v>
      </c>
      <c r="C589" s="8" t="s">
        <v>1005</v>
      </c>
      <c r="D589" s="7" t="s">
        <v>41</v>
      </c>
      <c r="E589" s="7" t="s">
        <v>79</v>
      </c>
      <c r="G589" s="7" t="b">
        <v>0</v>
      </c>
      <c r="M589" s="9" t="str" cm="1">
        <f t="array" ref="M589">PAGE_NAME(B589)</f>
        <v>security</v>
      </c>
      <c r="N589" s="9" t="str" cm="1">
        <f t="array" ref="N589">SECTION_NAME(B589)</f>
        <v>patient-privacy-and-security</v>
      </c>
      <c r="O589" s="10" t="str">
        <f t="shared" ref="O589:O597" si="31">IF(ISNUMBER(SEARCH("MAY", C589)), "MAY", IF(ISNUMBER(SEARCH("SHOULD", C589)), "SHOULD", IF(ISNUMBER(SEARCH("SHALL", C589)), "SHALL", IF(ISNUMBER(SEARCH("SHOULD NOT", C589)), "SHOULD NOT", IF(ISNUMBER(SEARCH("SHALL NOT", C589)), "SHALL NOT", "")))))</f>
        <v>MAY</v>
      </c>
      <c r="P589" s="10" t="str">
        <f t="shared" ref="P589:P597" si="32">IF(ISNUMBER(SEARCH("server", C589)), "Server", IF(ISNUMBER(SEARCH("Server", C589)), "Server", IF(ISNUMBER(SEARCH("client", C589)), "Client", IF(ISNUMBER(SEARCH("Client", C589)), "Client", IF(ISNUMBER(SEARCH("US Core Responder", C589)), "Server", IF(ISNUMBER(SEARCH("US Core Requestor", C589)), "Client", ""))))))</f>
        <v/>
      </c>
    </row>
    <row r="590" spans="1:21" ht="68" x14ac:dyDescent="0.2">
      <c r="A590" s="7">
        <v>582</v>
      </c>
      <c r="B590" s="39" t="s">
        <v>1006</v>
      </c>
      <c r="C590" s="8" t="s">
        <v>1007</v>
      </c>
      <c r="D590" s="7" t="s">
        <v>87</v>
      </c>
      <c r="E590" s="7" t="s">
        <v>79</v>
      </c>
      <c r="G590" s="7" t="b">
        <v>1</v>
      </c>
      <c r="H590" s="13" t="s">
        <v>1008</v>
      </c>
      <c r="M590" s="9" t="str" cm="1">
        <f t="array" ref="M590">PAGE_NAME(B590)</f>
        <v>general-requirements</v>
      </c>
      <c r="N590" s="9" t="str" cm="1">
        <f t="array" ref="N590">SECTION_NAME(B590)</f>
        <v>current-binding-for-coded-elements</v>
      </c>
      <c r="U590" s="10"/>
    </row>
    <row r="591" spans="1:21" ht="68" x14ac:dyDescent="0.2">
      <c r="A591" s="7">
        <v>583</v>
      </c>
      <c r="B591" s="39" t="s">
        <v>1006</v>
      </c>
      <c r="C591" s="8" t="s">
        <v>1007</v>
      </c>
      <c r="D591" s="7" t="s">
        <v>87</v>
      </c>
      <c r="E591" s="7" t="s">
        <v>33</v>
      </c>
      <c r="G591" s="7" t="b">
        <v>1</v>
      </c>
      <c r="H591" s="13" t="s">
        <v>1008</v>
      </c>
      <c r="M591" s="9" t="str" cm="1">
        <f t="array" ref="M591">PAGE_NAME(B591)</f>
        <v>general-requirements</v>
      </c>
      <c r="N591" s="9" t="str" cm="1">
        <f t="array" ref="N591">SECTION_NAME(B591)</f>
        <v>current-binding-for-coded-elements</v>
      </c>
      <c r="U591" s="10"/>
    </row>
    <row r="592" spans="1:21" ht="85" x14ac:dyDescent="0.2">
      <c r="A592" s="7">
        <v>584</v>
      </c>
      <c r="B592" s="11" t="s">
        <v>1009</v>
      </c>
      <c r="C592" s="8" t="s">
        <v>1010</v>
      </c>
      <c r="D592" s="7" t="s">
        <v>32</v>
      </c>
      <c r="E592" s="7" t="s">
        <v>33</v>
      </c>
      <c r="G592" s="7" t="b">
        <v>1</v>
      </c>
      <c r="H592" s="13" t="s">
        <v>935</v>
      </c>
      <c r="M592" s="9" t="str" cm="1">
        <f t="array" ref="M592">PAGE_NAME(B592)</f>
        <v>StructureDefinition-us-core-questionnaireresponse</v>
      </c>
      <c r="N592" s="9" t="str" cm="1">
        <f t="array" ref="N592">SECTION_NAME(B592)</f>
        <v>mandatory-and-must-support-data-elements</v>
      </c>
      <c r="O592" s="10" t="str">
        <f t="shared" ref="O592" si="33">IF(ISNUMBER(SEARCH("MAY", C592)), "MAY", IF(ISNUMBER(SEARCH("SHOULD", C592)), "SHOULD", IF(ISNUMBER(SEARCH("SHALL", C592)), "SHALL", IF(ISNUMBER(SEARCH("SHOULD NOT", C592)), "SHOULD NOT", IF(ISNUMBER(SEARCH("SHALL NOT", C592)), "SHALL NOT", "")))))</f>
        <v/>
      </c>
      <c r="P592" s="10" t="str">
        <f t="shared" ref="P592" si="34">IF(ISNUMBER(SEARCH("server", C592)), "Server", IF(ISNUMBER(SEARCH("Server", C592)), "Server", IF(ISNUMBER(SEARCH("client", C592)), "Client", IF(ISNUMBER(SEARCH("Client", C592)), "Client", IF(ISNUMBER(SEARCH("US Core Responder", C592)), "Server", IF(ISNUMBER(SEARCH("US Core Requestor", C592)), "Client", ""))))))</f>
        <v/>
      </c>
      <c r="U592" s="10"/>
    </row>
    <row r="593" spans="1:21" ht="136" x14ac:dyDescent="0.2">
      <c r="A593" s="7">
        <v>700</v>
      </c>
      <c r="B593" s="23" t="s">
        <v>327</v>
      </c>
      <c r="C593" s="8" t="s">
        <v>1011</v>
      </c>
      <c r="D593" s="7" t="s">
        <v>41</v>
      </c>
      <c r="E593" s="7" t="s">
        <v>33</v>
      </c>
      <c r="G593" s="7" t="b">
        <v>0</v>
      </c>
      <c r="M593" s="9" t="str" cm="1">
        <f t="array" ref="M593">PAGE_NAME(B593)</f>
        <v>StructureDefinition-us-core-condition-encounter-diagnosis</v>
      </c>
      <c r="N593" s="9" t="str" cm="1">
        <f t="array" ref="N593">SECTION_NAME(B593)</f>
        <v>notes</v>
      </c>
      <c r="O593" s="10" t="str">
        <f t="shared" si="31"/>
        <v>MAY</v>
      </c>
      <c r="P593" s="10" t="str">
        <f t="shared" si="32"/>
        <v>Server</v>
      </c>
    </row>
    <row r="594" spans="1:21" ht="136" x14ac:dyDescent="0.2">
      <c r="A594" s="7">
        <v>701</v>
      </c>
      <c r="B594" s="23" t="s">
        <v>327</v>
      </c>
      <c r="C594" s="8" t="s">
        <v>1012</v>
      </c>
      <c r="D594" s="7" t="s">
        <v>41</v>
      </c>
      <c r="E594" s="7" t="s">
        <v>33</v>
      </c>
      <c r="G594" s="7" t="b">
        <v>0</v>
      </c>
      <c r="M594" s="9" t="str" cm="1">
        <f t="array" ref="M594">PAGE_NAME(B594)</f>
        <v>StructureDefinition-us-core-condition-encounter-diagnosis</v>
      </c>
      <c r="N594" s="9" t="str" cm="1">
        <f t="array" ref="N594">SECTION_NAME(B594)</f>
        <v>notes</v>
      </c>
      <c r="O594" s="10" t="str">
        <f t="shared" si="31"/>
        <v>MAY</v>
      </c>
      <c r="P594" s="10" t="str">
        <f t="shared" si="32"/>
        <v>Server</v>
      </c>
    </row>
    <row r="595" spans="1:21" ht="51" x14ac:dyDescent="0.2">
      <c r="A595" s="7">
        <v>702</v>
      </c>
      <c r="B595" s="23" t="s">
        <v>1013</v>
      </c>
      <c r="C595" s="8" t="s">
        <v>1014</v>
      </c>
      <c r="D595" s="7" t="s">
        <v>37</v>
      </c>
      <c r="E595" s="7" t="s">
        <v>33</v>
      </c>
      <c r="G595" s="7" t="b">
        <v>0</v>
      </c>
      <c r="M595" s="9" t="str" cm="1">
        <f t="array" ref="M595">PAGE_NAME(B595)</f>
        <v>StructureDefinition-us-core-practitionerrole</v>
      </c>
      <c r="N595" s="9" t="str" cm="1">
        <f t="array" ref="N595">SECTION_NAME(B595)</f>
        <v>mandatory-and-must-support-data-elements</v>
      </c>
      <c r="O595" s="10" t="str">
        <f t="shared" si="31"/>
        <v>SHOULD</v>
      </c>
      <c r="P595" s="10" t="str">
        <f t="shared" si="32"/>
        <v/>
      </c>
      <c r="U595" s="13" t="s">
        <v>1015</v>
      </c>
    </row>
    <row r="596" spans="1:21" ht="51" x14ac:dyDescent="0.2">
      <c r="A596" s="7">
        <v>703</v>
      </c>
      <c r="B596" s="23" t="s">
        <v>1013</v>
      </c>
      <c r="C596" s="8" t="s">
        <v>1016</v>
      </c>
      <c r="D596" s="7" t="s">
        <v>37</v>
      </c>
      <c r="E596" s="7" t="s">
        <v>33</v>
      </c>
      <c r="G596" s="7" t="b">
        <v>0</v>
      </c>
      <c r="M596" s="9" t="str" cm="1">
        <f t="array" ref="M596">PAGE_NAME(B596)</f>
        <v>StructureDefinition-us-core-practitionerrole</v>
      </c>
      <c r="N596" s="9" t="str" cm="1">
        <f t="array" ref="N596">SECTION_NAME(B596)</f>
        <v>mandatory-and-must-support-data-elements</v>
      </c>
      <c r="O596" s="10" t="str">
        <f t="shared" si="31"/>
        <v>SHOULD</v>
      </c>
      <c r="P596" s="10" t="str">
        <f t="shared" si="32"/>
        <v/>
      </c>
      <c r="U596" s="13" t="s">
        <v>1017</v>
      </c>
    </row>
    <row r="597" spans="1:21" x14ac:dyDescent="0.2">
      <c r="O597" s="10" t="str">
        <f t="shared" si="31"/>
        <v/>
      </c>
      <c r="P597" s="10" t="str">
        <f t="shared" si="32"/>
        <v/>
      </c>
    </row>
  </sheetData>
  <autoFilter ref="A1:U597" xr:uid="{0272D98A-080C-3945-A7E0-CB54FB3A65A9}"/>
  <phoneticPr fontId="19" type="noConversion"/>
  <hyperlinks>
    <hyperlink ref="B590" r:id="rId1" location="current-binding-for-coded-elements" display="https://www.hl7.org/fhir/us/core/general-requirements.html#current-binding-for-coded-elements" xr:uid="{C85EAD83-E2C6-4B4C-91F6-5EEB41B6CA95}"/>
    <hyperlink ref="B591" r:id="rId2" location="current-binding-for-coded-elements" display="https://www.hl7.org/fhir/us/core/general-requirements.html#current-binding-for-coded-elements" xr:uid="{9571B8F0-4DD3-3646-838A-B31E094A9E7F}"/>
    <hyperlink ref="B592" r:id="rId3" location="mandatory-and-must-support-data-elements" xr:uid="{1132D710-2054-604F-A580-1C3D2C8BC99A}"/>
    <hyperlink ref="B529" r:id="rId4" location="mandatory-and-must-support-data-elements" xr:uid="{5335A1DC-37AC-CD4B-90DF-39ACDAA6A168}"/>
    <hyperlink ref="B424" r:id="rId5" location="mandatory-and-must-support-data-elements" xr:uid="{93FABB74-99DE-A742-857C-DBED251579F0}"/>
    <hyperlink ref="B524" r:id="rId6" location="mandatory-and-must-support-data-elements" xr:uid="{B94EF8FE-0675-E547-87C0-379E10E43A9D}"/>
  </hyperlinks>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3">
        <x14:dataValidation type="list" allowBlank="1" showInputMessage="1" showErrorMessage="1" xr:uid="{3CFA7B25-010E-E34A-859C-3E49F45E1500}">
          <x14:formula1>
            <xm:f>'Column Data'!$B$2:$B$3</xm:f>
          </x14:formula1>
          <xm:sqref>G1:G257 G259:G589 G593:G1048576</xm:sqref>
        </x14:dataValidation>
        <x14:dataValidation type="list" allowBlank="1" showInputMessage="1" showErrorMessage="1" xr:uid="{F4FB27A2-804E-CB49-B85C-BBEE0C688B4F}">
          <x14:formula1>
            <xm:f>'Column Data'!$D$2:$D$4</xm:f>
          </x14:formula1>
          <xm:sqref>I593:I1048576 I2:I589 K593:K1048576 K163:K398 K400:K412 K2:K138 K414:K418 K425:K589</xm:sqref>
        </x14:dataValidation>
        <x14:dataValidation type="list" allowBlank="1" showInputMessage="1" showErrorMessage="1" xr:uid="{4866B9BF-5615-6646-965F-909D4D65F2A5}">
          <x14:formula1>
            <xm:f>'Column Data'!$A$2:$A$7</xm:f>
          </x14:formula1>
          <xm:sqref>D2:D589 D593:D1048576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3"/>
  <sheetViews>
    <sheetView workbookViewId="0">
      <selection activeCell="B6" sqref="B6"/>
    </sheetView>
  </sheetViews>
  <sheetFormatPr baseColWidth="10" defaultColWidth="11" defaultRowHeight="16" x14ac:dyDescent="0.2"/>
  <cols>
    <col min="1" max="1" width="17" customWidth="1"/>
    <col min="2" max="2" width="56.5" style="16" customWidth="1"/>
  </cols>
  <sheetData>
    <row r="1" spans="1:2" ht="409.25" customHeight="1" x14ac:dyDescent="0.2">
      <c r="A1" s="69" t="s">
        <v>1018</v>
      </c>
      <c r="B1" s="70"/>
    </row>
    <row r="2" spans="1:2" ht="82.25" customHeight="1" x14ac:dyDescent="0.2">
      <c r="A2" s="70"/>
      <c r="B2" s="70"/>
    </row>
    <row r="3" spans="1:2" x14ac:dyDescent="0.2">
      <c r="A3" s="15" t="s">
        <v>1019</v>
      </c>
      <c r="B3" t="s">
        <v>1050</v>
      </c>
    </row>
    <row r="4" spans="1:2" x14ac:dyDescent="0.2">
      <c r="A4" s="15" t="s">
        <v>1020</v>
      </c>
    </row>
    <row r="5" spans="1:2" x14ac:dyDescent="0.2">
      <c r="A5" s="15" t="s">
        <v>1021</v>
      </c>
      <c r="B5" s="16" t="s">
        <v>1022</v>
      </c>
    </row>
    <row r="6" spans="1:2" x14ac:dyDescent="0.2">
      <c r="A6" s="15" t="s">
        <v>1023</v>
      </c>
      <c r="B6" s="16" t="s">
        <v>1024</v>
      </c>
    </row>
    <row r="7" spans="1:2" x14ac:dyDescent="0.2">
      <c r="A7" s="15" t="s">
        <v>1025</v>
      </c>
      <c r="B7" s="16" t="s">
        <v>1026</v>
      </c>
    </row>
    <row r="8" spans="1:2" x14ac:dyDescent="0.2">
      <c r="A8" s="15" t="s">
        <v>1027</v>
      </c>
      <c r="B8" s="16" t="s">
        <v>1028</v>
      </c>
    </row>
    <row r="9" spans="1:2" ht="51" x14ac:dyDescent="0.2">
      <c r="A9" s="15" t="s">
        <v>1029</v>
      </c>
      <c r="B9" s="31" t="s">
        <v>1030</v>
      </c>
    </row>
    <row r="10" spans="1:2" x14ac:dyDescent="0.2">
      <c r="A10" s="15" t="s">
        <v>1031</v>
      </c>
    </row>
    <row r="11" spans="1:2" ht="153" x14ac:dyDescent="0.2">
      <c r="A11" s="15" t="s">
        <v>1032</v>
      </c>
      <c r="B11" s="31" t="s">
        <v>1033</v>
      </c>
    </row>
    <row r="12" spans="1:2" x14ac:dyDescent="0.2">
      <c r="A12" s="15" t="s">
        <v>1034</v>
      </c>
      <c r="B12" s="16" t="s">
        <v>1035</v>
      </c>
    </row>
    <row r="13" spans="1:2" x14ac:dyDescent="0.2">
      <c r="A13" s="15" t="s">
        <v>1036</v>
      </c>
      <c r="B13" s="32" t="s">
        <v>1037</v>
      </c>
    </row>
  </sheetData>
  <mergeCells count="1">
    <mergeCell ref="A1:B2"/>
  </mergeCells>
  <hyperlinks>
    <hyperlink ref="B13" r:id="rId1" xr:uid="{CB438912-F9FB-42EF-88D8-89E99D9AD6CB}"/>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2"/>
  <sheetViews>
    <sheetView workbookViewId="0">
      <selection activeCell="D12" sqref="D12"/>
    </sheetView>
  </sheetViews>
  <sheetFormatPr baseColWidth="10" defaultColWidth="11" defaultRowHeight="16" x14ac:dyDescent="0.2"/>
  <cols>
    <col min="2" max="3" width="14.6640625" customWidth="1"/>
    <col min="4" max="4" width="29.5" customWidth="1"/>
  </cols>
  <sheetData>
    <row r="1" spans="1:5" x14ac:dyDescent="0.2">
      <c r="A1" s="15" t="s">
        <v>1021</v>
      </c>
      <c r="B1" s="15" t="s">
        <v>1038</v>
      </c>
      <c r="C1" s="15" t="s">
        <v>1039</v>
      </c>
      <c r="D1" s="15" t="s">
        <v>1040</v>
      </c>
      <c r="E1" s="15" t="s">
        <v>1041</v>
      </c>
    </row>
    <row r="2" spans="1:5" x14ac:dyDescent="0.2">
      <c r="A2">
        <v>0.1</v>
      </c>
      <c r="B2" t="s">
        <v>1042</v>
      </c>
      <c r="C2" s="44" t="s">
        <v>1043</v>
      </c>
      <c r="D2" t="s">
        <v>1044</v>
      </c>
      <c r="E2" s="45">
        <v>45618</v>
      </c>
    </row>
  </sheetData>
  <hyperlinks>
    <hyperlink ref="C2" r:id="rId1" xr:uid="{784888A6-CCDB-4464-8627-011F66CF97E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E7"/>
  <sheetViews>
    <sheetView workbookViewId="0">
      <selection activeCell="E7" sqref="E7"/>
    </sheetView>
  </sheetViews>
  <sheetFormatPr baseColWidth="10" defaultColWidth="11" defaultRowHeight="16" x14ac:dyDescent="0.2"/>
  <sheetData>
    <row r="1" spans="1:5" x14ac:dyDescent="0.2">
      <c r="A1" t="s">
        <v>1045</v>
      </c>
      <c r="B1" t="s">
        <v>14</v>
      </c>
      <c r="C1" t="s">
        <v>1046</v>
      </c>
      <c r="D1" t="s">
        <v>16</v>
      </c>
      <c r="E1" t="s">
        <v>26</v>
      </c>
    </row>
    <row r="2" spans="1:5" x14ac:dyDescent="0.2">
      <c r="A2" t="s">
        <v>32</v>
      </c>
      <c r="B2" t="b">
        <v>1</v>
      </c>
      <c r="C2" t="s">
        <v>1047</v>
      </c>
      <c r="D2" t="s">
        <v>53</v>
      </c>
      <c r="E2" t="s">
        <v>35</v>
      </c>
    </row>
    <row r="3" spans="1:5" x14ac:dyDescent="0.2">
      <c r="A3" t="s">
        <v>37</v>
      </c>
      <c r="B3" t="b">
        <v>0</v>
      </c>
      <c r="C3" t="s">
        <v>1048</v>
      </c>
      <c r="D3" t="s">
        <v>52</v>
      </c>
      <c r="E3" t="s">
        <v>84</v>
      </c>
    </row>
    <row r="4" spans="1:5" x14ac:dyDescent="0.2">
      <c r="A4" t="s">
        <v>41</v>
      </c>
      <c r="C4" t="s">
        <v>1049</v>
      </c>
      <c r="E4" t="s">
        <v>55</v>
      </c>
    </row>
    <row r="5" spans="1:5" x14ac:dyDescent="0.2">
      <c r="A5" t="s">
        <v>112</v>
      </c>
      <c r="E5" t="s">
        <v>202</v>
      </c>
    </row>
    <row r="6" spans="1:5" x14ac:dyDescent="0.2">
      <c r="A6" t="s">
        <v>75</v>
      </c>
      <c r="E6" t="s">
        <v>870</v>
      </c>
    </row>
    <row r="7" spans="1:5" x14ac:dyDescent="0.2">
      <c r="A7" t="s">
        <v>87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B0E317-5E0E-4728-AB3F-40F2C2B957FB}">
  <ds:schemaRefs>
    <ds:schemaRef ds:uri="http://schemas.openxmlformats.org/package/2006/metadata/core-properties"/>
    <ds:schemaRef ds:uri="http://schemas.microsoft.com/office/2006/documentManagement/types"/>
    <ds:schemaRef ds:uri="eebd8b74-b9de-41b2-9247-c010c4973c2b"/>
    <ds:schemaRef ds:uri="http://schemas.microsoft.com/office/2006/metadata/properties"/>
    <ds:schemaRef ds:uri="http://purl.org/dc/elements/1.1/"/>
    <ds:schemaRef ds:uri="http://purl.org/dc/terms/"/>
    <ds:schemaRef ds:uri="b7009bbd-f938-489b-a530-f05273710fff"/>
    <ds:schemaRef ds:uri="http://www.w3.org/XML/1998/namespace"/>
    <ds:schemaRef ds:uri="http://purl.org/dc/dcmitype/"/>
    <ds:schemaRef ds:uri="http://schemas.microsoft.com/office/infopath/2007/PartnerControls"/>
    <ds:schemaRef ds:uri="b5a44311-ed64-4a72-909f-c9dc6973bde2"/>
  </ds:schemaRefs>
</ds:datastoreItem>
</file>

<file path=customXml/itemProps2.xml><?xml version="1.0" encoding="utf-8"?>
<ds:datastoreItem xmlns:ds="http://schemas.openxmlformats.org/officeDocument/2006/customXml" ds:itemID="{CA84097F-5807-4DCF-92C6-48C9EE26CFB8}">
  <ds:schemaRefs>
    <ds:schemaRef ds:uri="http://schemas.microsoft.com/sharepoint/v3/contenttype/forms"/>
  </ds:schemaRefs>
</ds:datastoreItem>
</file>

<file path=customXml/itemProps3.xml><?xml version="1.0" encoding="utf-8"?>
<ds:datastoreItem xmlns:ds="http://schemas.openxmlformats.org/officeDocument/2006/customXml" ds:itemID="{7C0B0A19-6928-4F0B-831A-5B9FDDD3F6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16</vt:i4>
      </vt:variant>
    </vt:vector>
  </HeadingPairs>
  <TitlesOfParts>
    <vt:vector size="21" baseType="lpstr">
      <vt:lpstr>Info</vt:lpstr>
      <vt:lpstr>Requirements</vt:lpstr>
      <vt:lpstr>Metadata</vt:lpstr>
      <vt:lpstr>Change Log</vt:lpstr>
      <vt:lpstr>Column Data</vt:lpstr>
      <vt:lpstr>Requirements!bottom</vt:lpstr>
      <vt:lpstr>Requirements!profile</vt:lpstr>
      <vt:lpstr>Requirements!root</vt:lpstr>
      <vt:lpstr>Requirements!ServiceRequest</vt:lpstr>
      <vt:lpstr>Requirements!ServiceRequest.authoredOn</vt:lpstr>
      <vt:lpstr>Requirements!ServiceRequest.category</vt:lpstr>
      <vt:lpstr>Requirements!ServiceRequest.code</vt:lpstr>
      <vt:lpstr>Requirements!ServiceRequest.intent</vt:lpstr>
      <vt:lpstr>Requirements!ServiceRequest.occurrence_x_</vt:lpstr>
      <vt:lpstr>Requirements!ServiceRequest.reasonCode</vt:lpstr>
      <vt:lpstr>Requirements!ServiceRequest.reasonReference</vt:lpstr>
      <vt:lpstr>Requirements!ServiceRequest.requester</vt:lpstr>
      <vt:lpstr>Requirements!ServiceRequest.status</vt:lpstr>
      <vt:lpstr>Requirements!ServiceRequest.subject</vt:lpstr>
      <vt:lpstr>Requirements!top</vt:lpstr>
      <vt:lpstr>Requirements!tx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Lizzie Charbonneau</cp:lastModifiedBy>
  <cp:revision/>
  <dcterms:created xsi:type="dcterms:W3CDTF">2024-07-24T12:37:51Z</dcterms:created>
  <dcterms:modified xsi:type="dcterms:W3CDTF">2025-07-03T09:39:14Z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