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deyoung/Documents/inferno/us-core-test-kit/lib/us_core_test_kit/requirements/"/>
    </mc:Choice>
  </mc:AlternateContent>
  <xr:revisionPtr revIDLastSave="0" documentId="13_ncr:1_{39E9EDD5-F921-5445-8E9A-D4C802F2486A}" xr6:coauthVersionLast="47" xr6:coauthVersionMax="47" xr10:uidLastSave="{00000000-0000-0000-0000-000000000000}"/>
  <bookViews>
    <workbookView xWindow="20" yWindow="760" windowWidth="30240" windowHeight="1888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Requirements!$A$1:$V$585</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85" i="5" l="1"/>
  <c r="O585" i="5"/>
  <c r="N585" i="5" a="1"/>
  <c r="N585" i="5" s="1"/>
  <c r="M585" i="5" a="1"/>
  <c r="M585" i="5" s="1"/>
  <c r="M583" i="5" a="1"/>
  <c r="M583" i="5" s="1"/>
  <c r="N583" i="5" a="1"/>
  <c r="N583" i="5" s="1"/>
  <c r="M584" i="5" a="1"/>
  <c r="M584" i="5" s="1"/>
  <c r="N584" i="5" a="1"/>
  <c r="N584" i="5" s="1"/>
  <c r="M533" i="5" a="1"/>
  <c r="M533" i="5" s="1"/>
  <c r="N533" i="5" a="1"/>
  <c r="N533" i="5" s="1"/>
  <c r="M534" i="5" a="1"/>
  <c r="M534" i="5" s="1"/>
  <c r="N534" i="5" a="1"/>
  <c r="N534" i="5" s="1"/>
  <c r="M535" i="5" a="1"/>
  <c r="M535" i="5" s="1"/>
  <c r="N535" i="5" a="1"/>
  <c r="N535" i="5" s="1"/>
  <c r="M536" i="5" a="1"/>
  <c r="M536" i="5" s="1"/>
  <c r="N536" i="5" a="1"/>
  <c r="N536" i="5" s="1"/>
  <c r="M537" i="5" a="1"/>
  <c r="M537" i="5" s="1"/>
  <c r="N537" i="5" a="1"/>
  <c r="N537" i="5" s="1"/>
  <c r="M538" i="5" a="1"/>
  <c r="M538" i="5" s="1"/>
  <c r="N538" i="5" a="1"/>
  <c r="N538" i="5" s="1"/>
  <c r="M539" i="5" a="1"/>
  <c r="M539" i="5" s="1"/>
  <c r="N539" i="5" a="1"/>
  <c r="N539" i="5" s="1"/>
  <c r="M540" i="5" a="1"/>
  <c r="M540" i="5" s="1"/>
  <c r="N540" i="5" a="1"/>
  <c r="N540" i="5" s="1"/>
  <c r="M541" i="5" a="1"/>
  <c r="M541" i="5" s="1"/>
  <c r="N541" i="5" a="1"/>
  <c r="N541" i="5" s="1"/>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59" i="5" a="1"/>
  <c r="M559" i="5" s="1"/>
  <c r="N559" i="5" a="1"/>
  <c r="N559"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M567" i="5" a="1"/>
  <c r="M567" i="5" s="1"/>
  <c r="N567" i="5" a="1"/>
  <c r="N567" i="5" s="1"/>
  <c r="M568" i="5" a="1"/>
  <c r="M568" i="5" s="1"/>
  <c r="N568" i="5" a="1"/>
  <c r="N568" i="5" s="1"/>
  <c r="M569" i="5" a="1"/>
  <c r="M569" i="5" s="1"/>
  <c r="N569" i="5" a="1"/>
  <c r="N569" i="5" s="1"/>
  <c r="M570" i="5" a="1"/>
  <c r="M570" i="5" s="1"/>
  <c r="N570" i="5" a="1"/>
  <c r="N570" i="5" s="1"/>
  <c r="M571" i="5" a="1"/>
  <c r="M571" i="5" s="1"/>
  <c r="N571" i="5" a="1"/>
  <c r="N571"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O307" i="5"/>
  <c r="P307" i="5"/>
  <c r="O237" i="5"/>
  <c r="P237" i="5"/>
  <c r="O238" i="5"/>
  <c r="P238" i="5"/>
  <c r="O235" i="5"/>
  <c r="P235" i="5"/>
  <c r="O236" i="5"/>
  <c r="P236" i="5"/>
  <c r="P534" i="5"/>
  <c r="O534" i="5"/>
  <c r="P533" i="5"/>
  <c r="O533" i="5"/>
  <c r="N466" i="5" a="1"/>
  <c r="N466" i="5" s="1"/>
  <c r="M466" i="5" a="1"/>
  <c r="M466"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4" i="5" a="1"/>
  <c r="N474" i="5" s="1"/>
  <c r="M474" i="5" a="1"/>
  <c r="M474" i="5" s="1"/>
  <c r="N473" i="5" a="1"/>
  <c r="N473" i="5" s="1"/>
  <c r="M473" i="5" a="1"/>
  <c r="M473"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90" i="5" a="1"/>
  <c r="N190" i="5" s="1"/>
  <c r="M190" i="5" a="1"/>
  <c r="M190"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90" i="5" a="1"/>
  <c r="N90" i="5" s="1"/>
  <c r="M90" i="5" a="1"/>
  <c r="M90" i="5" s="1"/>
  <c r="N89" i="5" a="1"/>
  <c r="N89" i="5" s="1"/>
  <c r="M89" i="5" a="1"/>
  <c r="M89" i="5" s="1"/>
  <c r="N88" i="5" a="1"/>
  <c r="N88" i="5" s="1"/>
  <c r="M88" i="5" a="1"/>
  <c r="M88" i="5" s="1"/>
  <c r="N87" i="5"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N37" i="5" a="1"/>
  <c r="N37" i="5" s="1"/>
  <c r="M37" i="5" a="1"/>
  <c r="M37" i="5" s="1"/>
  <c r="N36" i="5" a="1"/>
  <c r="N36" i="5" s="1"/>
  <c r="M36" i="5" a="1"/>
  <c r="M36" i="5" s="1"/>
  <c r="O36" i="5"/>
  <c r="P36" i="5"/>
  <c r="O37" i="5"/>
  <c r="P37" i="5"/>
  <c r="O38" i="5"/>
  <c r="P38" i="5"/>
  <c r="O39" i="5"/>
  <c r="P39" i="5"/>
  <c r="O40" i="5"/>
  <c r="P40" i="5"/>
  <c r="O41" i="5"/>
  <c r="P41" i="5"/>
  <c r="O42" i="5"/>
  <c r="P42" i="5"/>
  <c r="O43" i="5"/>
  <c r="P43" i="5"/>
  <c r="O44" i="5"/>
  <c r="P44" i="5"/>
  <c r="O45" i="5"/>
  <c r="P45" i="5"/>
  <c r="O46" i="5"/>
  <c r="P46" i="5"/>
  <c r="O47" i="5"/>
  <c r="P47" i="5"/>
  <c r="O48" i="5"/>
  <c r="P48" i="5"/>
  <c r="O49" i="5"/>
  <c r="P49" i="5"/>
  <c r="O50" i="5"/>
  <c r="P50" i="5"/>
  <c r="O51" i="5"/>
  <c r="P51" i="5"/>
  <c r="O52" i="5"/>
  <c r="P52" i="5"/>
  <c r="O53" i="5"/>
  <c r="P53" i="5"/>
  <c r="O54" i="5"/>
  <c r="P54" i="5"/>
  <c r="O55" i="5"/>
  <c r="P55" i="5"/>
  <c r="O56" i="5"/>
  <c r="P56" i="5"/>
  <c r="O57" i="5"/>
  <c r="P57" i="5"/>
  <c r="O58" i="5"/>
  <c r="P58" i="5"/>
  <c r="O59" i="5"/>
  <c r="P59" i="5"/>
  <c r="O60" i="5"/>
  <c r="P60" i="5"/>
  <c r="O61" i="5"/>
  <c r="P61" i="5"/>
  <c r="O62" i="5"/>
  <c r="P62" i="5"/>
  <c r="O63" i="5"/>
  <c r="P63" i="5"/>
  <c r="O64" i="5"/>
  <c r="P64" i="5"/>
  <c r="O65" i="5"/>
  <c r="P65" i="5"/>
  <c r="O66" i="5"/>
  <c r="P66" i="5"/>
  <c r="O67" i="5"/>
  <c r="P67" i="5"/>
  <c r="O68" i="5"/>
  <c r="P68" i="5"/>
  <c r="O69" i="5"/>
  <c r="P69" i="5"/>
  <c r="O70" i="5"/>
  <c r="P70" i="5"/>
  <c r="O71" i="5"/>
  <c r="P71" i="5"/>
  <c r="O72" i="5"/>
  <c r="P72" i="5"/>
  <c r="O73" i="5"/>
  <c r="P73" i="5"/>
  <c r="O74" i="5"/>
  <c r="P74" i="5"/>
  <c r="O75" i="5"/>
  <c r="P75" i="5"/>
  <c r="O76" i="5"/>
  <c r="P76" i="5"/>
  <c r="O77" i="5"/>
  <c r="P77" i="5"/>
  <c r="O78" i="5"/>
  <c r="P78" i="5"/>
  <c r="O79" i="5"/>
  <c r="P79" i="5"/>
  <c r="O80" i="5"/>
  <c r="P80" i="5"/>
  <c r="O81" i="5"/>
  <c r="P81" i="5"/>
  <c r="O82" i="5"/>
  <c r="P82" i="5"/>
  <c r="O83" i="5"/>
  <c r="P83" i="5"/>
  <c r="O84" i="5"/>
  <c r="P84" i="5"/>
  <c r="O85" i="5"/>
  <c r="P85" i="5"/>
  <c r="O86" i="5"/>
  <c r="P86" i="5"/>
  <c r="O87" i="5"/>
  <c r="P87" i="5"/>
  <c r="O88" i="5"/>
  <c r="P88" i="5"/>
  <c r="O89" i="5"/>
  <c r="P89" i="5"/>
  <c r="O90" i="5"/>
  <c r="P90" i="5"/>
  <c r="O91" i="5"/>
  <c r="P91" i="5"/>
  <c r="O92" i="5"/>
  <c r="P92" i="5"/>
  <c r="O93" i="5"/>
  <c r="P93" i="5"/>
  <c r="O94" i="5"/>
  <c r="P94" i="5"/>
  <c r="O95" i="5"/>
  <c r="P95" i="5"/>
  <c r="O96" i="5"/>
  <c r="P96" i="5"/>
  <c r="O97" i="5"/>
  <c r="P97" i="5"/>
  <c r="O98" i="5"/>
  <c r="P98" i="5"/>
  <c r="O99" i="5"/>
  <c r="P99" i="5"/>
  <c r="O100" i="5"/>
  <c r="P100" i="5"/>
  <c r="O101" i="5"/>
  <c r="P101" i="5"/>
  <c r="O102" i="5"/>
  <c r="P102" i="5"/>
  <c r="O103" i="5"/>
  <c r="P103" i="5"/>
  <c r="O104" i="5"/>
  <c r="P104" i="5"/>
  <c r="O105" i="5"/>
  <c r="P105" i="5"/>
  <c r="O106" i="5"/>
  <c r="P106" i="5"/>
  <c r="O107" i="5"/>
  <c r="P107" i="5"/>
  <c r="O108" i="5"/>
  <c r="P108" i="5"/>
  <c r="O109" i="5"/>
  <c r="P109" i="5"/>
  <c r="O110" i="5"/>
  <c r="P110" i="5"/>
  <c r="O111" i="5"/>
  <c r="P111" i="5"/>
  <c r="O112" i="5"/>
  <c r="P112" i="5"/>
  <c r="O113" i="5"/>
  <c r="P113" i="5"/>
  <c r="O114" i="5"/>
  <c r="P114" i="5"/>
  <c r="O115" i="5"/>
  <c r="P115" i="5"/>
  <c r="O116" i="5"/>
  <c r="P116" i="5"/>
  <c r="O117" i="5"/>
  <c r="P117" i="5"/>
  <c r="O118" i="5"/>
  <c r="P118" i="5"/>
  <c r="O119" i="5"/>
  <c r="P119" i="5"/>
  <c r="O120" i="5"/>
  <c r="P120" i="5"/>
  <c r="O121" i="5"/>
  <c r="P121" i="5"/>
  <c r="O122" i="5"/>
  <c r="P122" i="5"/>
  <c r="O123" i="5"/>
  <c r="P123" i="5"/>
  <c r="O124" i="5"/>
  <c r="P124" i="5"/>
  <c r="O125" i="5"/>
  <c r="P125" i="5"/>
  <c r="O126" i="5"/>
  <c r="P126" i="5"/>
  <c r="O127" i="5"/>
  <c r="P127" i="5"/>
  <c r="O128" i="5"/>
  <c r="P128" i="5"/>
  <c r="O129" i="5"/>
  <c r="P129" i="5"/>
  <c r="O130" i="5"/>
  <c r="P130" i="5"/>
  <c r="O131" i="5"/>
  <c r="P131" i="5"/>
  <c r="O132" i="5"/>
  <c r="P132" i="5"/>
  <c r="O133" i="5"/>
  <c r="P133" i="5"/>
  <c r="O134" i="5"/>
  <c r="P134" i="5"/>
  <c r="O135" i="5"/>
  <c r="P135" i="5"/>
  <c r="O136" i="5"/>
  <c r="P136" i="5"/>
  <c r="O137" i="5"/>
  <c r="P137" i="5"/>
  <c r="O138" i="5"/>
  <c r="P138" i="5"/>
  <c r="O139" i="5"/>
  <c r="P139" i="5"/>
  <c r="O140" i="5"/>
  <c r="P140" i="5"/>
  <c r="O141" i="5"/>
  <c r="P141" i="5"/>
  <c r="O142" i="5"/>
  <c r="P142" i="5"/>
  <c r="O143" i="5"/>
  <c r="P143" i="5"/>
  <c r="O144" i="5"/>
  <c r="P144" i="5"/>
  <c r="O145" i="5"/>
  <c r="P145" i="5"/>
  <c r="O146" i="5"/>
  <c r="P146" i="5"/>
  <c r="O147" i="5"/>
  <c r="P147" i="5"/>
  <c r="O148" i="5"/>
  <c r="P148" i="5"/>
  <c r="O149" i="5"/>
  <c r="P149" i="5"/>
  <c r="O150" i="5"/>
  <c r="P150" i="5"/>
  <c r="O151" i="5"/>
  <c r="P151" i="5"/>
  <c r="O152" i="5"/>
  <c r="P152" i="5"/>
  <c r="O153" i="5"/>
  <c r="P153" i="5"/>
  <c r="O154" i="5"/>
  <c r="P154" i="5"/>
  <c r="O155" i="5"/>
  <c r="P155" i="5"/>
  <c r="O156" i="5"/>
  <c r="P156" i="5"/>
  <c r="O157" i="5"/>
  <c r="P157" i="5"/>
  <c r="O158" i="5"/>
  <c r="P158" i="5"/>
  <c r="O159" i="5"/>
  <c r="P159" i="5"/>
  <c r="O160" i="5"/>
  <c r="P160" i="5"/>
  <c r="O161" i="5"/>
  <c r="P161" i="5"/>
  <c r="O162" i="5"/>
  <c r="P162" i="5"/>
  <c r="O163" i="5"/>
  <c r="P163" i="5"/>
  <c r="O164" i="5"/>
  <c r="P164" i="5"/>
  <c r="O165" i="5"/>
  <c r="P165" i="5"/>
  <c r="O166" i="5"/>
  <c r="P166" i="5"/>
  <c r="O167" i="5"/>
  <c r="P167" i="5"/>
  <c r="O168" i="5"/>
  <c r="P168" i="5"/>
  <c r="O169" i="5"/>
  <c r="P169" i="5"/>
  <c r="O170" i="5"/>
  <c r="P170" i="5"/>
  <c r="O171" i="5"/>
  <c r="P171" i="5"/>
  <c r="O172" i="5"/>
  <c r="P172" i="5"/>
  <c r="O173" i="5"/>
  <c r="P173" i="5"/>
  <c r="O174" i="5"/>
  <c r="P174" i="5"/>
  <c r="O175" i="5"/>
  <c r="P175" i="5"/>
  <c r="O176" i="5"/>
  <c r="P176" i="5"/>
  <c r="O177" i="5"/>
  <c r="P177" i="5"/>
  <c r="O178" i="5"/>
  <c r="P178" i="5"/>
  <c r="O179" i="5"/>
  <c r="P179" i="5"/>
  <c r="O180" i="5"/>
  <c r="P180" i="5"/>
  <c r="O181" i="5"/>
  <c r="P181" i="5"/>
  <c r="O182" i="5"/>
  <c r="P182" i="5"/>
  <c r="O183" i="5"/>
  <c r="P183" i="5"/>
  <c r="O184" i="5"/>
  <c r="P184" i="5"/>
  <c r="O185" i="5"/>
  <c r="P185" i="5"/>
  <c r="O186" i="5"/>
  <c r="P186" i="5"/>
  <c r="O187" i="5"/>
  <c r="P187" i="5"/>
  <c r="O188" i="5"/>
  <c r="P188" i="5"/>
  <c r="O189" i="5"/>
  <c r="P189" i="5"/>
  <c r="O190" i="5"/>
  <c r="P190" i="5"/>
  <c r="O191" i="5"/>
  <c r="P191" i="5"/>
  <c r="O192" i="5"/>
  <c r="P192" i="5"/>
  <c r="O193" i="5"/>
  <c r="P193" i="5"/>
  <c r="O194" i="5"/>
  <c r="P194" i="5"/>
  <c r="O195" i="5"/>
  <c r="P195" i="5"/>
  <c r="O196" i="5"/>
  <c r="P196" i="5"/>
  <c r="O197" i="5"/>
  <c r="P197" i="5"/>
  <c r="O198" i="5"/>
  <c r="P198" i="5"/>
  <c r="O199" i="5"/>
  <c r="P199" i="5"/>
  <c r="O200" i="5"/>
  <c r="P200" i="5"/>
  <c r="O201" i="5"/>
  <c r="P201" i="5"/>
  <c r="O202" i="5"/>
  <c r="P202" i="5"/>
  <c r="O203" i="5"/>
  <c r="P203" i="5"/>
  <c r="O204" i="5"/>
  <c r="P204" i="5"/>
  <c r="O205" i="5"/>
  <c r="P205" i="5"/>
  <c r="O206" i="5"/>
  <c r="P206" i="5"/>
  <c r="O207" i="5"/>
  <c r="P207" i="5"/>
  <c r="O208" i="5"/>
  <c r="P208" i="5"/>
  <c r="O209" i="5"/>
  <c r="P209" i="5"/>
  <c r="O210" i="5"/>
  <c r="P210" i="5"/>
  <c r="O211" i="5"/>
  <c r="P211" i="5"/>
  <c r="O212" i="5"/>
  <c r="P212" i="5"/>
  <c r="O213" i="5"/>
  <c r="P213" i="5"/>
  <c r="O214" i="5"/>
  <c r="P214" i="5"/>
  <c r="O215" i="5"/>
  <c r="P215" i="5"/>
  <c r="O216" i="5"/>
  <c r="P216" i="5"/>
  <c r="O217" i="5"/>
  <c r="P217" i="5"/>
  <c r="O218" i="5"/>
  <c r="P218" i="5"/>
  <c r="O219" i="5"/>
  <c r="P219" i="5"/>
  <c r="O220" i="5"/>
  <c r="P220" i="5"/>
  <c r="O221" i="5"/>
  <c r="P221" i="5"/>
  <c r="O222" i="5"/>
  <c r="P222" i="5"/>
  <c r="O223" i="5"/>
  <c r="P223" i="5"/>
  <c r="O224" i="5"/>
  <c r="P224" i="5"/>
  <c r="O225" i="5"/>
  <c r="P225" i="5"/>
  <c r="O226" i="5"/>
  <c r="P226" i="5"/>
  <c r="O227" i="5"/>
  <c r="P227" i="5"/>
  <c r="O228" i="5"/>
  <c r="P228" i="5"/>
  <c r="O232" i="5"/>
  <c r="P232" i="5"/>
  <c r="O233" i="5"/>
  <c r="P233" i="5"/>
  <c r="O234" i="5"/>
  <c r="P234" i="5"/>
  <c r="O247" i="5"/>
  <c r="P247" i="5"/>
  <c r="O248" i="5"/>
  <c r="P248" i="5"/>
  <c r="O249" i="5"/>
  <c r="P249" i="5"/>
  <c r="O250" i="5"/>
  <c r="P250" i="5"/>
  <c r="O251" i="5"/>
  <c r="P251" i="5"/>
  <c r="O252" i="5"/>
  <c r="P252" i="5"/>
  <c r="O253" i="5"/>
  <c r="P253" i="5"/>
  <c r="O254" i="5"/>
  <c r="P254" i="5"/>
  <c r="O255" i="5"/>
  <c r="P255" i="5"/>
  <c r="O256" i="5"/>
  <c r="P256" i="5"/>
  <c r="O257" i="5"/>
  <c r="P257" i="5"/>
  <c r="O258" i="5"/>
  <c r="P258" i="5"/>
  <c r="O259" i="5"/>
  <c r="P259" i="5"/>
  <c r="O260" i="5"/>
  <c r="P260" i="5"/>
  <c r="O261" i="5"/>
  <c r="P261" i="5"/>
  <c r="O262" i="5"/>
  <c r="P262" i="5"/>
  <c r="O263" i="5"/>
  <c r="P263" i="5"/>
  <c r="O264" i="5"/>
  <c r="P264" i="5"/>
  <c r="O265" i="5"/>
  <c r="P265" i="5"/>
  <c r="O266" i="5"/>
  <c r="P266" i="5"/>
  <c r="O267" i="5"/>
  <c r="P267" i="5"/>
  <c r="O268" i="5"/>
  <c r="P268" i="5"/>
  <c r="O269" i="5"/>
  <c r="P269" i="5"/>
  <c r="O270" i="5"/>
  <c r="P270" i="5"/>
  <c r="O271" i="5"/>
  <c r="P271" i="5"/>
  <c r="O272" i="5"/>
  <c r="P272" i="5"/>
  <c r="O273" i="5"/>
  <c r="P273" i="5"/>
  <c r="O274" i="5"/>
  <c r="P274" i="5"/>
  <c r="O275" i="5"/>
  <c r="P275" i="5"/>
  <c r="O276" i="5"/>
  <c r="P276" i="5"/>
  <c r="O277" i="5"/>
  <c r="P277" i="5"/>
  <c r="O278" i="5"/>
  <c r="P278" i="5"/>
  <c r="O279" i="5"/>
  <c r="P279" i="5"/>
  <c r="O280" i="5"/>
  <c r="P280" i="5"/>
  <c r="O281" i="5"/>
  <c r="P281" i="5"/>
  <c r="O282" i="5"/>
  <c r="P282" i="5"/>
  <c r="O283" i="5"/>
  <c r="P283" i="5"/>
  <c r="O284" i="5"/>
  <c r="P284" i="5"/>
  <c r="O285" i="5"/>
  <c r="P285" i="5"/>
  <c r="O286" i="5"/>
  <c r="P286" i="5"/>
  <c r="O287" i="5"/>
  <c r="P287" i="5"/>
  <c r="O288" i="5"/>
  <c r="P288" i="5"/>
  <c r="O289" i="5"/>
  <c r="P289" i="5"/>
  <c r="O290" i="5"/>
  <c r="P290" i="5"/>
  <c r="O291" i="5"/>
  <c r="P291" i="5"/>
  <c r="O292" i="5"/>
  <c r="P292" i="5"/>
  <c r="O293" i="5"/>
  <c r="P293" i="5"/>
  <c r="O294" i="5"/>
  <c r="P294" i="5"/>
  <c r="O295" i="5"/>
  <c r="P295" i="5"/>
  <c r="O296" i="5"/>
  <c r="P296" i="5"/>
  <c r="O297" i="5"/>
  <c r="P297" i="5"/>
  <c r="O298" i="5"/>
  <c r="P298" i="5"/>
  <c r="O299" i="5"/>
  <c r="P299" i="5"/>
  <c r="O300" i="5"/>
  <c r="P300" i="5"/>
  <c r="O301" i="5"/>
  <c r="P301" i="5"/>
  <c r="O302" i="5"/>
  <c r="P302" i="5"/>
  <c r="O303" i="5"/>
  <c r="P303" i="5"/>
  <c r="O304" i="5"/>
  <c r="P304" i="5"/>
  <c r="O305" i="5"/>
  <c r="P305" i="5"/>
  <c r="O306" i="5"/>
  <c r="P306" i="5"/>
  <c r="O308" i="5"/>
  <c r="P308" i="5"/>
  <c r="O309" i="5"/>
  <c r="P309" i="5"/>
  <c r="O310" i="5"/>
  <c r="P310" i="5"/>
  <c r="O311" i="5"/>
  <c r="P311" i="5"/>
  <c r="O312" i="5"/>
  <c r="P312" i="5"/>
  <c r="O313" i="5"/>
  <c r="P313" i="5"/>
  <c r="O314" i="5"/>
  <c r="P314" i="5"/>
  <c r="O315" i="5"/>
  <c r="P315" i="5"/>
  <c r="O316" i="5"/>
  <c r="P316" i="5"/>
  <c r="O317" i="5"/>
  <c r="P317" i="5"/>
  <c r="O318" i="5"/>
  <c r="P318" i="5"/>
  <c r="O319" i="5"/>
  <c r="P319" i="5"/>
  <c r="O320" i="5"/>
  <c r="P320" i="5"/>
  <c r="O321" i="5"/>
  <c r="P321" i="5"/>
  <c r="O322" i="5"/>
  <c r="P322" i="5"/>
  <c r="O323" i="5"/>
  <c r="P323" i="5"/>
  <c r="O324" i="5"/>
  <c r="P324" i="5"/>
  <c r="O325" i="5"/>
  <c r="P325" i="5"/>
  <c r="O326" i="5"/>
  <c r="P326" i="5"/>
  <c r="O327" i="5"/>
  <c r="P327" i="5"/>
  <c r="O328" i="5"/>
  <c r="P328" i="5"/>
  <c r="O329" i="5"/>
  <c r="P329" i="5"/>
  <c r="O330" i="5"/>
  <c r="P330" i="5"/>
  <c r="O331" i="5"/>
  <c r="P331" i="5"/>
  <c r="O332" i="5"/>
  <c r="P332" i="5"/>
  <c r="O333" i="5"/>
  <c r="P333" i="5"/>
  <c r="O334" i="5"/>
  <c r="P334" i="5"/>
  <c r="O335" i="5"/>
  <c r="P335" i="5"/>
  <c r="O336" i="5"/>
  <c r="P336" i="5"/>
  <c r="O337" i="5"/>
  <c r="P337" i="5"/>
  <c r="O338" i="5"/>
  <c r="P338" i="5"/>
  <c r="O339" i="5"/>
  <c r="P339" i="5"/>
  <c r="O340" i="5"/>
  <c r="P340" i="5"/>
  <c r="O341" i="5"/>
  <c r="P341" i="5"/>
  <c r="O342" i="5"/>
  <c r="P342" i="5"/>
  <c r="O343" i="5"/>
  <c r="P343" i="5"/>
  <c r="O344" i="5"/>
  <c r="P344" i="5"/>
  <c r="O345" i="5"/>
  <c r="P345" i="5"/>
  <c r="O346" i="5"/>
  <c r="P346" i="5"/>
  <c r="O347" i="5"/>
  <c r="P347" i="5"/>
  <c r="O348" i="5"/>
  <c r="P348" i="5"/>
  <c r="O349" i="5"/>
  <c r="P349" i="5"/>
  <c r="O350" i="5"/>
  <c r="P350" i="5"/>
  <c r="O351" i="5"/>
  <c r="P351" i="5"/>
  <c r="O352" i="5"/>
  <c r="P352" i="5"/>
  <c r="O353" i="5"/>
  <c r="P353" i="5"/>
  <c r="O354" i="5"/>
  <c r="P354" i="5"/>
  <c r="O355" i="5"/>
  <c r="P355" i="5"/>
  <c r="O356" i="5"/>
  <c r="P356" i="5"/>
  <c r="O357" i="5"/>
  <c r="P357" i="5"/>
  <c r="O358" i="5"/>
  <c r="P358" i="5"/>
  <c r="O359" i="5"/>
  <c r="P359" i="5"/>
  <c r="O360" i="5"/>
  <c r="P360" i="5"/>
  <c r="O361" i="5"/>
  <c r="P361" i="5"/>
  <c r="O362" i="5"/>
  <c r="P362" i="5"/>
  <c r="O363" i="5"/>
  <c r="P363" i="5"/>
  <c r="O364" i="5"/>
  <c r="P364" i="5"/>
  <c r="O365" i="5"/>
  <c r="P365" i="5"/>
  <c r="O366" i="5"/>
  <c r="P366" i="5"/>
  <c r="O367" i="5"/>
  <c r="P367" i="5"/>
  <c r="O368" i="5"/>
  <c r="P368" i="5"/>
  <c r="O369" i="5"/>
  <c r="P369" i="5"/>
  <c r="O370" i="5"/>
  <c r="P370" i="5"/>
  <c r="O371" i="5"/>
  <c r="P371" i="5"/>
  <c r="O372" i="5"/>
  <c r="P372" i="5"/>
  <c r="O373" i="5"/>
  <c r="P373" i="5"/>
  <c r="O374" i="5"/>
  <c r="P374" i="5"/>
  <c r="O375" i="5"/>
  <c r="P375" i="5"/>
  <c r="O376" i="5"/>
  <c r="P376" i="5"/>
  <c r="O377" i="5"/>
  <c r="P377" i="5"/>
  <c r="O378" i="5"/>
  <c r="P378" i="5"/>
  <c r="O379" i="5"/>
  <c r="P379" i="5"/>
  <c r="O380" i="5"/>
  <c r="P380" i="5"/>
  <c r="O381" i="5"/>
  <c r="P381" i="5"/>
  <c r="O382" i="5"/>
  <c r="P382" i="5"/>
  <c r="O383" i="5"/>
  <c r="P383" i="5"/>
  <c r="O384" i="5"/>
  <c r="P384" i="5"/>
  <c r="O385" i="5"/>
  <c r="P385" i="5"/>
  <c r="O386" i="5"/>
  <c r="P386" i="5"/>
  <c r="O387" i="5"/>
  <c r="P387" i="5"/>
  <c r="O388" i="5"/>
  <c r="P388" i="5"/>
  <c r="O389" i="5"/>
  <c r="P389" i="5"/>
  <c r="O390" i="5"/>
  <c r="P390" i="5"/>
  <c r="O391" i="5"/>
  <c r="P391" i="5"/>
  <c r="O392" i="5"/>
  <c r="P392" i="5"/>
  <c r="O393" i="5"/>
  <c r="P393" i="5"/>
  <c r="O394" i="5"/>
  <c r="P394" i="5"/>
  <c r="O395" i="5"/>
  <c r="P395" i="5"/>
  <c r="O396" i="5"/>
  <c r="P396" i="5"/>
  <c r="O397" i="5"/>
  <c r="P397" i="5"/>
  <c r="O398" i="5"/>
  <c r="P398" i="5"/>
  <c r="O399" i="5"/>
  <c r="P399" i="5"/>
  <c r="O400" i="5"/>
  <c r="P400" i="5"/>
  <c r="O401" i="5"/>
  <c r="P401" i="5"/>
  <c r="O402" i="5"/>
  <c r="P402" i="5"/>
  <c r="O403" i="5"/>
  <c r="P403" i="5"/>
  <c r="O404" i="5"/>
  <c r="P404" i="5"/>
  <c r="O405" i="5"/>
  <c r="P405" i="5"/>
  <c r="O406" i="5"/>
  <c r="P406" i="5"/>
  <c r="O407" i="5"/>
  <c r="P407" i="5"/>
  <c r="O408" i="5"/>
  <c r="P408" i="5"/>
  <c r="O409" i="5"/>
  <c r="P409" i="5"/>
  <c r="O410" i="5"/>
  <c r="P410" i="5"/>
  <c r="O411" i="5"/>
  <c r="P411" i="5"/>
  <c r="O412" i="5"/>
  <c r="P412" i="5"/>
  <c r="O413" i="5"/>
  <c r="P413" i="5"/>
  <c r="O414" i="5"/>
  <c r="P414" i="5"/>
  <c r="O415" i="5"/>
  <c r="P415" i="5"/>
  <c r="O416" i="5"/>
  <c r="P416" i="5"/>
  <c r="O417" i="5"/>
  <c r="P417" i="5"/>
  <c r="O418" i="5"/>
  <c r="P418" i="5"/>
  <c r="O419" i="5"/>
  <c r="P419" i="5"/>
  <c r="O420" i="5"/>
  <c r="P420" i="5"/>
  <c r="O421" i="5"/>
  <c r="P421" i="5"/>
  <c r="O422" i="5"/>
  <c r="P422" i="5"/>
  <c r="O423" i="5"/>
  <c r="P423" i="5"/>
  <c r="O424" i="5"/>
  <c r="P424" i="5"/>
  <c r="O425" i="5"/>
  <c r="P425" i="5"/>
  <c r="O426" i="5"/>
  <c r="P426" i="5"/>
  <c r="O427" i="5"/>
  <c r="P427" i="5"/>
  <c r="O428" i="5"/>
  <c r="P428" i="5"/>
  <c r="O429" i="5"/>
  <c r="P429" i="5"/>
  <c r="O430" i="5"/>
  <c r="P430" i="5"/>
  <c r="O431" i="5"/>
  <c r="P431" i="5"/>
  <c r="O432" i="5"/>
  <c r="P432" i="5"/>
  <c r="O433" i="5"/>
  <c r="P433" i="5"/>
  <c r="O434" i="5"/>
  <c r="P434" i="5"/>
  <c r="O435" i="5"/>
  <c r="P435" i="5"/>
  <c r="O436" i="5"/>
  <c r="P436" i="5"/>
  <c r="O437" i="5"/>
  <c r="P437" i="5"/>
  <c r="O438" i="5"/>
  <c r="P438" i="5"/>
  <c r="O439" i="5"/>
  <c r="P439" i="5"/>
  <c r="O440" i="5"/>
  <c r="P440" i="5"/>
  <c r="O441" i="5"/>
  <c r="P441" i="5"/>
  <c r="O442" i="5"/>
  <c r="P442" i="5"/>
  <c r="O443" i="5"/>
  <c r="P443" i="5"/>
  <c r="O444" i="5"/>
  <c r="P444" i="5"/>
  <c r="O445" i="5"/>
  <c r="P445" i="5"/>
  <c r="O446" i="5"/>
  <c r="P446" i="5"/>
  <c r="O447" i="5"/>
  <c r="P447" i="5"/>
  <c r="O448" i="5"/>
  <c r="P448" i="5"/>
  <c r="O449" i="5"/>
  <c r="P449" i="5"/>
  <c r="O450" i="5"/>
  <c r="P450" i="5"/>
  <c r="O451" i="5"/>
  <c r="P451" i="5"/>
  <c r="O452" i="5"/>
  <c r="P452" i="5"/>
  <c r="O453" i="5"/>
  <c r="P453" i="5"/>
  <c r="O454" i="5"/>
  <c r="P454" i="5"/>
  <c r="O455" i="5"/>
  <c r="P455" i="5"/>
  <c r="O456" i="5"/>
  <c r="P456" i="5"/>
  <c r="O457" i="5"/>
  <c r="P457" i="5"/>
  <c r="O458" i="5"/>
  <c r="P458" i="5"/>
  <c r="O459" i="5"/>
  <c r="P459" i="5"/>
  <c r="O460" i="5"/>
  <c r="P460" i="5"/>
  <c r="O461" i="5"/>
  <c r="P461" i="5"/>
  <c r="O462" i="5"/>
  <c r="P462" i="5"/>
  <c r="O463" i="5"/>
  <c r="P463" i="5"/>
  <c r="O464" i="5"/>
  <c r="P464" i="5"/>
  <c r="O465" i="5"/>
  <c r="P465" i="5"/>
  <c r="O466" i="5"/>
  <c r="P466" i="5"/>
  <c r="O467" i="5"/>
  <c r="P467" i="5"/>
  <c r="O468" i="5"/>
  <c r="P468" i="5"/>
  <c r="O469" i="5"/>
  <c r="P469" i="5"/>
  <c r="O470" i="5"/>
  <c r="P470" i="5"/>
  <c r="O471" i="5"/>
  <c r="P471" i="5"/>
  <c r="O472" i="5"/>
  <c r="P472" i="5"/>
  <c r="O473" i="5"/>
  <c r="P473" i="5"/>
  <c r="O474" i="5"/>
  <c r="P474" i="5"/>
  <c r="O475" i="5"/>
  <c r="P475" i="5"/>
  <c r="O476" i="5"/>
  <c r="P476" i="5"/>
  <c r="O477" i="5"/>
  <c r="P477" i="5"/>
  <c r="O478" i="5"/>
  <c r="P478" i="5"/>
  <c r="O479" i="5"/>
  <c r="P479" i="5"/>
  <c r="O480" i="5"/>
  <c r="P480" i="5"/>
  <c r="O481" i="5"/>
  <c r="P481" i="5"/>
  <c r="O482" i="5"/>
  <c r="P482" i="5"/>
  <c r="O483" i="5"/>
  <c r="P483" i="5"/>
  <c r="O484" i="5"/>
  <c r="P484" i="5"/>
  <c r="O485" i="5"/>
  <c r="P485" i="5"/>
  <c r="O486" i="5"/>
  <c r="P486" i="5"/>
  <c r="O487" i="5"/>
  <c r="P487" i="5"/>
  <c r="O488" i="5"/>
  <c r="P488" i="5"/>
  <c r="O489" i="5"/>
  <c r="P489" i="5"/>
  <c r="O490" i="5"/>
  <c r="P490" i="5"/>
  <c r="O491" i="5"/>
  <c r="P491" i="5"/>
  <c r="O492" i="5"/>
  <c r="P492" i="5"/>
  <c r="O493" i="5"/>
  <c r="P493" i="5"/>
  <c r="O494" i="5"/>
  <c r="P494" i="5"/>
  <c r="O495" i="5"/>
  <c r="P495" i="5"/>
  <c r="O496" i="5"/>
  <c r="P496" i="5"/>
  <c r="O497" i="5"/>
  <c r="P497" i="5"/>
  <c r="O498" i="5"/>
  <c r="P498" i="5"/>
  <c r="O499" i="5"/>
  <c r="P499" i="5"/>
  <c r="O500" i="5"/>
  <c r="P500" i="5"/>
  <c r="O501" i="5"/>
  <c r="P501" i="5"/>
  <c r="O502" i="5"/>
  <c r="P502" i="5"/>
  <c r="O503" i="5"/>
  <c r="P503" i="5"/>
  <c r="O504" i="5"/>
  <c r="P504" i="5"/>
  <c r="O505" i="5"/>
  <c r="P505" i="5"/>
  <c r="O506" i="5"/>
  <c r="P506" i="5"/>
  <c r="O507" i="5"/>
  <c r="P507" i="5"/>
  <c r="O508" i="5"/>
  <c r="P508" i="5"/>
  <c r="O509" i="5"/>
  <c r="P509" i="5"/>
  <c r="O510" i="5"/>
  <c r="P510" i="5"/>
  <c r="O511" i="5"/>
  <c r="P511" i="5"/>
  <c r="O512" i="5"/>
  <c r="P512" i="5"/>
  <c r="O513" i="5"/>
  <c r="P513" i="5"/>
  <c r="O514" i="5"/>
  <c r="P514" i="5"/>
  <c r="O515" i="5"/>
  <c r="P515" i="5"/>
  <c r="O516" i="5"/>
  <c r="P516" i="5"/>
  <c r="O517" i="5"/>
  <c r="P517" i="5"/>
  <c r="O518" i="5"/>
  <c r="P518" i="5"/>
  <c r="O519" i="5"/>
  <c r="P519" i="5"/>
  <c r="O520" i="5"/>
  <c r="P520" i="5"/>
  <c r="O521" i="5"/>
  <c r="P521" i="5"/>
  <c r="O522" i="5"/>
  <c r="P522" i="5"/>
  <c r="O523" i="5"/>
  <c r="P523" i="5"/>
  <c r="O524" i="5"/>
  <c r="P524" i="5"/>
  <c r="O525" i="5"/>
  <c r="P525" i="5"/>
  <c r="O526" i="5"/>
  <c r="P526" i="5"/>
  <c r="O527" i="5"/>
  <c r="P527" i="5"/>
  <c r="O528" i="5"/>
  <c r="P528" i="5"/>
  <c r="O529" i="5"/>
  <c r="P529" i="5"/>
  <c r="O530" i="5"/>
  <c r="P530" i="5"/>
  <c r="O531" i="5"/>
  <c r="P531" i="5"/>
  <c r="O532" i="5"/>
  <c r="P532" i="5"/>
  <c r="N35" i="5" a="1"/>
  <c r="N35" i="5" s="1"/>
  <c r="M35" i="5" a="1"/>
  <c r="M35" i="5" s="1"/>
  <c r="N34" i="5" a="1"/>
  <c r="N34" i="5" s="1"/>
  <c r="M34" i="5" a="1"/>
  <c r="M34" i="5" s="1"/>
  <c r="O34" i="5"/>
  <c r="P34" i="5"/>
  <c r="O35" i="5"/>
  <c r="P35" i="5"/>
  <c r="N33" i="5" a="1"/>
  <c r="N33" i="5" s="1"/>
  <c r="M33" i="5" a="1"/>
  <c r="M33" i="5" s="1"/>
  <c r="N32" i="5" a="1"/>
  <c r="N32" i="5" s="1"/>
  <c r="M32" i="5" a="1"/>
  <c r="M32" i="5" s="1"/>
  <c r="N31" i="5" a="1"/>
  <c r="N31" i="5" s="1"/>
  <c r="M31" i="5" a="1"/>
  <c r="M31" i="5" s="1"/>
  <c r="O31" i="5"/>
  <c r="P31" i="5"/>
  <c r="O32" i="5"/>
  <c r="P32" i="5"/>
  <c r="O33" i="5"/>
  <c r="P33" i="5"/>
  <c r="N30" i="5" a="1"/>
  <c r="N30" i="5" s="1"/>
  <c r="M30" i="5" a="1"/>
  <c r="M30" i="5" s="1"/>
  <c r="O30" i="5"/>
  <c r="P30" i="5"/>
  <c r="N29" i="5" a="1"/>
  <c r="N29" i="5" s="1"/>
  <c r="M29" i="5" a="1"/>
  <c r="M29" i="5" s="1"/>
  <c r="N28" i="5" a="1"/>
  <c r="N28" i="5" s="1"/>
  <c r="M28" i="5" a="1"/>
  <c r="M28" i="5" s="1"/>
  <c r="O28" i="5"/>
  <c r="P28" i="5"/>
  <c r="O29" i="5"/>
  <c r="P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P22" i="5"/>
  <c r="O23" i="5"/>
  <c r="P23" i="5"/>
  <c r="O24" i="5"/>
  <c r="P24" i="5"/>
  <c r="O25" i="5"/>
  <c r="P25" i="5"/>
  <c r="O26" i="5"/>
  <c r="P26" i="5"/>
  <c r="O27" i="5"/>
  <c r="P27" i="5"/>
  <c r="N21" i="5" a="1"/>
  <c r="N21" i="5" s="1"/>
  <c r="M21" i="5" a="1"/>
  <c r="M21" i="5" s="1"/>
  <c r="N20" i="5" a="1"/>
  <c r="N20" i="5" s="1"/>
  <c r="M20" i="5" a="1"/>
  <c r="M20" i="5" s="1"/>
  <c r="O20" i="5"/>
  <c r="P20" i="5"/>
  <c r="O21" i="5"/>
  <c r="P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P3" i="5"/>
  <c r="O4" i="5"/>
  <c r="P4" i="5"/>
  <c r="O5" i="5"/>
  <c r="P5" i="5"/>
  <c r="O6" i="5"/>
  <c r="P6" i="5"/>
  <c r="O7" i="5"/>
  <c r="P7" i="5"/>
  <c r="O8" i="5"/>
  <c r="P8" i="5"/>
  <c r="O9" i="5"/>
  <c r="P9" i="5"/>
  <c r="O10" i="5"/>
  <c r="P10" i="5"/>
  <c r="O11" i="5"/>
  <c r="P11" i="5"/>
  <c r="O12" i="5"/>
  <c r="P12" i="5"/>
  <c r="O13" i="5"/>
  <c r="P13" i="5"/>
  <c r="O14" i="5"/>
  <c r="P14" i="5"/>
  <c r="O15" i="5"/>
  <c r="P15" i="5"/>
  <c r="O16" i="5"/>
  <c r="P16" i="5"/>
  <c r="O17" i="5"/>
  <c r="P17" i="5"/>
  <c r="O18" i="5"/>
  <c r="P18" i="5"/>
  <c r="O19" i="5"/>
  <c r="P19" i="5"/>
  <c r="P2" i="5" l="1"/>
  <c r="O2" i="5" l="1"/>
  <c r="M2" i="5" l="1"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<sst xmlns="http://schemas.openxmlformats.org/spreadsheetml/2006/main" count="2858" uniqueCount="1003">
  <si>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</si>
  <si>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</si>
  <si>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</si>
  <si>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</si>
  <si>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</si>
  <si>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</si>
  <si>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</si>
  <si>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</si>
  <si>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</si>
  <si>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</si>
  <si>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</si>
  <si>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</si>
  <si>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</si>
  <si>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</si>
  <si>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</si>
  <si>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</si>
  <si>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</si>
  <si>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</si>
  <si>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</si>
  <si>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</si>
  <si>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</si>
  <si>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</si>
  <si>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</si>
  <si>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</si>
  <si>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</si>
  <si>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</si>
  <si>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</si>
  <si>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</si>
  <si>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</si>
  <si>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</si>
  <si>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https://hl7.org/fhir/us/core/STU7/general-requirements.html#profile-only-support</t>
  </si>
  <si>
    <t>To support a US Core Profile, a server: **SHALL** Be able to populate all profile data elements that are mandatory and/or flagged as Must Support as defined by that profile’s StructureDefinition.</t>
  </si>
  <si>
    <t>SHALL</t>
  </si>
  <si>
    <t>Server</t>
  </si>
  <si>
    <t>2.1.2.1</t>
  </si>
  <si>
    <t>To support a US Core Profile, a server: **SHOULD** declare support for a US Core Profile by including its official URL in the server’s `CapabilityStatement.rest.resource.supportedProfile` element.</t>
  </si>
  <si>
    <t>SHOULD</t>
  </si>
  <si>
    <t>2.1.2.2</t>
  </si>
  <si>
    <t>https://hl7.org/fhir/us/core/STU7/general-requirements.html#profile-support--interaction-support</t>
  </si>
  <si>
    <t>Servers may deploy and support one or more US Core Profiles to represent clinical information</t>
  </si>
  <si>
    <t>MAY</t>
  </si>
  <si>
    <t>hl7.fhir.us.core_7.0.0@4-8</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</si>
  <si>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</si>
  <si>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</si>
  <si>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</si>
  <si>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</si>
  <si>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</si>
  <si>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</si>
  <si>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</si>
  <si>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</si>
  <si>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A server that certifies to the [21st Century Cures Act for accessing patient data](https://www.federalregister.gov/d/2020-07419/p-1177) must implement all components in the USCDI [[USCDI link](https://www.healthit.gov/isp/united-states-core-data-interoperability-uscdi)]</t>
  </si>
  <si>
    <t>Yes</t>
  </si>
  <si>
    <t>No</t>
  </si>
  <si>
    <t>This requirement is specific to testing for the 21st Century Cures Act and is not relevant to the IG tests</t>
  </si>
  <si>
    <t>This requirement is re-stated as a part of (g)(10) and is not tested as a part of US Core</t>
  </si>
  <si>
    <t>A server that certifies to the [21st Century Cures Act for accessing patient data](https://www.federalregister.gov/d/2020-07419/p-1177) must implement all components in the ... the US Core CapabilityStatement [[Definition](https://hl7.org/fhir/us/core/CapabilityStatement-us-core-server.html)] .</t>
  </si>
  <si>
    <t>https://hl7.org/fhir/us/core/STU7/general-requirements.html#claiming-conformance-to-a-us-core-profile</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</si>
  <si>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</si>
  <si>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**SHOULD** declare conformance with the US [Core Server Capability Statement](https://hl7.org/fhir/us/core/CapabilityStatement-us-core-server.html) by including its official URL in the server’s `CapabilityStatement.instantiates` element: `http://hl7.org/fhir/us/core/CapabilityStatement/us-core-server`</t>
  </si>
  <si>
    <t>[To claim conformance to a US Core Profile] a conformant server: 
**SHALL** specify the full capability details from the US Core CapabilityStatement it claims to implement.</t>
  </si>
  <si>
    <t>hl7.fhir.us.core_7.0.0@16,17</t>
  </si>
  <si>
    <t>Both requirements 16 and 17 must be met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</si>
  <si>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</si>
  <si>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</si>
  <si>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https://hl7.org/fhir/us/core/STU7/general-requirements.html#required-bindings-for-coded-elements</t>
  </si>
  <si>
    <t>[Required binding](http://hl7.org/fhir/R4/terminologies.html#required) to a ValueSet definition means that one of the codes from the specified ValueSet **SHALL** be used.</t>
  </si>
  <si>
    <t>hl7.fhir.us.core_7.0.0@21,22</t>
  </si>
  <si>
    <t>Both 21 and 22 should be true</t>
  </si>
  <si>
    <t>2.1.3.1</t>
  </si>
  <si>
    <t>For `CodeableConcept`, which permits multiple codings and a text element, this [[Required binding](http://hl7.org/fhir/R4/terminologies.html#required) to a ValueSet definition] rule applies to at least one of the codings</t>
  </si>
  <si>
    <t>hl7.fhir.us.core_7.0.0@18</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</si>
  <si>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</si>
  <si>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</si>
  <si>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</si>
  <si>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</si>
  <si>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</si>
  <si>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</si>
  <si>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https://www.hl7.org/fhir/us/core/general-requirements.html#extensible-binding-for-coded-elements</t>
  </si>
  <si>
    <t>[Extensible binding] (http://hl7.org/fhir/R4/terminologies.html#extensible) means that one of the codes from the specified ValueSet **SHALL** be used if an applicable concept is present.</t>
  </si>
  <si>
    <t>when populating a coded element with an extensible binding</t>
  </si>
  <si>
    <t>2.1.3.3</t>
  </si>
  <si>
    <t>https://hl7.org/fhir/us/core/STU7/general-requirements.html#extensible-binding-for-coded-elements</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</si>
  <si>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</si>
  <si>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</si>
  <si>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</si>
  <si>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This is definitional, so marking as DEPRECATED</t>
  </si>
  <si>
    <t>For `CodeableConcept` [with an [extensible binding] (http://hl7.org/fhir/R4/terminologies.html#extensible) … If only text is available and it has no conceptual overlap with the bound coded values, then just text may be used.</t>
  </si>
  <si>
    <t>hl7.fhir.us.core_7.0.0@23,24</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</si>
  <si>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</si>
  <si>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</si>
  <si>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</si>
  <si>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https://hl7.org/fhir/us/core/STU7/general-requirements.html#translations</t>
  </si>
  <si>
    <t>Alternate codes may be provided in addition to the standard codes defined in required or extensible ValueSets. These alternate codes are called “translations”.</t>
  </si>
  <si>
    <t>[The translations] may be equivalent to or narrower in meaning than the standard concept code.</t>
  </si>
  <si>
    <t>https://hl7.org/fhir/us/core/STU7/general-requirements.html#modifier-elements</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</si>
  <si>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</si>
  <si>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</si>
  <si>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</si>
  <si>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</si>
  <si>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</si>
  <si>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</si>
  <si>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</si>
  <si>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Unless a client determines they can process [a resource with a modifier] safely, rejection is typically the only safe action if unexpected modifier elements are present.</t>
  </si>
  <si>
    <t>Implementers SHOULD review the “Key Elements Tab” on the US Core profile pages.</t>
  </si>
  <si>
    <t>SHOULD requirement for implementers not systems themselves, so marking as deprecated</t>
  </si>
  <si>
    <t>https://hl7.org/fhir/us/core/STU7/general-requirements.html#missing-data</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</si>
  <si>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</si>
  <si>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</si>
  <si>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</si>
  <si>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</si>
  <si>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</si>
  <si>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</si>
  <si>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</si>
  <si>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</si>
  <si>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</si>
  <si>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hl7.fhir.us.core_7.0.0@42</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</si>
  <si>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</si>
  <si>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</si>
  <si>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</si>
  <si>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</si>
  <si>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</si>
  <si>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</si>
  <si>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</si>
  <si>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</si>
  <si>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</si>
  <si>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</si>
  <si>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https://hl7.org/fhir/us/core/STU7/general-requirements.html#fhir-restful-search-api-requirements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</si>
  <si>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</si>
  <si>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</si>
  <si>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</si>
  <si>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</si>
  <si>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</si>
  <si>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</si>
  <si>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</si>
  <si>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</si>
  <si>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</si>
  <si>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</si>
  <si>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</si>
  <si>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</si>
  <si>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https://hl7.org/fhir/us/core/STU7/general-requirements.html#search-for-servers-requiring-status</t>
  </si>
  <si>
    <t>Servers are strongly encouraged to support a query for resources without requiring a status parameter.</t>
  </si>
  <si>
    <t>If business requirements prohibit [querying a resource without a status parameter], they **SHALL** follow the guidelines here.</t>
  </si>
  <si>
    <t>hl7.fhir.us.core_7.0.0@65-73</t>
  </si>
  <si>
    <t>If business requirements prohibit [querying a resource without a status parameter], requirements 65-73 must be met.</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</si>
  <si>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</si>
  <si>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</si>
  <si>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</si>
  <si>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</si>
  <si>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</si>
  <si>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</si>
  <si>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</si>
  <si>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</si>
  <si>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</si>
  <si>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</si>
  <si>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</si>
  <si>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https://hl7.org/fhir/us/core/STU7/must-support.html#must-support-elements</t>
  </si>
  <si>
    <t>When an element is Mandatory, the data is expected always to be present.</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</si>
  <si>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Statement](https://hl7.org/fhir/us/core/STU7/CapabilityStatement-us-core-server.html).</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</si>
  <si>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</si>
  <si>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</si>
  <si>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</si>
  <si>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</si>
  <si>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</si>
  <si>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</si>
  <si>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</si>
  <si>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</si>
  <si>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</si>
  <si>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[When sending reason for missing information, follow] the same methdology outlined in the [Missing Data](https://hl7.org/fhir/us/core/STU7/general-requirements.html#missing-data) section but using the appropriate reason code instead of unknown [reason code].</t>
  </si>
  <si>
    <t>hl7.fhir.us.core_7.0.0@39-43,48-50</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</si>
  <si>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</si>
  <si>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</si>
  <si>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https://hl7.org/fhir/us/core/STU7/must-support.html#additional-uscdi-requirements</t>
  </si>
  <si>
    <t>Implementors [US Core Requestors] seeking ONC certification [in the ONC IT Health Certification program] **SHALL** interpret Additional USCDI Requirements as Must Support elements as documented above;</t>
  </si>
  <si>
    <t>[US Core Requestors] seeking ONC certification</t>
  </si>
  <si>
    <t>2.2.0.3</t>
  </si>
  <si>
    <t>Implementors [US Core Responders] seeking ONC certification [in the ONC IT Health Certification program] **SHALL** interpret Additional USCDI Requirements as Must Support elements as documented above;</t>
  </si>
  <si>
    <t>[US Core Responders] seeking ONC certification</t>
  </si>
  <si>
    <t>This requirement is specific to certification testing and is not relevant to the IG tests</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</si>
  <si>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</si>
  <si>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</si>
  <si>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</si>
  <si>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</si>
  <si>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</si>
  <si>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2.2.0.4.4</t>
  </si>
  <si>
    <t>https://hl7.org/fhir/us/core/STU7/must-support.html#defined-pattern-elements</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</si>
  <si>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</si>
  <si>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</si>
  <si>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</si>
  <si>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https://hl7.org/fhir/us/core/STU7/must-support.html#must-support---primitive-element</t>
  </si>
  <si>
    <t>Primitive elements are single elements with a primitive value. If they are marked as Must Support, then the server **SHALL** be capable of providing the element value to meet the Must Support requirement.</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</si>
  <si>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</si>
  <si>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</si>
  <si>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</si>
  <si>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https://hl7.org/fhir/us/core/STU7/must-support.html#must-support---complex-elements</t>
  </si>
  <si>
    <t>For any complex element marked as Must Support, the server **SHALL** be capable of providing at least one of the sub-element values.</t>
  </si>
  <si>
    <t>2.2.0.4.6</t>
  </si>
  <si>
    <t>If any sub-element is marked as Must Support [for a complex element], it must also meet the Must Support requirements and satisfy the Must Support requirements for the parent element.</t>
  </si>
  <si>
    <t>[I]f any sub-element is marked as Must Support [for a complex element] and the parent element is not, there is no expectation that you must support the parent.</t>
  </si>
  <si>
    <t>[I]f any sub-element is marked as Must Support [for a complex element] and the parent element is not… [and] the parent element is represented in the structure, you must support the sub-element (s) marked as Must Support.</t>
  </si>
  <si>
    <t>When claiming conformance [to a must support complex element with no must support sub-elements] … US Core Responders SHALL be capable of providing a value in [the] sub-element</t>
  </si>
  <si>
    <t>When claiming conformance [to a must support complex element with no must support sub-elements] …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</si>
  <si>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</si>
  <si>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</si>
  <si>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</si>
  <si>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</si>
  <si>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</si>
  <si>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</si>
  <si>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https://hl7.org/fhir/us/core/STU7/must-support.html#must-support---resource-references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</si>
  <si>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</si>
  <si>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</si>
  <si>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</si>
  <si>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</si>
  <si>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</si>
  <si>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</si>
  <si>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</si>
  <si>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https://hl7.org/fhir/us/core/STU7/must-support.html#must-support---choice-of-data-types</t>
  </si>
  <si>
    <t>Some elements allow different data types (e.g., Observation.effective[x]) for their content. Only specific data type choice elements are labeled Must Support in these situations.
… When claiming conformance to [such a] profile:
- US Core Responders **SHALL** be capable of populating [the Must Support data type choice]</t>
  </si>
  <si>
    <t>2.2.0.4.8</t>
  </si>
  <si>
    <t>Some elements allow different data types (e.g., Observation.effective[x]) for their content. Only specific data type choice elements are labeled Must Support in these situations.
… When claiming conformance to [such a] profile:
- US Core Requestors **SHALL** be capable of processing [the Must Support data type choice]</t>
  </si>
  <si>
    <t>Some elements allow different data types (e.g., Observation.effective[x]) for their content. Only specific data type choice elements are labeled Must Support in these situations.
…
[US Core Requestors] **MAY** support ... processing other [data type] choice elements (such as Observation.effectivePeriod), but this is not a requirement of US Core.</t>
  </si>
  <si>
    <t>Some elements allow different data types (e.g., Observation.effective[x]) for their content. Only specific data type choice elements are labeled Must Support in these situations.
…
[US Core Responders] **MAY** support populating ... other [data type] choice elements (such as Observation.effectivePeriod), but this is not a requirement of US Core.</t>
  </si>
  <si>
    <t>https://hl7.org/fhir/us/core/STU7/must-support.html#must-support---choice-of-profile-elements</t>
  </si>
  <si>
    <t>There are several instances in this Guide where there is a choice of supporting one or another profile element to meet the Must Support requirement. In such cases, the server **SHALL** support at least one element.</t>
  </si>
  <si>
    <t>2.2.0.4.9</t>
  </si>
  <si>
    <t>There are several instances in this Guide where there is a choice of supporting one or another profile element to meet the Must Support requirement. In such cases, … the client application **SHALL** support all elements.</t>
  </si>
  <si>
    <t>https://hl7.org/fhir/us/core/STU7/scopes.html#capability-sets</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</si>
  <si>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</si>
  <si>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2.3.1.1</t>
  </si>
  <si>
    <t>https://hl7.org/fhir/us/core/STU7/scopes.html#capabilities-for-implementations-supporting-user-facing-applications</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</si>
  <si>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</si>
  <si>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</si>
  <si>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</si>
  <si>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</si>
  <si>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</si>
  <si>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</si>
  <si>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https://hl7.org/fhir/us/core/STU7/scopes.html#capabilities-for-implementations-supporting-backend-services</t>
  </si>
  <si>
    <t>Implementations [US Core Responders] supporting Backend Services ... SHALL include support for the client-confidential-asymmetric capability.</t>
  </si>
  <si>
    <t>2.3.3.1</t>
  </si>
  <si>
    <t>Implementations [US Core Responders] supporting Backend Services ... SHALL include support for the ... system/scopes.</t>
  </si>
  <si>
    <t>Implementations [US Core Requestors] supporting Backend Services – for example, to meet US EHR certification requirements [of the ONC IT Health Certification program]- SHALL include support for the client-confidential-asymmetric capability and system/scopes.</t>
  </si>
  <si>
    <t>https://hl7.org/fhir/us/core/STU7/scopes.html#us-core-servers-shall-support-token-introspection</t>
  </si>
  <si>
    <t>US Core Server[s] SHALL support token introspection defined by the SMART App Launch Guide. For more details and additional consideration, see SMART App Launch’s [Token Introspection](http://hl7.org/fhir/smart-app-launch/STU2/token-introspection.html#token-introspection).</t>
  </si>
  <si>
    <t>https://hl7.org/fhir/us/core/STU7/scopes.html#smart-scopes</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</si>
  <si>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</si>
  <si>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</si>
  <si>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</si>
  <si>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US Core clients should follow the [principle of least privilege](https://en.wikipedia.org/wiki/Principle_of_least_privilege) and access only the necessary resources.</t>
  </si>
  <si>
    <t>https://hl7.org/fhir/us/core/STU7/scopes.html#us-core-scopes</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</si>
  <si>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SHALL support both patient-level and user-level required scopes</t>
  </si>
  <si>
    <t>2.3.3.1.3</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</si>
  <si>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 SHOULD support both patient-level and user-level recommended best-practice scopes</t>
  </si>
  <si>
    <t>https://hl7.org/fhir/us/core/STU7/scopes.html#the-following-resource-level-scopes-shall-be-supported</t>
  </si>
  <si>
    <t>For “Backend-Services”, System-level scopes (system) describe data that a client system is directly authorized to access. Systems that support system-level (system) scopes SHALL support the required US Core scopes</t>
  </si>
  <si>
    <t>2.3.4</t>
  </si>
  <si>
    <t>For “Backend-Services”, System-level scopes (system) describe data that a client system is directly authorized to access. Systems that support system-level (system) scopes SHOULD support the recommended US Core scopes</t>
  </si>
  <si>
    <t>https://hl7.org/fhir/us/core/STU7/scopes.html#the-following-resource-level-scopes-shall-be-supported, https://hl7.org/fhir/us/core/STU7/StructureDefinition-us-core-allergyintolerance.html#us-core-scopes</t>
  </si>
  <si>
    <t xml:space="preserve">The Following Resource Level Scopes SHALL Be Supported
...
[For] AllergyIntolerance [the] &lt;patient|user|system&gt;/AllergyIntolerance.rs [see [SMART Clinical Scope Syntax](https://hl7.org/fhir/smart-app-launch/STU2/scopes-and-launch-context.html#clinical-scope-syntax) for details on clinical data scopes] 
</t>
  </si>
  <si>
    <t>If AllergyIntolerance is a supported resource type</t>
  </si>
  <si>
    <t>2.3.4.1</t>
  </si>
  <si>
    <t>US Core currently doesn't test these scopes automatically since systems aren't required to support this resource type</t>
  </si>
  <si>
    <t xml:space="preserve">The Following Resource Level Scopes SHALL Be Supported
...
[For] CarePlan [the] &lt;patient|user|system&gt;/CarePlan.rs [see [SMART Clinical Scope Syntax](https://hl7.org/fhir/smart-app-launch/STU2/scopes-and-launch-context.html#clinical-scope-syntax) for details on clinical data scopes] 
</t>
  </si>
  <si>
    <t>If CarePlan is a supported resource type</t>
  </si>
  <si>
    <t>The Following Resource Level Scopes SHALL Be Supported
...
[For] CareTeam [the] &lt;patient|user|system&gt;/CareTeam.rs [see [SMART Clinical Scope Syntax](https://hl7.org/fhir/smart-app-launch/STU2/scopes-and-launch-context.html#clinical-scope-syntax) for details on clinical data scopes]</t>
  </si>
  <si>
    <t>If CareTeam is a supported resource type</t>
  </si>
  <si>
    <t>The Following Resource Level Scopes SHALL Be Supported
...
[For] Condition [the] &lt;patient|user|system&gt;/Condition.rs [see [SMART Clinical Scope Syntax](https://hl7.org/fhir/smart-app-launch/STU2/scopes-and-launch-context.html#clinical-scope-syntax) for details on clinical data scopes]</t>
  </si>
  <si>
    <t>If Condition is a supported resource type</t>
  </si>
  <si>
    <t>The Following Resource Level Scopes SHALL Be Supported
...
[For] Coverage [the] &lt;patient|user|system&gt;/Coverage.rs [see [SMART Clinical Scope Syntax](https://hl7.org/fhir/smart-app-launch/STU2/scopes-and-launch-context.html#clinical-scope-syntax) for details on clinical data scopes]</t>
  </si>
  <si>
    <t>If Coverage is a supported resource type</t>
  </si>
  <si>
    <t>The Following Resource Level Scopes SHALL Be Supported
...
[For] Device [the] &lt;patient|user|system&gt;/Device.rs [see [SMART Clinical Scope Syntax](https://hl7.org/fhir/smart-app-launch/STU2/scopes-and-launch-context.html#clinical-scope-syntax) for details on clinical data scopes]</t>
  </si>
  <si>
    <t>If Device is a supported resource type</t>
  </si>
  <si>
    <t>The Following Resource Level Scopes SHALL Be Supported
...
[For] DiagnosticReport [the] &lt;patient|user|system&gt;/DiagnosticReport.rs [see [SMART Clinical Scope Syntax](https://hl7.org/fhir/smart-app-launch/STU2/scopes-and-launch-context.html#clinical-scope-syntax) for details on clinical data scopes]</t>
  </si>
  <si>
    <t>If DiagnosticReport is a supported resource type</t>
  </si>
  <si>
    <t>The Following Resource Level Scopes SHALL Be Supported
...
[For] DocumentReference [the] &lt;patient|user|system&gt;/DocumentReference.rs [see [SMART Clinical Scope Syntax](https://hl7.org/fhir/smart-app-launch/STU2/scopes-and-launch-context.html#clinical-scope-syntax) for details on clinical data scopes]</t>
  </si>
  <si>
    <t>If DocumentReference is a supported resource type</t>
  </si>
  <si>
    <t>The Following Resource Level Scopes SHALL Be Supported
...
[For] Encounter [the] &lt;patient|user|system&gt;/Encounter.rs [see [SMART Clinical Scope Syntax](https://hl7.org/fhir/smart-app-launch/STU2/scopes-and-launch-context.html#clinical-scope-syntax) for details on clinical data scopes]</t>
  </si>
  <si>
    <t>If Encounter is a supported resource type</t>
  </si>
  <si>
    <t>The Following Resource Level Scopes SHALL Be Supported
...
[For] Goal [the] &lt;patient|user|system&gt;/Goal.rs [see [SMART Clinical Scope Syntax](https://hl7.org/fhir/smart-app-launch/STU2/scopes-and-launch-context.html#clinical-scope-syntax) for details on clinical data scopes]</t>
  </si>
  <si>
    <t>If Goal is a supported resource type</t>
  </si>
  <si>
    <t>The Following Resource Level Scopes SHALL Be Supported
...
[For] Immunization [the] &lt;patient|user|system&gt;/Immunization.rs [see [SMART Clinical Scope Syntax](https://hl7.org/fhir/smart-app-launch/STU2/scopes-and-launch-context.html#clinical-scope-syntax) for details on clinical data scopes]</t>
  </si>
  <si>
    <t>If Immunization is a supported resource type</t>
  </si>
  <si>
    <t>The Following Resource Level Scopes SHALL Be Supported
...
[For] MedicationDispense [the] &lt;patient|user|system&gt;/MedicationDispense.rs [see [SMART Clinical Scope Syntax](https://hl7.org/fhir/smart-app-launch/STU2/scopes-and-launch-context.html#clinical-scope-syntax) for details on clinical data scopes]</t>
  </si>
  <si>
    <t>If MedicationDispense is a supported resource type</t>
  </si>
  <si>
    <t>The Following Resource Level Scopes SHALL Be Supported
...
[For] MedicationRequest [the] &lt;patient|user|system&gt;/MedicationRequest.rs [see [SMART Clinical Scope Syntax](https://hl7.org/fhir/smart-app-launch/STU2/scopes-and-launch-context.html#clinical-scope-syntax) for details on clinical data scopes]</t>
  </si>
  <si>
    <t>If MedicationRequest is a supported resource type</t>
  </si>
  <si>
    <t>The Following Resource Level Scopes SHALL Be Supported
...
[For] Observation [the] &lt;patient|user|system&gt;/Observation.rs [see [SMART Clinical Scope Syntax](https://hl7.org/fhir/smart-app-launch/STU2/scopes-and-launch-context.html#clinical-scope-syntax) for details on clinical data scopes]</t>
  </si>
  <si>
    <t>If Observation is a supported resource type</t>
  </si>
  <si>
    <t>The Following Resource Level Scopes SHALL Be Supported
...
[For] Organization [the] &lt;patient|user|system&gt;/Organization.rs [see [SMART Clinical Scope Syntax](https://hl7.org/fhir/smart-app-launch/STU2/scopes-and-launch-context.html#clinical-scope-syntax) for details on clinical data scopes]</t>
  </si>
  <si>
    <t>If Organization is a supported resource type</t>
  </si>
  <si>
    <t>The Following Resource Level Scopes SHALL Be Supported
...
[For] Patient [the] &lt;patient|user|system&gt;/Patient.rs [see [SMART Clinical Scope Syntax](https://hl7.org/fhir/smart-app-launch/STU2/scopes-and-launch-context.html#clinical-scope-syntax) for details on clinical data scopes]</t>
  </si>
  <si>
    <t>If Patient is a supported resource type</t>
  </si>
  <si>
    <t>The Following Resource Level Scopes SHALL Be Supported
...
[For] Practitioner [the] &lt;patient|user|system&gt;/Practitioner.rs [see [SMART Clinical Scope Syntax](https://hl7.org/fhir/smart-app-launch/STU2/scopes-and-launch-context.html#clinical-scope-syntax) for details on clinical data scopes]</t>
  </si>
  <si>
    <t>If Practitioner is a supported resource type</t>
  </si>
  <si>
    <t>The Following Resource Level Scopes SHALL Be Supported
...
[For] PractitionerRole [the] &lt;patient|user|system&gt;/PractitionerRole.rs [see [SMART Clinical Scope Syntax](https://hl7.org/fhir/smart-app-launch/STU2/scopes-and-launch-context.html#clinical-scope-syntax) for details on clinical data scopes]</t>
  </si>
  <si>
    <t>If PractitionerRole is a supported resource type</t>
  </si>
  <si>
    <t>The Following Resource Level Scopes SHALL Be Supported
...
[For] Procedure [the] &lt;patient|user|system&gt;/Procedure.rs [see [SMART Clinical Scope Syntax](https://hl7.org/fhir/smart-app-launch/STU2/scopes-and-launch-context.html#clinical-scope-syntax) for details on clinical data scopes]</t>
  </si>
  <si>
    <t>If Procedure is a supported resource type</t>
  </si>
  <si>
    <t>The Following Resource Level Scopes SHALL Be Supported
...
[For] Provenance [the] &lt;patient|user|system&gt;/Provenance.rs [see [SMART Clinical Scope Syntax](https://hl7.org/fhir/smart-app-launch/STU2/scopes-and-launch-context.html#clinical-scope-syntax) for details on clinical data scopes]</t>
  </si>
  <si>
    <t>If Provenance is a supported resource type</t>
  </si>
  <si>
    <t>The Following Resource Level Scopes SHALL Be Supported
...
[For] QuestionnaireResponse [the] &lt;patient|user|system&gt;/QuestionnaireResponse.rs [see [SMART Clinical Scope Syntax](https://hl7.org/fhir/smart-app-launch/STU2/scopes-and-launch-context.html#clinical-scope-syntax) for details on clinical data scopes]</t>
  </si>
  <si>
    <t>If QuestionnaireResponse is a supported resource type</t>
  </si>
  <si>
    <t>The Following Resource Level Scopes SHALL Be Supported
...
[For] RelatedPerson [the] &lt;patient|user|system&gt;/RelatedPerson.rs [see [SMART Clinical Scope Syntax](https://hl7.org/fhir/smart-app-launch/STU2/scopes-and-launch-context.html#clinical-scope-syntax) for details on clinical data scopes]</t>
  </si>
  <si>
    <t>If RelatedPerson is a supported resource type</t>
  </si>
  <si>
    <t>The Following Resource Level Scopes SHALL Be Supported
...
[For] ServiceRequest [the] &lt;patient|user|system&gt;/ServiceRequest.rs [see [SMART Clinical Scope Syntax](https://hl7.org/fhir/smart-app-launch/STU2/scopes-and-launch-context.html#clinical-scope-syntax) for details on clinical data scopes]</t>
  </si>
  <si>
    <t>If ServiceRequest is a supported resource type</t>
  </si>
  <si>
    <t>The Following Resource Level Scopes SHALL Be Supported
...
[For] Specimen [the] &lt;patient|user|system&gt;/Specimen.rs [see [SMART Clinical Scope Syntax](https://hl7.org/fhir/smart-app-launch/STU2/scopes-and-launch-context.html#clinical-scope-syntax) for details on clinical data scopes]</t>
  </si>
  <si>
    <t>If Specimen is a supported resource type</t>
  </si>
  <si>
    <t>https://hl7.org/fhir/us/core/STU7/scopes.html#the-following-resource-level-scopes-may-be-supported</t>
  </si>
  <si>
    <t>The Following Resource Level Scopes MAY Be Supported
...
[For] Location [the] &lt;patient|user|system&gt;/Location.rs [see [SMART Clinical Scope Syntax](https://hl7.org/fhir/smart-app-launch/STU2/scopes-and-launch-context.html#clinical-scope-syntax) for details on clinical data scopes]</t>
  </si>
  <si>
    <t>The Following Resource Level Scopes MAY Be Supported
...
[For] Medication [the] &lt;patient|user|system&gt;/Medication.rs [see [SMART Clinical Scope Syntax](https://hl7.org/fhir/smart-app-launch/STU2/scopes-and-launch-context.html#clinical-scope-syntax) for details on clinical data scopes]</t>
  </si>
  <si>
    <t>https://hl7.org/fhir/us/core/STU7/scopes.html#the-following-granular-scopes-shall-be-supported</t>
  </si>
  <si>
    <t>The Following Granular Level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</si>
  <si>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</si>
  <si>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</si>
  <si>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The Following Granular Level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</si>
  <si>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</si>
  <si>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</si>
  <si>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</si>
  <si>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</si>
  <si>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https://hl7.org/fhir/us/core/STU7/scopes.html#the-following-granular-scopes-should-be-supported</t>
  </si>
  <si>
    <t>The Following Granular Level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</si>
  <si>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2.3.4.2</t>
  </si>
  <si>
    <t>https://hl7.org/fhir/us/core/STU7/scopes.html#servers-shall-support-the-following-metadata-in-their-well-knownsmart-configuration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</si>
  <si>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</si>
  <si>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hl7.fhir.uv.smart-app-launch_2.0.0@372-374,376,377</t>
  </si>
  <si>
    <t>3.2.13</t>
  </si>
  <si>
    <t>subrequirements: points to SMART STU 2 requirements on the well-known endpoint</t>
  </si>
  <si>
    <t>https://hl7.org/fhir/us/core/STU7/scopes.html#additional-us-core-requirements</t>
  </si>
  <si>
    <t>US Core requires ... additional metadata [to be available through the server's [Well-Known Uniform Resource Identifier (URI)](https://hl7.org/fhir/smart-app-launch/STU2/conformance.html#using-well-known)]: ... [in] `scopes_supported` [the] array of scopes a client may request. ... The server SHALL support all [required] scopes ... for the US Core Profiles they support"</t>
  </si>
  <si>
    <t>3.3.1</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</si>
  <si>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</si>
  <si>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</si>
  <si>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</si>
  <si>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</si>
  <si>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</si>
  <si>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3.3.2</t>
  </si>
  <si>
    <t>https://hl7.org/fhir/us/core/STU7/general-guidance.html#referencing-us-core-profiles</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</si>
  <si>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</si>
  <si>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</si>
  <si>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</si>
  <si>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https://hl7.org/fhir/us/core/STU7/general-guidance.html#contained-resources</t>
  </si>
  <si>
    <t>When responding to a query, servers SHOULD not use inline [contained](http://hl7.org/fhir/R4/references.html#contained) resources to represent the returned data.</t>
  </si>
  <si>
    <t>3.4.2</t>
  </si>
  <si>
    <t>[I]f referencing a contained resource in a US Core Profile, the contained resource SHOULD be a US Core Profile if a US Core Profile exists for the resource type.</t>
  </si>
  <si>
    <t>3.6.3.1</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</si>
  <si>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</si>
  <si>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</si>
  <si>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</si>
  <si>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</si>
  <si>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</si>
  <si>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</si>
  <si>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</si>
  <si>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https://hl7.org/fhir/us/core/STU7/general-guidance.html#snomed-ct-united-states-edition</t>
  </si>
  <si>
    <t>[When using SNOMED codes in US Core Profiles I]mplementers MAY use the default system URI [of [SNOMED CT](http://snomed.info/sct)], which refers to an unspecified edition/version [of SNOMED]</t>
  </si>
  <si>
    <t>When using SNOMED codes in US core profiles</t>
  </si>
  <si>
    <t>13.124.1.1</t>
  </si>
  <si>
    <t>[To enable] terminology servers to be able to validate US Edition-only codes [of [SNOMED CT](http://snomed.info/sct)], implementers SHOULD provide the accompanying system URI to describe the edition [see example 2 on [US Core general guidance](https://hl7.org/fhir/us/core/STU7/general-guidance.html#snomed-ct-united-states-edition)]</t>
  </si>
  <si>
    <t>13.125.1.1</t>
  </si>
  <si>
    <t>https://hl7.org/fhir/us/core/STU7/general-guidance.html#using-ucum-codes-in-the-quantity-datatype</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</si>
  <si>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</si>
  <si>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</si>
  <si>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</si>
  <si>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</si>
  <si>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</si>
  <si>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</si>
  <si>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</si>
  <si>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</si>
  <si>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</si>
  <si>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https://hl7.org/fhir/us/core/STU7/general-guidance.html#representing-deleted-information, https://hl7.org/fhir/us/core/STU7/general-guidance.html#representing-entered-in-error-information</t>
  </si>
  <si>
    <t>A FHIR Server SHOULD not delete records.</t>
  </si>
  <si>
    <t>https://hl7.org/fhir/us/core/STU7/general-guidance.html#representing-deleted-information</t>
  </si>
  <si>
    <t>A FHIR server SHOULD update the appropriate resource status to entered-in-error or inactive [when requested to delete records]</t>
  </si>
  <si>
    <t>If a system supports the deletion of records, they SHOULD refer to the [Deletion Safety Checks](http://hl7.org/fhir/R4/safety.html#conformance) in the FHIR specification.</t>
  </si>
  <si>
    <t>If system supports deletion of records</t>
  </si>
  <si>
    <t>13.130.1.1</t>
  </si>
  <si>
    <t>https://hl7.org/fhir/us/core/STU7/general-guidance.html#representing-entered-in-error-information</t>
  </si>
  <si>
    <t>A FHIR Server SHOULD allow these resources [those entered in error] to be searchable by client applications.</t>
  </si>
  <si>
    <t>If entered in error</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</si>
  <si>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</si>
  <si>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13.131.1.1</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</si>
  <si>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</si>
  <si>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13.139.1.1</t>
  </si>
  <si>
    <t>https://hl7.org/fhir/us/core/STU7/general-guidance.html#language-support</t>
  </si>
  <si>
    <t>the data provider SHOULD do their best to translate (safely) to the requested language [when accessing records in a native or requested language]</t>
  </si>
  <si>
    <t>[When clients request a resource in a specific language] clients MAY request language/locale using the http [Accept-Language](https://www.ietf.org/rfc/rfc2616.txt) header.</t>
  </si>
  <si>
    <t xml:space="preserve">When requesting a resource in a specifc language </t>
  </si>
  <si>
    <t>13.140.1.1</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</si>
  <si>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</si>
  <si>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</si>
  <si>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 [use] the [Human Language](http://hl7.org/fhir/R4/extension-language.html) Extension when the language of a display, etc, is known to differ from the stated (or inferred) language.</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</si>
  <si>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</si>
  <si>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</si>
  <si>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https://hl7.org/fhir/us/core/STU7/general-guidance.html#searching-using-lastupdated</t>
  </si>
  <si>
    <t>Servers SHOULD support the [_lastUpdated](http://hl7.org/fhir/R4/search.html#lastUpdated) search parameter for US Core Profiles</t>
  </si>
  <si>
    <t>13.115.1.1</t>
  </si>
  <si>
    <t>Servers ... SHOULD populate [Meta.lastUpdated](http://hl7.org/fhir/R4/resource.html#Meta) for US Core Profiles as accurately as possible.</t>
  </si>
  <si>
    <t>13.141.1.1</t>
  </si>
  <si>
    <t>Servers SHALL document in CapabilityStatement.rest.resource.searchParam.documentation the types of changes that can be detected using the _lastUpdated search parameter</t>
  </si>
  <si>
    <t>https://hl7.org/fhir/us/core/STU7/general-guidance.html#compartment-based-search</t>
  </si>
  <si>
    <t>US Core servers [MAY support compartment based searchs, but] are not required to support patient [compartment](http://hl7.org/fhir/R4/compartmentdefinition.html) based searches.</t>
  </si>
  <si>
    <t>13.136.1.1</t>
  </si>
  <si>
    <t>https://hl7.org/fhir/us/core/STU7/general-guidance.html#across-platform-searches</t>
  </si>
  <si>
    <t>US Core servers [MAY resolve absolute URLs, but] are not required to resolve absolute URLs external to their environment.</t>
  </si>
  <si>
    <t>https://hl7.org/fhir/us/core/STU7/general-guidance.html#limiting-the-number-of-search-results</t>
  </si>
  <si>
    <t>Servers can [MAY] choose to return the results in a series of pages to manage the number of search results returned.</t>
  </si>
  <si>
    <t>https://hl7.org/fhir/us/core/STU7/clinical-notes.html#clinical-notes, https://hl7.org/fhir/us/core/STU7/clinical-notes.html#support-requirements</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</si>
  <si>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</si>
  <si>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</si>
  <si>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</si>
  <si>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</si>
  <si>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</si>
  <si>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</si>
  <si>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</si>
  <si>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</si>
  <si>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</si>
  <si>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</si>
  <si>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</si>
  <si>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</si>
  <si>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</si>
  <si>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</si>
  <si>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</si>
  <si>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</si>
  <si>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</si>
  <si>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https://hl7.org/fhir/us/core/STU7/clinical-notes.html#clinical-notes</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</si>
  <si>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</si>
  <si>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</si>
  <si>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</si>
  <si>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</si>
  <si>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</si>
  <si>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https://hl7.org/fhir/us/core/STU7/clinical-notes.html#fhir-resources-to-exchange-clinical-notes</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</si>
  <si>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</si>
  <si>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</si>
  <si>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</si>
  <si>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https://hl7.org/fhir/us/core/STU7/clinical-notes.html#support-requirements</t>
  </si>
  <si>
    <t>Systems [servers] may extend their capabilities [around types of clinical notes] to the complete US Core DocumentReference Type Value Set.</t>
  </si>
  <si>
    <t>This guide requires [server] systems to implement the [US Core DocumentReference Profile](https://hl7.org/fhir/us/core/STU7/StructureDefinition-us-core-documentreference.html)</t>
  </si>
  <si>
    <t>13.120.1.1</t>
  </si>
  <si>
    <t>This guide requires [server] systems to implement the [US Core DiagnosticReport Profile for Report and Note exchange](https://hl7.org/fhir/us/core/STU7/StructureDefinition-us-core-diagnosticreport-note.html)</t>
  </si>
  <si>
    <t>13.132.1.1</t>
  </si>
  <si>
    <t>Systems [servers] may support other [DiagnosticReport] categories as well.</t>
  </si>
  <si>
    <t>13.133.1.1</t>
  </si>
  <si>
    <t>Systems [clients] may support other [DiagnosticReport] categories as well.</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</si>
  <si>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</si>
  <si>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</si>
  <si>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</si>
  <si>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</si>
  <si>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</si>
  <si>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</si>
  <si>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a client can determine the note and report types supported by a server by invoking the standard FHIR Value Set Expansion ([$expand](http://hl7.org/fhir/R4/valueset-operation-expand.html)) operation defined in the FHIR R4 specification.</t>
  </si>
  <si>
    <t>13.159.1.1</t>
  </si>
  <si>
    <t>FHIR server claiming support to this guide SHOULD support the $expand operation [[operation link](http://hl7.org/fhir/R4/valueset-operation-expand.html) to provide information to clients requesting information on the note and report types the server supports]</t>
  </si>
  <si>
    <t>13.150.1.1</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</si>
  <si>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</si>
  <si>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</si>
  <si>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13.150.1.2</t>
  </si>
  <si>
    <t>Representing these as individual requirements to make it easier for testers to identify which where they failed the test. This said, this approach is lengthy and could be changed to a single line covering all possibilities (incoming, outgoing, documentReference, DiagnosticReport)</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</si>
  <si>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</si>
  <si>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</si>
  <si>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13.150.1.3</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</si>
  <si>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</si>
  <si>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</si>
  <si>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</si>
  <si>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</si>
  <si>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</si>
  <si>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</si>
  <si>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https://hl7.org/fhir/us/core/STU7/clinical-notes.html#discovering-server-read-and-write-formats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</si>
  <si>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</si>
  <si>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</si>
  <si>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</si>
  <si>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</si>
  <si>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</si>
  <si>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</si>
  <si>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https://hl7.org/fhir/us/core/STU7/medication-list.html#background-on-the-fhir-medications-resources</t>
  </si>
  <si>
    <t>[The [MedicationAdministration](http://hl7.org/fhir/R4/medicationadministration.html) and [MedicationStatement](http://hl7.org/fhir/R4/medicationstatement.html)] medication resources are not profiled by US Core, and systems that support US Core are permitted to use them</t>
  </si>
  <si>
    <t>https://hl7.org/fhir/us/core/STU7/medication-list.html#options-for-representing-medication</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</si>
  <si>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</si>
  <si>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</si>
  <si>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</si>
  <si>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</si>
  <si>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</si>
  <si>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</si>
  <si>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Servers may any combination of support inline code, reference to medication resources, and reference to contained medication resource</t>
  </si>
  <si>
    <t>if an external reference to Medication is used, the server SHALL support the [_include](http://hl7.org/fhir/R4/search.html#include) parameter for searching this element</t>
  </si>
  <si>
    <t xml:space="preserve">If a medication resource is referenced as an external resource </t>
  </si>
  <si>
    <t>The client application MUST support all methods [for referencing a medication resource: returned bundle, as an external resource, or as a [contained](http://hl7.org/fhir/R4/references.html#contained) resource]</t>
  </si>
  <si>
    <t>Clients shall support  support inline code, reference to medication resources, and reference to contained medication resource</t>
  </si>
  <si>
    <t>https://hl7.org/fhir/us/core/STU7/medication-list.html#fetching-all-medications-active-medications-and-all-medications-for-an-encounter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</si>
  <si>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-See the General Guidance section for additional rules and expectations for [Servers Requiring Status](https://hl7.org/fhir/us/core/STU7/general-requirements.html#search-for-servers-requiring-status).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</si>
  <si>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MedicationRequest resources with an 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</si>
  <si>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</si>
  <si>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</si>
  <si>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 [servers]
SHALL use the reported[x] element to indicate that the MedicationRequest record was captured as a secondary “reported” record rather than an original primary source-of-truth record.</t>
  </si>
  <si>
    <t>13.153.1.1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</si>
  <si>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[servers] ... may also indicate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</si>
  <si>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“self-prescribed” MedicationRequest resources with an intent = “plan” [servers] ... 
 SHOULD use the requester element to indicate the Patient or RelatedPerson as the prescriber.</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</si>
  <si>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</si>
  <si>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encounter element SHOULD be supported [by the server].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</si>
  <si>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</si>
  <si>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</si>
  <si>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category and encounter elements MAY be used together to get the intersection of medications for a given encounter (i.e., the context) that were administered during as an inpatient (i.e., the category).</t>
  </si>
  <si>
    <t>https://hl7.org/fhir/us/core/STU7/medication-list.html#de-duplication-of-data</t>
  </si>
  <si>
    <t>To provide a list of a patient’s medications, it may be necessary to “de-duplicate” them. The de-duplication activity MAY be supplied by the server</t>
  </si>
  <si>
    <t>13.160.1.1</t>
  </si>
  <si>
    <t>To provide a list of a patient’s medications, it may be necessary to “de-duplicate” them. The de-duplication activity ... SHOULD be provided by the client.</t>
  </si>
  <si>
    <t>https://hl7.org/fhir/us/core/STU7/basic-provenance.html#hie-transformation</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</si>
  <si>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</si>
  <si>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</si>
  <si>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</si>
  <si>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</si>
  <si>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An agent.type=”assembler”, agent.type=”transmitter”, or other agents from [Provenance Agent Type](https://hl7.org/fhir/us/core/STU7/ValueSet-us-core-provenance-participant-type.html) value set MAY also be included.</t>
  </si>
  <si>
    <t>13.2.1.2</t>
  </si>
  <si>
    <t>https://hl7.org/fhir/us/core/STU7/screening-and-assessments.html#introduction</t>
  </si>
  <si>
    <t>implementers [of US Core's framework of Screening and Assessments] SHOULD consider more constrained, domain-specific profiles derived from the US Core Profiles to meet the needs of their respective use cases.</t>
  </si>
  <si>
    <t>https://hl7.org/fhir/us/core/STU7/screening-and-assessments.html#clinical-judgments</t>
  </si>
  <si>
    <t>Every server that supports the USDCI Data Class “Health Status/Assessments”:
SHALL support representing clinical judgments using [US Core Condition Problems and Health Concerns Profile](https://hl7.org/fhir/us/core/STU7/StructureDefinition-us-core-condition-problems-health-concerns.html) or [US Core Simple Observation Profile](https://hl7.org/fhir/us/core/STU7/StructureDefinition-us-core-simple-observation.html).</t>
  </si>
  <si>
    <t>Every server that supports the USDCI Data Class “Health Status/Assessments”:
...
When a Simple Observation or Problem or Health Concern is recorded based on a structured screening and assessment ..., the US Core Simple Observation Profile [[Profile link](https://hl7.org/fhir/us/core/STU7/StructureDefinition-us-core-simple-observation.html)] SHOULD reference it using the derivedFrom element</t>
  </si>
  <si>
    <t>Every server that supports the USDCI Data Class “Health Status/Assessments”:
...
When a Simple Observation or Problem or Health Concern is recorded based on a structured screening and assessment ..., the US Core Condition Problems and Health Concerns Profile [[Profile link](https://hl7.org/fhir/us/core/STU7/StructureDefinition-us-core-condition-problems-health-concerns.html) should reference it] using the evidence.detail element</t>
  </si>
  <si>
    <t>https://hl7.org/fhir/us/core/STU7/screening-and-assessments.html#choosing-between-questionnaireresponse-and-observation</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</si>
  <si>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</si>
  <si>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correctly.</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</si>
  <si>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</si>
  <si>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</si>
  <si>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t>https://hl7.org/fhir/us/core/STU7/screening-and-assessments.html#category-codes</t>
  </si>
  <si>
    <t>API consumers can query by category (for example, `sdoh`) when accessing patient information.</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</si>
  <si>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</si>
  <si>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</si>
  <si>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</si>
  <si>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</si>
  <si>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https://hl7.org/fhir/us/core/STU7/screening-and-assessments.html#uscdi-health-assessments-data-element-value-sets</t>
  </si>
  <si>
    <t>Implementers SHOULD treat these [USCDI Health Status Assessments Data Element] value sets as having an [extensible](http://hl7.org/fhir/R4/terminologies.html#extensible) binding.</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</si>
  <si>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</si>
  <si>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https://hl7.org/fhir/us/core/STU7/changes-between-versions.html#endpoint-discoverability</t>
  </si>
  <si>
    <t>A server may support Version DSTU2 and Argonaut Data Query</t>
  </si>
  <si>
    <t>A server may support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</si>
  <si>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</si>
  <si>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</si>
  <si>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https://hl7.org/fhir/us/core/STU7/changes-between-versions.html#no-guarantee-that-resource-ids-are-preserved</t>
  </si>
  <si>
    <t>Therefore, client applications must plan on deduplication methods that rely on something other than a common identifier across FHIR versions.</t>
  </si>
  <si>
    <t>Servers SHOULD maintain a stable common identifier for a resource across [FHIR] versions.</t>
  </si>
  <si>
    <t>https://hl7.org/fhir/us/core/STU7/changes-between-versions.html#expectation-that-fhir-dstu2-data-is-preserved-in-fhir-r4</t>
  </si>
  <si>
    <t>In an upgraded R4 endpoint, any data in FHIR DSTU2 SHOULD be in FHIR R4.</t>
  </si>
  <si>
    <t>https://hl7.org/fhir/us/core/STU7/changes-between-versions.html#expectation-that-fhir-dstu2-data-is-preserved-in-fhir-r5</t>
  </si>
  <si>
    <t>The FHIR RESTful resource types supported in a DSTU2 implementation SHOULD be supported in a R4 implementation</t>
  </si>
  <si>
    <t>hl7.fhir.us.core_7.0.0@290,291</t>
  </si>
  <si>
    <t>Requirements 290 &amp;291 are exceptions to this requirement</t>
  </si>
  <si>
    <t>https://hl7.org/fhir/us/core/STU7/changes-between-versions.html#expectation-that-fhir-dstu2-data-is-preserved-in-fhir-r7</t>
  </si>
  <si>
    <t>The FHIR RESTful resource types supported in a DSTU2 implementation SHOULD be supported in a R4 implementation [with the] exception [of]
MedicationStatement may be deprecated, and the data SHOULD be mapped to MedicationRequest.</t>
  </si>
  <si>
    <t>https://hl7.org/fhir/us/core/STU7/changes-between-versions.html#expectation-that-fhir-dstu2-data-is-preserved-in-fhir-r8</t>
  </si>
  <si>
    <t>The FHIR RESTful resource types supported in a DSTU2 implementation SHOULD be supported in a R4 implementation [with the] exception [of]
Care teams as represented by CarePlan in DSTU2 SHOULD be replaced by and the data mapped to CareTeam in R4</t>
  </si>
  <si>
    <t>hl7.fhir.us.core_7.0.0@293,294</t>
  </si>
  <si>
    <t>Requirements 293 &amp;294 are exceptions to this requirement</t>
  </si>
  <si>
    <t>https://hl7.org/fhir/us/core/STU7/changes-between-versions.html#expectation-that-fhir-dstu2-data-is-preserved-in-fhir-r9</t>
  </si>
  <si>
    <t>Servers SHOULD make available the same information in DSTU2 and R4 where the more recent standard allows.</t>
  </si>
  <si>
    <t>hl7.fhir.us.core_7.0.0@296,297</t>
  </si>
  <si>
    <t>Requirements 296 &amp;297 are exceptions to this requirement</t>
  </si>
  <si>
    <t>https://hl7.org/fhir/us/core/STU7/changes-between-versions.html#expectation-that-fhir-dstu2-data-is-preserved-in-fhir-r10</t>
  </si>
  <si>
    <t>Servers SHOULD make available the same information in DSTU2 and R4 where the more recent standard allows … [with the] exception [of]
MedicationStatement data [should be] mapped to MedicationRequest</t>
  </si>
  <si>
    <t>https://hl7.org/fhir/us/core/STU7/changes-between-versions.html#expectation-that-fhir-dstu2-data-is-preserved-in-fhir-r11</t>
  </si>
  <si>
    <t>Servers SHOULD make available the same information in DSTU2 and R4 where the more recent standard allows … [with the] exception [of]
care teams, as represented by CarePlan, SHOULD be mapped to CareTeam in R4</t>
  </si>
  <si>
    <t>2.1.8</t>
  </si>
  <si>
    <t>https://hl7.org/fhir/us/core/STU7/changes-between-versions.html#expectation-that-fhir-dstu2-data-is-preserved-in-fhir-r12</t>
  </si>
  <si>
    <t>Data SHOULD be maintained between [FHIR] versions (i.e., not be degraded).</t>
  </si>
  <si>
    <t>https://hl7.org/fhir/us/core/STU7/changes-between-versions.html#expectation-that-fhir-dstu2-data-is-preserved-in-fhir-r13</t>
  </si>
  <si>
    <t>When updating between versions, clients SHOULD consider the impact of any changes to data visualization on the usability for the end user and the maintenance of data integrity.</t>
  </si>
  <si>
    <t>https://hl7.org/fhir/us/core/STU7/changes-between-versions.html#authorization-across-versions</t>
  </si>
  <si>
    <t>Separate authorization is required [between different versions of FHIR]</t>
  </si>
  <si>
    <t>https://hl7.org/fhir/us/core/STU7/StructureDefinition-us-core-allergyintolerance.html#mandatory-and-must-support-data-elements</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</si>
  <si>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</si>
  <si>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</si>
  <si>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</si>
  <si>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</si>
  <si>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hl7.fhir.us.core_7.0.0@302,303</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</si>
  <si>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</si>
  <si>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</si>
  <si>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</si>
  <si>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</si>
  <si>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</si>
  <si>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</si>
  <si>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</si>
  <si>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</si>
  <si>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https://hl7.org/fhir/us/core/STU7/StructureDefinition-us-core-careplan.html#mandatory-and-must-support-data-elements</t>
  </si>
  <si>
    <t>Considerations for systems aligning with [HL7 Consolidated (C-CDA)](http://www.hl7.org/implement/standards/product_brief.cfm?product_id=492) Care Plan requirements: US Core Goal SHOULD be present in CarePlan.goal</t>
  </si>
  <si>
    <t xml:space="preserve">Interpreted the requirement as a US Core requirement because US Core want implementers to align with existing C-CDA requirement. </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</si>
  <si>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</si>
  <si>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</si>
  <si>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https://hl7.org/fhir/us/core/STU7/StructureDefinition-us-core-careteam.html#mandatory-and-must-support-data-elements</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</si>
  <si>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</si>
  <si>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Servers Shall support either US Core Practitioner Profile and US Core PractitionerRole</t>
  </si>
  <si>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</si>
  <si>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</si>
  <si>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</si>
  <si>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</si>
  <si>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This requirement could apply to all of US Core or just CareTeam. Since it is listed in careteam, using the narrow interpretation.</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</si>
  <si>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</si>
  <si>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</si>
  <si>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https://hl7.org/fhir/us/core/STU7/StructureDefinition-us-core-condition-encounter-diagnosis.html#mandatory-and-must-support-data-elements</t>
  </si>
  <si>
    <t>For Problems and Health Concerns [records, systems SHOULD] use the [US Core Condition Problems and Health Concerns Profile](https://hl7.org/fhir/us/core/STU7/StructureDefinition-us-core-condition-problems-health-concerns.html).</t>
  </si>
  <si>
    <t>When representing problems and health concern data</t>
  </si>
  <si>
    <t>https://hl7.org/fhir/us/core/STU7/StructureDefinition-us-core-condition-encounter-diagnosis.html#mandatory-and-must-support-data-elements, https://hl7.org/fhir/us/core/STU7/StructureDefinition-us-core-condition-problems-health-concerns.html#mandatory-and-must-support-data-elements</t>
  </si>
  <si>
    <t>[Newly created Encounter Diagnosis records SHALL have a] Condition.code … [from the] [“current”](https://hl7.org/fhir/R5/terminologies.html#binding) … [value set] binding.</t>
  </si>
  <si>
    <t>When the record is newly entered</t>
  </si>
  <si>
    <t>[Historical Encounter Diagnosis records MAY have a] Condition.code … [from the] base “preferred” … [value set] binding.</t>
  </si>
  <si>
    <t>When the record is historical</t>
  </si>
  <si>
    <t>USCDI’s applicable vocabulary standards for Encounter Diagnosis are SNOMED CT and ICD-10-CM. The US Core Condition Codes only supports ICD-9-CM for historical purposes. ICD-10-CM is available and SHOULD be used as the primary code for current encounter diagnoses.</t>
  </si>
  <si>
    <t>[A US Core Condition Encounter Diagnosis] encounter SHOULD always be referenced in Condition.encounter.</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</si>
  <si>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</si>
  <si>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</si>
  <si>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</si>
  <si>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</si>
  <si>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</si>
  <si>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</si>
  <si>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https://hl7.org/fhir/us/core/STU7/StructureDefinition-us-core-condition-problems-health-concerns.html#mandatory-and-must-support-data-elements</t>
  </si>
  <si>
    <t>For Encounter Diagnosis [records, systems SHOULD] use the [US Core Condition Encounter Diagnosis Profile](https://hl7.org/fhir/us/core/STU7/StructureDefinition-us-core-condition-encounter-diagnosis.html).</t>
  </si>
  <si>
    <t>When representing encounter diagnosis data</t>
  </si>
  <si>
    <t>If Condition.category contains a Problem List item category (problem-list-item), Condition.clinicalStatus SHOULD be present.</t>
  </si>
  <si>
    <t>If condition.category has a category of problem-list-item, then condition.clinicalStatus should be present</t>
  </si>
  <si>
    <t>Updates to Meta.lastUpdated SHOULD reflect: New problems and health concerns [This will change to a SHALL requirement in US Core v8.0.0]</t>
  </si>
  <si>
    <t>Updates to Meta.lastUpdated SHOULD reflect:
Changes in the clinical status or verifications status of problems or health concerns [This will change to a SHALL requirement in US Core v8.0.0]</t>
  </si>
  <si>
    <t>https://hl7.org/fhir/us/core/STU7/StructureDefinition-us-core-coverage.html#mandatory-and-must-support-data-elements</t>
  </si>
  <si>
    <t>A coverage.type of “81” (Self-pay) MAY be used to imply that the patient has no coverage or that an individual or organization other than an insurer is taking responsibility for payment for a portion of the health care costs.</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</si>
  <si>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</si>
  <si>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</si>
  <si>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</si>
  <si>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</si>
  <si>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</si>
  <si>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</si>
  <si>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https://hl7.org/fhir/us/core/STU7/StructureDefinition-us-core-implantable-device.html#mandatory-and-must-support-data-elements</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</si>
  <si>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</si>
  <si>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</si>
  <si>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</si>
  <si>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</si>
  <si>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</si>
  <si>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</si>
  <si>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</si>
  <si>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</si>
  <si>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Servers SHOULD support query by Device.type to allow clients to request the patient’s devices by a specific type.</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</si>
  <si>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</si>
  <si>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</si>
  <si>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</si>
  <si>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</si>
  <si>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</si>
  <si>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</si>
  <si>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</si>
  <si>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</si>
  <si>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</si>
  <si>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https://hl7.org/fhir/us/core/STU7/StructureDefinition-us-core-diagnosticreport-lab.html#mandatory-and-must-support-data-elements, https://hl7.org/fhir/us/core/STU7/StructureDefinition-us-core-diagnosticreport-note.html#mandatory-and-must-support-data-elements</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</si>
  <si>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</si>
  <si>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</si>
  <si>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https://hl7.org/fhir/us/core/STU7/StructureDefinition-us-core-diagnosticreport-lab.html#mandatory-and-must-support-data-elements</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</si>
  <si>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</si>
  <si>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</si>
  <si>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Updates to Meta.lastUpdated SHOULD reflect New laboratory reports. [Note: US Core authors will] upgrade the Meta.lastUpdated guidance [from] (SHOULD) to ... (SHALL) in the next version of US Core</t>
  </si>
  <si>
    <t>Updates to Meta.lastUpdated SHOULD reflect changes in the status of laboratory reports, including events that trigger the same status (e.g., amended → amended). [Note: US Core authors will] upgrade the Meta.lastUpdated guidance [from] (SHOULD) to ... (SHALL) in the next version of US Core</t>
  </si>
  <si>
    <t>https://hl7.org/fhir/us/core/STU7/StructureDefinition-us-core-diagnosticreport-note.html#mandatory-and-must-support-data-elements</t>
  </si>
  <si>
    <t>The DiagnosticReport.category binding Must Support, at a minimum, the US Core DiagnosticReport Category Codes of Cardiology, Radiology, and Pathology</t>
  </si>
  <si>
    <t>Other [diagnostic report] categories may be supported [when using US Core DiagnosticReport Profile for Report and Note Exchange]</t>
  </si>
  <si>
    <t>[L]inkages between specific LOINC codes and the LP-type codes may be used as guidance [for a server's categorization of diagnostic reports]</t>
  </si>
  <si>
    <t>A server will return how a customer has categorized their reports at a particular site.</t>
  </si>
  <si>
    <t>Definitional reminder for client systems, not a requirement, so DEPRECATED</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</si>
  <si>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</si>
  <si>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</si>
  <si>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</si>
  <si>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https://hl7.org/fhir/us/core/STU7/StructureDefinition-us-core-documentreference.html#mandatory-and-must-support-data-elements</t>
  </si>
  <si>
    <t>The DocumentReference.type binding Must Support, at a minimum, the 5 [Common Clinical Notes](https://hl7.org/fhir/us/core/STU7/StructureDefinition-us-core-documentreference.html#mandatory-and-must-support-data-elements)</t>
  </si>
  <si>
    <t>The DocumentReference.type binding may extend to the whole [US Core DocumentReference Type Value Set](https://hl7.org/fhir/us/core/STU7/ValueSet-us-core-documentreference-type.html)</t>
  </si>
  <si>
    <t>[DocumentReference.type may also use] other category schemes such as the LOINC-based [Document Class Value Set](http://hl7.org/fhir/R4/valueset-document-classcodes.html) and [IHE XDSclassCode](https://wiki.ihe.net/index.php/XDS_classCode_Metadata_Coding_System)</t>
  </si>
  <si>
    <t>Although both [DocumentReference.attachment.url and DocumentReference.attachment.data] are marked as Must Support, the server system is not required to support an address and inline base64 encoded data, but SHALL support at least one of these elements.</t>
  </si>
  <si>
    <t>Either DocumentReference.attachment.url or DocumentReference.attachment.data  shall be supported though both are marked must support</t>
  </si>
  <si>
    <t>The client application SHALL support [DocumentReference.attachment.url]</t>
  </si>
  <si>
    <t>The client application SHALL support [DocumentReference.attachment.data]</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</si>
  <si>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</si>
  <si>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</si>
  <si>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</si>
  <si>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</si>
  <si>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https://hl7.org/fhir/us/core/STU7/StructureDefinition-us-core-encounter.html#mandatory-and-must-support-data-elements</t>
  </si>
  <si>
    <t>Although ... marked as Must Support, servers are not required to support both [an Encounter.reasonCode or a reference with Encounter.reasonReference], but they SHALL support at least one of these elements.</t>
  </si>
  <si>
    <t xml:space="preserve">Servers shall support either Encounter.reasonCode or  Encounter.reasonReference </t>
  </si>
  <si>
    <t>The client application SHALL support [ Encounter.reasonCode]</t>
  </si>
  <si>
    <t xml:space="preserve"> </t>
  </si>
  <si>
    <t>The client application SHALL support [Encounter.reasonReference]</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</si>
  <si>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</si>
  <si>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</si>
  <si>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Although … marked as Must Support, servers are not required to support both Encounter.location.location and Encounter.serviceProvider, but they SHALL support at least one of these elements.</t>
  </si>
  <si>
    <t>Servers shall support either Encounter.location.location or Encounter.serviceProvider</t>
  </si>
  <si>
    <t>The client application SHALL support [Encounter.location.location]</t>
  </si>
  <si>
    <t>The client application SHALL support [Encounter.serviceProvider]</t>
  </si>
  <si>
    <t>https://hl7.org/fhir/us/core/STU7/StructureDefinition-us-core-encounter.html#mandatory-and-must-support-data-elements, https://hl7.org/fhir/us/core/STU7/StructureDefinition-us-core-location.html#mandatory-and-must-support-data-elements</t>
  </si>
  <si>
    <t>If the event facility/location differs from the Encounter.location, systems SHOULD reference it directly</t>
  </si>
  <si>
    <t xml:space="preserve">If facility/location is different than the encounter location </t>
  </si>
  <si>
    <t>If the event facility/location differs from the Encounter.location, … systems SHALL use the location element for all resources where the element is available.</t>
  </si>
  <si>
    <t>If the event facility/location differs from the Encounter.location … systems MAY use the standard [Event Location Extension](http://hl7.org/fhir/StructureDefinition/event-location) for US Core DiagnosticReport Profile for Laboratory Results Reporting and US Core Observation Clinical Result Profile.</t>
  </si>
  <si>
    <t>Updates to Meta.lastUpdated SHOULD reflect New encounters/visits [Meta.lastUpdated guidance will change from a (SHOULD) to requirements (SHALL) in the next version of US Core]</t>
  </si>
  <si>
    <t>Updates to Meta.lastUpdated SHOULD reflect changes in the status of encounters, including events that trigger the same status (e.g., in-progress → in-progress). [Meta.lastUpdated guidance will change from a (SHOULD) to requirements (SHALL) in the next version of US Core]</t>
  </si>
  <si>
    <t>https://hl7.org/fhir/us/core/STU7/StructureDefinition-us-core-goal.html#mandatory-and-must-support-data-elements</t>
  </si>
  <si>
    <t>Although both Goal.startDate and Goal.target.dueDate are marked as Must Support, the server system is not required to support both, but SHALL support at least one of these elements.</t>
  </si>
  <si>
    <t>The client application SHALL support ... Goal.startDate</t>
  </si>
  <si>
    <t>The client application SHALL support ... Goal.target.dueDate</t>
  </si>
  <si>
    <t>https://hl7.org/fhir/us/core/STU7/StructureDefinition-us-core-immunization.html#mandatory-and-must-support-data-elements</t>
  </si>
  <si>
    <t>[Servers shall] use the status code: not-done to represent that an immunization was not given.</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</si>
  <si>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</si>
  <si>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</si>
  <si>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</si>
  <si>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[NDC vaccine codes](http://www2a.cdc.gov/vaccines/iis/iisstandards/ndc_crosswalk.asp) SHOULD be supported as a translation [of [CVX Vaccine Codes](https://www2a.cdc.gov/vaccines/iis/iisstandards/ndc_crosswalk.asp)]</t>
  </si>
  <si>
    <t>The preferred code system identifier … is [http://hl7.org/fhir/sid/cvx](http://hl7.org/fhir/sid/cvx) for CVX [vaccine codes]</t>
  </si>
  <si>
    <t>The preferred code system identifier … is [http://hl7.org/fhir/sid/ndc](http://hl7.org/fhir/sid/ndc) for NDC vaccine codes]</t>
  </si>
  <si>
    <t>https://hl7.org/fhir/us/core/STU7/StructureDefinition-us-core-location.html#mandatory-and-must-support-data-elements</t>
  </si>
  <si>
    <t>Systems SHOULD follow the [Project US@ Technical Specification for Patient Addresses Final Version 1.0](https://asapnet.org/wp-content/uploads/2022/03/Project_US_FINAL_Technical_Specification_Version_1.0.pdf) as the standard style guide for Location.address.line</t>
  </si>
  <si>
    <t>Systems SHOULD follow the [Project US@ Technical Specification for Patient Addresses Final Version 1.0](https://asapnet.org/wp-content/uploads/2022/03/Project_US_FINAL_Technical_Specification_Version_1.0.pdf) as the standard style guide for Location.address.city</t>
  </si>
  <si>
    <t>https://hl7.org/fhir/us/core/STU7/StructureDefinition-us-core-medicationdispense.html#mandatory-and-must-support-data-elements, https://hl7.org/fhir/us/core/STU7/StructureDefinition-us-core-medicationrequest.html#mandatory-and-must-support-data-elements</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</si>
  <si>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</si>
  <si>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</si>
  <si>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</si>
  <si>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</si>
  <si>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</si>
  <si>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The server systems are not required to support both a [medication] code and a reference [when sending medicationDispense], but SHALL support at least one of these methods</t>
  </si>
  <si>
    <t>Servers shall support either a medication code or a medication reference</t>
  </si>
  <si>
    <t>If an external reference to a Medication resource is used, the server SHALL support the [_include](http://hl7.org/fhir/R4/search.html#include) parameter for searching this element.</t>
  </si>
  <si>
    <t>If an external reference for a medication is used</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</si>
  <si>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</si>
  <si>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</si>
  <si>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https://hl7.org/fhir/us/core/STU7/StructureDefinition-us-core-medicationrequest.html#mandatory-and-must-support-data-elements</t>
  </si>
  <si>
    <t>[For organization participating in the ONC Health IT Certification program servers SHALL support the [additional USCDI requirement](https://hl7.org/fhir/us/core/STU7/must-support.html#additional-uscdi-requirements):], The reason or indication for the prescription</t>
  </si>
  <si>
    <t>[For organization participating in the ONC Health IT Certification program servers SHALL support the [additional USCDI requirement](https://hl7.org/fhir/us/core/STU7/must-support.html#additional-uscdi-requirements):] reported adherence to prescribed medication instructions</t>
  </si>
  <si>
    <t>When recording “self-prescribed” medication, requester SHOULD be used to indicate the Patient or RelatedPerson as the prescriber</t>
  </si>
  <si>
    <t>Although [medicationRequest.reportedBoolean and MedicationRequest.reportedReference] are both marked as Must Support, the server system is not required to support both, but SHALL support at least one of these elements</t>
  </si>
  <si>
    <t>Servers must support either medicationRequest.reportBoolean or MedicationRequest.reportedReference, but is not required to support both</t>
  </si>
  <si>
    <t>The client application SHALL support [medicationRequest.reporedtBoolean]</t>
  </si>
  <si>
    <t>The client application SHALL support [MedicationRequest.reportedReference]</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</si>
  <si>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</si>
  <si>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</si>
  <si>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</si>
  <si>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</si>
  <si>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and supporting MedicationRequest.reasonReference,] servers SHALL support at least one target resource in MedicationRequest.reasonReference</t>
  </si>
  <si>
    <t>For organizations participating in the IT Health Certification program and supporting MedicationRequest.reasonReference</t>
  </si>
  <si>
    <t>[For organizations participating in the ONC Health IT Certification program,] clients SHALL support all target resources in MedicationRequest.reasonReference.</t>
  </si>
  <si>
    <t>[For organizations participating in the ONC Health IT Certification program,] the referenced resources SHOULD be a US Core Profile as documented in [Referencing US Core Profiles](https://hl7.org/fhir/us/core/STU7/general-guidance.html#referencing-us-core-profiles).</t>
  </si>
  <si>
    <t>Source EHR identifiers SHOULD be included to support deduplication across MedicationRequest resources.</t>
  </si>
  <si>
    <t>Servers SHALL follow the guidance on the Medication List page and return all active medications as MedicationRequest.</t>
  </si>
  <si>
    <t>hl7.fhir.us.core_7.0.0@246-252,256,257</t>
  </si>
  <si>
    <t>https://hl7.org/fhir/us/core/STU7/StructureDefinition-us-core-average-blood-pressure.html#mandatory-and-must-support-data-elements, https://hl7.org/fhir/us/core/STU7/StructureDefinition-us-core-vital-signs.html#mandatory-and-must-support-data-elements, https://hl7.org/fhir/us/core/STU7/StructureDefinition-us-core-treatment-intervention-preference.html#mandatory-and-must-support-data-elements</t>
  </si>
  <si>
    <t>The observations MAY have additional codes that translate or map to the Observation code or category codes [such as] … local system-specific codes [and] …more specific codes</t>
  </si>
  <si>
    <t>[For an Observation a] code system value SHOULD be supplied for each additional code</t>
  </si>
  <si>
    <t>https://hl7.org/fhir/us/core/STU7/StructureDefinition-us-core-average-blood-pressure.html#mandatory-and-must-support-data-elements</t>
  </si>
  <si>
    <t>Because the blood pressure values are communicated in the mandatory systolic and diastolic components [when using the US Core Average Blood Pressure Profile,] the Observation.value[x] element SHALL be omitted</t>
  </si>
  <si>
    <t>When using US Core Average Blood Pressure profile</t>
  </si>
  <si>
    <t>https://hl7.org/fhir/us/core/STU7/StructureDefinition-us-core-care-experience-preference.html#mandatory-and-must-support-data-elements</t>
  </si>
  <si>
    <t>The context or precondition of a patient’s [care experience] preference SHOULD be supplied in the Observation.valueString or in an extension</t>
  </si>
  <si>
    <t>When using US Core Patient Care Experience Observation</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</si>
  <si>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</si>
  <si>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</si>
  <si>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</si>
  <si>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</si>
  <si>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</si>
  <si>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</si>
  <si>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</si>
  <si>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</si>
  <si>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</si>
  <si>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https://hl7.org/fhir/us/core/STU7/StructureDefinition-us-core-vital-signs.html#mandatory-and-must-support-data-elements</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</si>
  <si>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</si>
  <si>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</si>
  <si>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</si>
  <si>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</si>
  <si>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</si>
  <si>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</si>
  <si>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</si>
  <si>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</si>
  <si>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</si>
  <si>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Laboratory Results Observation Profile] updates to Meta.lastUpdated SHOULD reflect new laboratory observations</t>
  </si>
  <si>
    <t>When sending US Core Lab Results</t>
  </si>
  <si>
    <t>[When sending US Core Laboratory Results Observation Profile] updates to Meta.lastUpdated SHOULD reflect changes in the status of laboratory observations, including events that trigger the same status (e.g., amended → amended)</t>
  </si>
  <si>
    <t>https://hl7.org/fhir/us/core/StructureDefinition-us-core-observation-occupation.html#mandatory-and-must-support-data-elements</t>
  </si>
  <si>
    <t>[When sending US Core Observation Occupation Profile] for … [a] current job, [servers SHALL] omit observation.effectivePeriod.end to indicate it is ongoing.</t>
  </si>
  <si>
    <t>When sending US Core Observation Occupation Profile</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</si>
  <si>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</si>
  <si>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</si>
  <si>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https://hl7.org/fhir/us/core/StructureDefinition-us-core-observation-pregnancyintent.html#mandatory-and-must-support-data-elements</t>
  </si>
  <si>
    <t>To represent the patient’s pregnancy status, [servers SHALL] use the [US Core Observation Pregnancy Status Profile](https://hl7.org/fhir/us/core/StructureDefinition-us-core-observation-pregnancystatus.html).</t>
  </si>
  <si>
    <t>https://hl7.org/fhir/us/core/StructureDefinition-us-core-observation-pregnancystatus.html#mandatory-and-must-support-data-elements</t>
  </si>
  <si>
    <t>To represent the patient’s intent to become pregnant, [servers SHALL] use the [US Core Observation Pregnancy Intent Profile](https://hl7.org/fhir/us/core/StructureDefinition-us-core-observation-pregnancyintent.html).</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</si>
  <si>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</si>
  <si>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</si>
  <si>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</si>
  <si>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</si>
  <si>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</si>
  <si>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the server system ... SHALL support [either] Reference(US Core Observation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</si>
  <si>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</si>
  <si>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</si>
  <si>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</si>
  <si>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</si>
  <si>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https://hl7.org/fhir/us/core/STU7/StructureDefinition-us-core-simple-observation.html#mandatory-and-must-support-data-elements</t>
  </si>
  <si>
    <t>Observations formally part of an assessment tool or survey SHOULD use the [US Core Observation Screening Assessment Profile](https://hl7.org/fhir/us/core/STU7/StructureDefinition-us-core-observation-screening-assessment.html).</t>
  </si>
  <si>
    <t>An assertion or determination derived from screening and assessment tools SHOULD reference them using Observation.derivedFrom</t>
  </si>
  <si>
    <t>When using `Observation.derivedFrom’ to reference an Observation, the referenced Observation SHOULD be a US Core Observation</t>
  </si>
  <si>
    <t>Although none of the Observation.derivedFrom [references are flagged as Must Support](https://hl7.org/fhir/us/core/STU7/must-support.html#must-support---resource-references), the server SHALL support at least one of them</t>
  </si>
  <si>
    <t>Shall support at least one of the observation.derivedFrom references (none are marked as must support)</t>
  </si>
  <si>
    <t>https://hl7.org/fhir/us/core/STU7/StructureDefinition-us-core-treatment-intervention-preference.html#mandatory-and-must-support-data-elements</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</si>
  <si>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</si>
  <si>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</si>
  <si>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</si>
  <si>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</si>
  <si>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https://hl7.org/fhir/us/core/STU7/StructureDefinition-us-core-vital-signs.html#mandatory-and-must-support-data-elements</t>
  </si>
  <si>
    <t>[US Core Vital Signs] observations MAY have [component](http://hl7.org/fhir/R4/observation.html#gr-comp) observations … [see] FHIR core specification [vital signs table](http://hl7.org/fhir/R4/observation-vitalsigns.html#vitals-table) for examples</t>
  </si>
  <si>
    <t>https://hl7.org/fhir/us/core/STU7/StructureDefinition-pediatric-bmi-for-age.html#mandatory-and-must-support-data-elements, https://hl7.org/fhir/us/core/STU7/StructureDefinition-pediatric-weight-for-height.html#mandatory-and-must-support-data-elements, https://hl7.org/fhir/us/core/STU7/StructureDefinition-head-occipital-frontal-circumference-percentile.html#mandatory-and-must-support-data-elements</t>
  </si>
  <si>
    <t>Information about the growth chart tables used to determine percentiles SHOULD be supplied in Observation.note.text</t>
  </si>
  <si>
    <t>https://hl7.org/fhir/us/core/STU7/StructureDefinition-us-core-blood-pressure.html#mandatory-and-must-support-data-elements</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</si>
  <si>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</si>
  <si>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</si>
  <si>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</si>
  <si>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</si>
  <si>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https://hl7.org/fhir/us/core/STU7/StructureDefinition-us-core-pulse-oximetry.html#mandatory-and-must-support-data-elements</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</si>
  <si>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</si>
  <si>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</si>
  <si>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</si>
  <si>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</si>
  <si>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</si>
  <si>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https://hl7.org/fhir/us/core/STU7/StructureDefinition-us-core-organization.html#mandatory-and-must-support-data-elements</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</si>
  <si>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</si>
  <si>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</si>
  <si>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</si>
  <si>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</si>
  <si>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https://hl7.org/fhir/us/core/STU7/StructureDefinition-us-core-patient.html#mandatory-and-must-support-data-elements, https://hl7.org/fhir/us/core/STU7/StructureDefinition-us-core-race.html#profile-specific-implementation-guidance</t>
  </si>
  <si>
    <t>https://hl7.org/fhir/us/core/STU7/StructureDefinition-us-core-patient.html#mandatory-and-must-support-data-elements, https://hl7.org/fhir/us/core/STU7/StructureDefinition-us-core-ethnicity.html#profile-specific-implementation-guidance</t>
  </si>
  <si>
    <t>https://hl7.org/fhir/us/core/STU7/StructureDefinition-us-core-patient.html#mandatory-and-must-support-data-elements</t>
  </si>
  <si>
    <t>Proposal for a potentially better way to state this requirement: Certified system SHALL support Patient.deceasedDateTime and MAY support Patient.deceasedBoolean. Non certified system SHALL support at least one date type under Patient.deceased[x]</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</si>
  <si>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</si>
  <si>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</si>
  <si>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</si>
  <si>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</si>
  <si>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</si>
  <si>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</si>
  <si>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Added clarification here because although there is a link, testers not using the link could get confused as to which certification is this is referring to US Core or ONC 
This requirement is specific to certification testing and is not relevant to the IG tests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</si>
  <si>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</si>
  <si>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</si>
  <si>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</si>
  <si>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</si>
  <si>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https://hl7.org/fhir/us/core/STU7/StructureDefinition-us-core-practitioner.html#mandatory-and-must-support-data-elements</t>
  </si>
  <si>
    <t>Servers that support only the US Core Practitioner Profile and do not support the [US Core PractitionerRole Profile](https://hl7.org/fhir/us/core/STU7/StructureDefinition-us-core-practitionerrole.html) SHALL provide implementation-specific guidance on how to access a provider’s location and contact information using only the Practitioner resource.</t>
  </si>
  <si>
    <t>Servers that support US Core Practioner, but not US Core PractionerRole shall provide guidance on accessing provider locatin and contact information</t>
  </si>
  <si>
    <t>Although Practitioner.address is marked as Must Support, the server system … [MAY choose not to] support it if they support the US Core PractitionerRole Profile</t>
  </si>
  <si>
    <t>If the system supports US Core PractionerRole, they may choose not to support practioner.address, even though it is marked as must support</t>
  </si>
  <si>
    <t>[When using the US Core Practioner Profile] Practitioner.address … SHALL [be supported] if … [the server does] not support the US Core PractitionerRole Profile</t>
  </si>
  <si>
    <t>When using US Core Practioner profile</t>
  </si>
  <si>
    <t>The client application SHALL support both [the PractionerRole profile and the Practioner.address element]</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</si>
  <si>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</si>
  <si>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</si>
  <si>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https://hl7.org/fhir/us/core/STU7/StructureDefinition-us-core-procedure.html#mandatory-and-must-support-data-elements</t>
  </si>
  <si>
    <t>Procedure codes … [MAY] be taken from SNOMED-CT, CPT, HCPCS II, ICD-10-PCS, CDT, or LOINC [for procedure.code]</t>
  </si>
  <si>
    <t>[If using LOINC codes in procedure.code] only LOINC concepts that reflect actual procedures SHOULD be used</t>
  </si>
  <si>
    <t>If using LOINC codes in procedure.code</t>
  </si>
  <si>
    <t>A procedure including an implantable device SHOULD use Procedure.focalDevice referencing the [US Core Implantable Device Profile](https://hl7.org/fhir/us/core/STU7/StructureDefinition-us-core-implantable-device.html).</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</si>
  <si>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</si>
  <si>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</si>
  <si>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</si>
  <si>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</si>
  <si>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</si>
  <si>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The certifying client application SHALL support both [Procedure.reasonCode and Procedure.reasonReference]</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</si>
  <si>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</si>
  <si>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</si>
  <si>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</si>
  <si>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[For organizations participating in the ONC Health IT Certification program,] when using Procedure.reasonReference …The referenced resources SHOULD be a US Core Profile as documented in [Referencing US Core Profiles](https://hl7.org/fhir/us/core/STU7/general-guidance.html#referencing-us-core-profiles)</t>
  </si>
  <si>
    <t>https://hl7.org/fhir/us/core/STU7/StructureDefinition-us-core-provenance.html#mandatory-and-must-support-data-elements</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</si>
  <si>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</si>
  <si>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</si>
  <si>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</si>
  <si>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</si>
  <si>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</si>
  <si>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</si>
  <si>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</si>
  <si>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</si>
  <si>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</si>
  <si>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</si>
  <si>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</si>
  <si>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</si>
  <si>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</si>
  <si>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</si>
  <si>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</si>
  <si>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</si>
  <si>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</si>
  <si>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</si>
  <si>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</si>
  <si>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</si>
  <si>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</si>
  <si>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</si>
  <si>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</si>
  <si>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</si>
  <si>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https://hl7.org/fhir/us/core/STU7/StructureDefinition-us-core-questionnaireresponse.html#mandatory-and-must-support-data-elements</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</si>
  <si>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</si>
  <si>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</si>
  <si>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</si>
  <si>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https://hl7.org/fhir/us/core/STU7/StructureDefinition-us-core-relatedperson.html#mandatory-and-must-support-data-elements</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</si>
  <si>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</si>
  <si>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https://hl7.org/fhir/us/core/STU7/StructureDefinition-us-core-servicerequest.html#mandatory-and-must-support-data-elements</t>
  </si>
  <si>
    <t>The ServiceRequest.category value set … [MAY] be treated as [extensible](http://hl7.org/fhir/R4/terminologies.html#extensible), and other category codes can be used instead [of the US Core ServiceRequest Category Codes]</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</si>
  <si>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</si>
  <si>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</si>
  <si>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</si>
  <si>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</si>
  <si>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[For organizations participating in the ONC Health IT Certification program,] The certifying client application SHALL support both [ServiceRequest.reasonCode and ServiceRequest.reasonReference]</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</si>
  <si>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</si>
  <si>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</si>
  <si>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[For organizations participating in the ONC Health IT Certification program,] when using ServiceRequest.reasonReference …The referenced resources SHOULD be a US Core Profile as documented in [Referencing US Core Profiles](https://hl7.org/fhir/us/core/STU7/general-guidance.html#referencing-us-core-profiles)</t>
  </si>
  <si>
    <t>https://hl7.org/fhir/us/core/STU7/StructureDefinition-us-core-specimen.html#mandatory-and-must-support-data-elements</t>
  </si>
  <si>
    <t>Since the binding [for Specimen.type and additional USCDI elements] is [extensible](http://hl7.org/fhir/R4/terminologies.html#extensible) when a code is unavailable, just text is allowed [and conformant].</t>
  </si>
  <si>
    <t>Although both Specimen.identifier and Specimen.accessionIdentifier are marked as Must Support, the server system is not required to support both, but SHALL support at least one of these elements.</t>
  </si>
  <si>
    <t>Shall support either Specimen.identifier or Specimen.accessionIdentifier</t>
  </si>
  <si>
    <t>The client application SHALL support both [ Specimen.identifier and Specimen.accessionIdentifier]</t>
  </si>
  <si>
    <t>Clients may request Specimen resources be included with the Observation or DiagnosticReport resource query.</t>
  </si>
  <si>
    <t>https://hl7.org/fhir/us/core/STU7/CapabilityStatement-us-core-client.html#should_igs</t>
  </si>
  <si>
    <t>[Clients] SHOULD Support the Following Implementation Guide [SMART Application Launch Framework Implementation Guide](http://hl7.org/fhir/smart-app-launch/history.html)</t>
  </si>
  <si>
    <t>https://hl7.org/fhir/us/core/STU7/CapabilityStatement-us-core-client.html#behavior</t>
  </si>
  <si>
    <t>[Clients] MAY support the transaction interaction</t>
  </si>
  <si>
    <t>[Clients] MAY support the batch interaction</t>
  </si>
  <si>
    <t>[Clients] MAY support the search-system interaction</t>
  </si>
  <si>
    <t>[Clients] MAY support the history-system interaction</t>
  </si>
  <si>
    <t>https://hl7.org/fhir/us/core/STU7/CapabilityStatement-us-core-server.html#should_igs</t>
  </si>
  <si>
    <t>[Servers] SHOULD Support the ...
[SMART Application Launch Framework Implementation Guide](http://hl7.org/fhir/smart-app-launch/history.html)</t>
  </si>
  <si>
    <t>https://hl7.org/fhir/us/core/STU7/CapabilityStatement-us-core-server.html#behavior</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</si>
  <si>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</si>
  <si>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</si>
  <si>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</si>
  <si>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</si>
  <si>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</si>
  <si>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</si>
  <si>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</si>
  <si>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</si>
  <si>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</si>
  <si>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</si>
  <si>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A server SHALL reject any unauthorized requests by returning an HTTP 401 "Unauthorized", HTTP 403 "Forbidden", or HTTP 404 "Not Found"</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</si>
  <si>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</si>
  <si>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</si>
  <si>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</si>
  <si>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</si>
  <si>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</si>
  <si>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https://hl7.org/fhir/us/core/STU7/CapabilityStatement-us-core-server.html#valueset</t>
  </si>
  <si>
    <t>[US Core Servers] SHOULD support [$expand](http://hl7.org/fhir/OperationDefinition/ValueSet-expand) operation</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</si>
  <si>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</si>
  <si>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</si>
  <si>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https://hl7.org/fhir/us/core/STU7/security.html#patient-privacy-and-security</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</si>
  <si>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</si>
  <si>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</si>
  <si>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</si>
  <si>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</si>
  <si>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</si>
  <si>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</si>
  <si>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</si>
  <si>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</si>
  <si>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</si>
  <si>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</si>
  <si>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For Authentication and Authorization, Systems SHALL support any [SMART App Launch version](http://hl7.org/fhir/smart-app-launch/history.html) for client &lt;-&gt; server interactions.</t>
  </si>
  <si>
    <t>Systems SHALL implement consent requirements per their state, local, and institutional policies.</t>
  </si>
  <si>
    <t>The Business Associate Agreements SHOULD document systems’ mutual consent requirements.</t>
  </si>
  <si>
    <t>Systems SHOULD provide Provenance statements using the [US Core Provenance Profile](https://hl7.org/fhir/us/core/STU7/StructureDefinition-us-core-provenance.html) resource and associated requirements.</t>
  </si>
  <si>
    <t>Systems MAY implement the [FHIR Digital Signatures](http://hl7.org/fhir/R4/security.html#digital%20signatures)</t>
  </si>
  <si>
    <t>Systems MAY protect the confidentiality of data at rest via encryption and associated access controls.</t>
  </si>
  <si>
    <t>https://www.hl7.org/fhir/us/core/STU7/general-requirements.html#current-binding-for-coded-elements</t>
  </si>
  <si>
    <t>The [additional] current binding [[FHIR R5 link](https://hl7.org/fhir/R5/terminologies.html#binding)] requires newly recorded, non-legacy data to be drawn from the [bound] value set.</t>
  </si>
  <si>
    <t>When exchanging non-legacy data</t>
  </si>
  <si>
    <t>If the QuestionnaireResponse is based on a non-FHIR form [then a] ... FHIR Questionnaire [will communicate] the identifier of the non-FHIR form instead of the canonical URI using the US Core Extension Questionnaire URI extension.</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</si>
  <si>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</si>
  <si>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</si>
  <si>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hl7.fhir.us.core_7.0.0</t>
  </si>
  <si>
    <t>URL</t>
  </si>
  <si>
    <t>Version</t>
  </si>
  <si>
    <t>0.1</t>
  </si>
  <si>
    <t>Title</t>
  </si>
  <si>
    <t>US Core Implementation Guide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</si>
  <si>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</si>
  <si>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</si>
  <si>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</si>
  <si>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</si>
  <si>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</si>
  <si>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</si>
  <si>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</si>
  <si>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</si>
  <si>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</si>
  <si>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Copyright (c) 2024 The MITRE Corporation</t>
  </si>
  <si>
    <t>Reference</t>
  </si>
  <si>
    <t>https://hl7.org/fhir/us/core/STU7/</t>
  </si>
  <si>
    <t>Author</t>
  </si>
  <si>
    <t>Email</t>
  </si>
  <si>
    <t>Summary of changes</t>
  </si>
  <si>
    <t>Date</t>
  </si>
  <si>
    <t>Eric Whitebay</t>
  </si>
  <si>
    <t>ewhitebay@mitre.org</t>
  </si>
  <si>
    <t>Initial input of requirements</t>
  </si>
  <si>
    <t>Conformance</t>
  </si>
  <si>
    <t>Scope</t>
  </si>
  <si>
    <t>ATTESTATION</t>
  </si>
  <si>
    <t>AUTOMATION</t>
  </si>
  <si>
    <t>OUT OF SCOPE</t>
  </si>
  <si>
    <t>Marked DEPRECATED because this is an example.</t>
  </si>
  <si>
    <t>Duplicate of 254</t>
  </si>
  <si>
    <t>Duplicate of requirement 260</t>
  </si>
  <si>
    <t>Although Patient.deceased[x] is marked as additional USCDI, certifying systems are not required to support both [boolean and dateTime data types], but SHALL support [at] least Patient.deceasedDateTime</t>
  </si>
  <si>
    <t>The Complex [Extension] for Race ... allow[s] for one or more codes of which must support at least one category code from OMB Race [category for the [US Core Race Extension] (https://hl7.org/fhir/us/core/STU7/StructureDefinition-us-core-race.html)]</t>
  </si>
  <si>
    <t>The Complex [Extension] for Race ... allow[s] for one or more codes of which MAY include additional detailed codes from CDC Race … codes [when using the [US Core Race Extension] (https://hl7.org/fhir/us/core/STU7/StructureDefinition-us-core-race.html)]</t>
  </si>
  <si>
    <t>The Complex [Extension] for Race ... allow[s] for one or more codes of which SHALL include a text description [of category codes when using the [US Core Race Extension] (https://hl7.org/fhir/us/core/STU7/StructureDefinition-us-core-race.html)]</t>
  </si>
  <si>
    <t>The Complex [Extension] for ... Ethnicity allow[s] for one or more codes of which must support at least one category code from OMB … Ethnicity [category for the [US Core Ethnicity Extension] (https://hl7.org/fhir/us/core/STU7/StructureDefinition-us-core-ethnicity.html)]</t>
  </si>
  <si>
    <t>The Complex [Extension] for ... Ethnicity allow[s] for one or more codes of which MAY include additional detailed codes from CDC Race … codes [when using the [US Core Race Extension] (https://hl7.org/fhir/us/core/STU7/StructureDefinition-us-core-race.html)]</t>
  </si>
  <si>
    <t>The Complex [Extension] for ... Ethnicity allow[s] for one or more codes of which SHALL include a text description [of category codes when using the [US Core Ethnicity Extension] (https://hl7.org/fhir/us/core/STU7/StructureDefinition-us-core-ethnicity.html)]</t>
  </si>
  <si>
    <t>when using the US Core Race Extension</t>
  </si>
  <si>
    <t>When using the US Core Ethnicity Extension</t>
  </si>
  <si>
    <t>When using the US Core Race Extension</t>
  </si>
  <si>
    <t>certifying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</si>
</sst>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8"/>
      <name val="Aptos Narrow"/>
      <family val="2"/>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s>
  <borders count="17">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61">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20" fillId="11" borderId="16" xfId="0" applyFont="1" applyFill="1" applyBorder="1" applyAlignment="1">
      <alignment wrapText="1"/>
    </xf>
    <xf numFmtId="0" fontId="0" fillId="5" borderId="0" xfId="0" applyFill="1"/>
    <xf numFmtId="0" fontId="3" fillId="5" borderId="1" xfId="1" applyFill="1" applyBorder="1" applyAlignment="1"/>
    <xf numFmtId="0" fontId="10" fillId="8" borderId="7" xfId="0" applyFont="1" applyFill="1" applyBorder="1" applyAlignment="1">
      <alignment wrapText="1"/>
    </xf>
    <xf numFmtId="0" fontId="14" fillId="8" borderId="5"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C4" sqref="C4"/>
    </sheetView>
  </sheetViews>
  <sheetFormatPr baseColWidth="10" defaultColWidth="10.6640625" defaultRowHeight="16" x14ac:dyDescent="0.2"/>
  <cols>
    <col min="1" max="1" width="133.5" style="18" customWidth="1"/>
    <col min="2" max="2" width="10.6640625" style="16"/>
    <col min="3" max="3" width="91.1640625" style="16" customWidth="1"/>
    <col min="4" max="16384" width="10.6640625" style="11"/>
  </cols>
  <sheetData>
    <row r="1" spans="1:3" ht="340.25" customHeight="1" x14ac:dyDescent="0.2">
      <c r="A1" s="19" t="s">
        <v>0</v>
      </c>
      <c r="B1" s="44"/>
      <c r="C1" s="25" t="s">
        <v>1</v>
      </c>
    </row>
    <row r="2" spans="1:3" ht="124.5" customHeight="1" x14ac:dyDescent="0.2">
      <c r="A2" s="20" t="s">
        <v>2</v>
      </c>
      <c r="B2" s="44"/>
      <c r="C2" s="28"/>
    </row>
    <row r="3" spans="1:3" ht="134" customHeight="1" x14ac:dyDescent="0.2">
      <c r="A3" s="20" t="s">
        <v>3</v>
      </c>
      <c r="B3" s="44"/>
      <c r="C3" s="26"/>
    </row>
    <row r="4" spans="1:3" ht="409.25" customHeight="1" x14ac:dyDescent="0.2">
      <c r="A4" s="54" t="s">
        <v>4</v>
      </c>
      <c r="B4" s="45"/>
      <c r="C4" s="27"/>
    </row>
    <row r="5" spans="1:3" ht="258" customHeight="1" x14ac:dyDescent="0.2">
      <c r="A5" s="55"/>
      <c r="B5" s="46"/>
      <c r="C5" s="26"/>
    </row>
    <row r="6" spans="1:3" ht="164" x14ac:dyDescent="0.2">
      <c r="A6" s="21" t="s">
        <v>5</v>
      </c>
      <c r="B6" s="47"/>
      <c r="C6" s="48"/>
    </row>
    <row r="7" spans="1:3" ht="98" customHeight="1" x14ac:dyDescent="0.2">
      <c r="A7" s="56" t="s">
        <v>6</v>
      </c>
      <c r="B7" s="57"/>
      <c r="C7" s="44"/>
    </row>
    <row r="8" spans="1:3" ht="126" customHeight="1" x14ac:dyDescent="0.2">
      <c r="A8" s="56"/>
      <c r="B8" s="58"/>
      <c r="C8" s="44"/>
    </row>
    <row r="9" spans="1:3" ht="68" customHeight="1" x14ac:dyDescent="0.2">
      <c r="A9" s="54"/>
      <c r="B9" s="49"/>
      <c r="C9" s="44"/>
    </row>
    <row r="10" spans="1:3" ht="292" x14ac:dyDescent="0.2">
      <c r="A10" s="17" t="s">
        <v>7</v>
      </c>
      <c r="B10" s="44"/>
      <c r="C10" s="44"/>
    </row>
    <row r="11" spans="1:3" x14ac:dyDescent="0.2">
      <c r="A11" s="50"/>
      <c r="B11" s="44"/>
      <c r="C11" s="4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V585"/>
  <sheetViews>
    <sheetView tabSelected="1" workbookViewId="0">
      <pane xSplit="8" ySplit="1" topLeftCell="J460" activePane="bottomRight" state="frozen"/>
      <selection pane="topRight" activeCell="I1" sqref="I1"/>
      <selection pane="bottomLeft" activeCell="A2" sqref="A2"/>
      <selection pane="bottomRight" activeCell="H460" sqref="H460:H466"/>
    </sheetView>
  </sheetViews>
  <sheetFormatPr baseColWidth="10" defaultColWidth="10.6640625" defaultRowHeight="16" x14ac:dyDescent="0.2"/>
  <cols>
    <col min="1" max="1" width="10.6640625" style="7"/>
    <col min="2" max="2" width="27.1640625" style="7" customWidth="1"/>
    <col min="3" max="3" width="53.6640625" style="8" customWidth="1"/>
    <col min="4" max="4" width="13.1640625" style="7" customWidth="1"/>
    <col min="5" max="5" width="10.6640625" style="7" customWidth="1"/>
    <col min="6" max="6" width="13.1640625" style="8" customWidth="1"/>
    <col min="7" max="7" width="14" style="7" customWidth="1"/>
    <col min="8" max="8" width="24.6640625" style="12" customWidth="1"/>
    <col min="9" max="9" width="10" style="22" customWidth="1"/>
    <col min="10" max="10" width="22" style="22" customWidth="1"/>
    <col min="11" max="11" width="10.5" style="22" customWidth="1"/>
    <col min="12" max="12" width="25.6640625" style="22" customWidth="1"/>
    <col min="13" max="13" width="20" style="9" customWidth="1"/>
    <col min="14" max="14" width="28.5" style="9" customWidth="1"/>
    <col min="15" max="18" width="10.6640625" style="10" customWidth="1"/>
    <col min="19" max="19" width="10.5" style="12" customWidth="1"/>
    <col min="20" max="20" width="42.5" style="10" customWidth="1"/>
    <col min="21" max="22" width="44.1640625" style="12" customWidth="1"/>
    <col min="23" max="16384" width="10.6640625" style="6"/>
  </cols>
  <sheetData>
    <row r="1" spans="1:22" s="5" customFormat="1" ht="48" x14ac:dyDescent="0.2">
      <c r="A1" s="2" t="s">
        <v>8</v>
      </c>
      <c r="B1" s="1" t="s">
        <v>9</v>
      </c>
      <c r="C1" s="2" t="s">
        <v>10</v>
      </c>
      <c r="D1" s="1" t="s">
        <v>11</v>
      </c>
      <c r="E1" s="1" t="s">
        <v>12</v>
      </c>
      <c r="F1" s="2" t="s">
        <v>13</v>
      </c>
      <c r="G1" s="1" t="s">
        <v>14</v>
      </c>
      <c r="H1" s="13" t="s">
        <v>15</v>
      </c>
      <c r="I1" s="24" t="s">
        <v>16</v>
      </c>
      <c r="J1" s="24" t="s">
        <v>17</v>
      </c>
      <c r="K1" s="24" t="s">
        <v>18</v>
      </c>
      <c r="L1" s="24" t="s">
        <v>19</v>
      </c>
      <c r="M1" s="3" t="s">
        <v>20</v>
      </c>
      <c r="N1" s="3" t="s">
        <v>21</v>
      </c>
      <c r="O1" s="4" t="s">
        <v>22</v>
      </c>
      <c r="P1" s="4" t="s">
        <v>23</v>
      </c>
      <c r="Q1" s="4" t="s">
        <v>24</v>
      </c>
      <c r="R1" s="4" t="s">
        <v>25</v>
      </c>
      <c r="S1" s="13" t="s">
        <v>26</v>
      </c>
      <c r="T1" s="4" t="s">
        <v>27</v>
      </c>
      <c r="U1" s="13" t="s">
        <v>28</v>
      </c>
      <c r="V1" s="13" t="s">
        <v>29</v>
      </c>
    </row>
    <row r="2" spans="1:22" s="5" customFormat="1" ht="68" x14ac:dyDescent="0.2">
      <c r="A2" s="7">
        <v>1</v>
      </c>
      <c r="B2" s="7" t="s">
        <v>30</v>
      </c>
      <c r="C2" s="8" t="s">
        <v>31</v>
      </c>
      <c r="D2" s="7" t="s">
        <v>32</v>
      </c>
      <c r="E2" s="7" t="s">
        <v>33</v>
      </c>
      <c r="F2" s="7"/>
      <c r="G2" s="7" t="b">
        <v>0</v>
      </c>
      <c r="H2" s="12"/>
      <c r="I2" s="22"/>
      <c r="J2" s="22"/>
      <c r="K2" s="22"/>
      <c r="L2" s="22"/>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5" si="1">IF(ISNUMBER(SEARCH("server", C2)), "Server", IF(ISNUMBER(SEARCH("Server", C2)), "Server", IF(ISNUMBER(SEARCH("client", C2)), "Client", IF(ISNUMBER(SEARCH("Client", C2)), "Client", IF(ISNUMBER(SEARCH("US Core Responder", C2)), "Server", IF(ISNUMBER(SEARCH("US Core Requestor", C2)), "Client", ""))))))</f>
        <v>Server</v>
      </c>
      <c r="Q2" s="10" t="s">
        <v>34</v>
      </c>
      <c r="R2" s="10"/>
      <c r="S2" s="12"/>
      <c r="T2" s="10"/>
      <c r="U2" s="12"/>
      <c r="V2" s="12"/>
    </row>
    <row r="3" spans="1:22" s="5" customFormat="1" ht="68" x14ac:dyDescent="0.2">
      <c r="A3" s="7">
        <v>2</v>
      </c>
      <c r="B3" s="7" t="s">
        <v>30</v>
      </c>
      <c r="C3" s="8" t="s">
        <v>35</v>
      </c>
      <c r="D3" s="7" t="s">
        <v>36</v>
      </c>
      <c r="E3" s="7" t="s">
        <v>33</v>
      </c>
      <c r="F3" s="8"/>
      <c r="G3" s="7" t="b">
        <v>0</v>
      </c>
      <c r="H3" s="12"/>
      <c r="I3" s="22"/>
      <c r="J3" s="22"/>
      <c r="K3" s="22"/>
      <c r="L3" s="22"/>
      <c r="M3" s="9" t="str" cm="1">
        <f t="array" ref="M3">PAGE_NAME(B3)</f>
        <v>general-requirements</v>
      </c>
      <c r="N3" s="9" t="str" cm="1">
        <f t="array" ref="N3">SECTION_NAME(B3)</f>
        <v>profile-only-support</v>
      </c>
      <c r="O3" s="10" t="str">
        <f t="shared" ref="O3:O66" si="2">IF(ISNUMBER(SEARCH("MAY", C3)), "MAY", IF(ISNUMBER(SEARCH("SHOULD", C3)), "SHOULD", IF(ISNUMBER(SEARCH("SHALL", C3)), "SHALL", IF(ISNUMBER(SEARCH("SHOULD NOT", C3)), "SHOULD NOT", IF(ISNUMBER(SEARCH("SHALL NOT", C3)), "SHALL NOT", "")))))</f>
        <v>SHOULD</v>
      </c>
      <c r="P3" s="10" t="str">
        <f t="shared" si="1"/>
        <v>Server</v>
      </c>
      <c r="Q3" s="10" t="s">
        <v>37</v>
      </c>
      <c r="R3" s="10"/>
      <c r="S3" s="12"/>
      <c r="T3" s="10"/>
      <c r="U3" s="12"/>
      <c r="V3" s="12"/>
    </row>
    <row r="4" spans="1:22" s="5" customFormat="1" ht="85" x14ac:dyDescent="0.2">
      <c r="A4" s="7">
        <v>3</v>
      </c>
      <c r="B4" s="7" t="s">
        <v>38</v>
      </c>
      <c r="C4" s="8" t="s">
        <v>39</v>
      </c>
      <c r="D4" s="7" t="s">
        <v>40</v>
      </c>
      <c r="E4" s="7" t="s">
        <v>33</v>
      </c>
      <c r="F4" s="8" t="s">
        <v>41</v>
      </c>
      <c r="G4" s="7" t="b">
        <v>1</v>
      </c>
      <c r="H4" s="12" t="s">
        <v>42</v>
      </c>
      <c r="I4" s="22"/>
      <c r="J4" s="22"/>
      <c r="K4" s="22"/>
      <c r="L4" s="22"/>
      <c r="M4" s="9" t="str" cm="1">
        <f t="array" ref="M4">PAGE_NAME(B4)</f>
        <v>general-requirements</v>
      </c>
      <c r="N4" s="9" t="str" cm="1">
        <f t="array" ref="N4">SECTION_NAME(B4)</f>
        <v>profile-support--interaction-support</v>
      </c>
      <c r="O4" s="10" t="str">
        <f t="shared" si="2"/>
        <v>MAY</v>
      </c>
      <c r="P4" s="10" t="str">
        <f t="shared" si="1"/>
        <v>Server</v>
      </c>
      <c r="Q4" s="10" t="s">
        <v>37</v>
      </c>
      <c r="R4" s="10"/>
      <c r="S4" s="12"/>
      <c r="T4" s="10"/>
      <c r="U4" s="12"/>
      <c r="V4" s="12"/>
    </row>
    <row r="5" spans="1:22" s="5" customFormat="1" ht="34" x14ac:dyDescent="0.2">
      <c r="A5" s="7">
        <v>4</v>
      </c>
      <c r="B5" s="7" t="s">
        <v>38</v>
      </c>
      <c r="C5" s="8" t="s">
        <v>43</v>
      </c>
      <c r="D5" s="7" t="s">
        <v>40</v>
      </c>
      <c r="E5" s="7" t="s">
        <v>33</v>
      </c>
      <c r="F5" s="37"/>
      <c r="G5" s="7" t="b">
        <v>1</v>
      </c>
      <c r="H5" s="12"/>
      <c r="I5" s="22"/>
      <c r="J5" s="22"/>
      <c r="K5" s="22"/>
      <c r="L5" s="22"/>
      <c r="M5" s="9" t="str" cm="1">
        <f t="array" ref="M5">PAGE_NAME(B5)</f>
        <v>general-requirements</v>
      </c>
      <c r="N5" s="9" t="str" cm="1">
        <f t="array" ref="N5">SECTION_NAME(B5)</f>
        <v>profile-support--interaction-support</v>
      </c>
      <c r="O5" s="10" t="str">
        <f t="shared" si="2"/>
        <v>MAY</v>
      </c>
      <c r="P5" s="10" t="str">
        <f t="shared" si="1"/>
        <v>Server</v>
      </c>
      <c r="Q5" s="10" t="s">
        <v>37</v>
      </c>
      <c r="R5" s="10"/>
      <c r="S5" s="12"/>
      <c r="T5" s="10"/>
      <c r="U5" s="12"/>
      <c r="V5" s="12"/>
    </row>
    <row r="6" spans="1:22" s="5" customFormat="1" ht="51" x14ac:dyDescent="0.2">
      <c r="A6" s="7">
        <v>5</v>
      </c>
      <c r="B6" s="7" t="s">
        <v>38</v>
      </c>
      <c r="C6" s="8" t="s">
        <v>44</v>
      </c>
      <c r="D6" s="7" t="s">
        <v>40</v>
      </c>
      <c r="E6" s="7" t="s">
        <v>33</v>
      </c>
      <c r="F6" s="8"/>
      <c r="G6" s="7" t="b">
        <v>1</v>
      </c>
      <c r="H6" s="12"/>
      <c r="I6" s="22"/>
      <c r="J6" s="22"/>
      <c r="K6" s="22"/>
      <c r="L6" s="22"/>
      <c r="M6" s="9" t="str" cm="1">
        <f t="array" ref="M6">PAGE_NAME(B6)</f>
        <v>general-requirements</v>
      </c>
      <c r="N6" s="9" t="str" cm="1">
        <f t="array" ref="N6">SECTION_NAME(B6)</f>
        <v>profile-support--interaction-support</v>
      </c>
      <c r="O6" s="10" t="str">
        <f t="shared" si="2"/>
        <v>MAY</v>
      </c>
      <c r="P6" s="10" t="str">
        <f t="shared" si="1"/>
        <v>Server</v>
      </c>
      <c r="Q6" s="10" t="s">
        <v>37</v>
      </c>
      <c r="R6" s="10"/>
      <c r="S6" s="12"/>
      <c r="T6" s="10"/>
      <c r="U6" s="12"/>
      <c r="V6" s="12"/>
    </row>
    <row r="7" spans="1:22" s="5" customFormat="1" ht="51" x14ac:dyDescent="0.2">
      <c r="A7" s="7">
        <v>6</v>
      </c>
      <c r="B7" s="7" t="s">
        <v>38</v>
      </c>
      <c r="C7" s="8" t="s">
        <v>45</v>
      </c>
      <c r="D7" s="7" t="s">
        <v>40</v>
      </c>
      <c r="E7" s="7" t="s">
        <v>33</v>
      </c>
      <c r="F7" s="8"/>
      <c r="G7" s="7" t="b">
        <v>1</v>
      </c>
      <c r="H7" s="12"/>
      <c r="I7" s="22"/>
      <c r="J7" s="22"/>
      <c r="K7" s="22"/>
      <c r="L7" s="22"/>
      <c r="M7" s="9" t="str" cm="1">
        <f t="array" ref="M7">PAGE_NAME(B7)</f>
        <v>general-requirements</v>
      </c>
      <c r="N7" s="9" t="str" cm="1">
        <f t="array" ref="N7">SECTION_NAME(B7)</f>
        <v>profile-support--interaction-support</v>
      </c>
      <c r="O7" s="10" t="str">
        <f t="shared" si="2"/>
        <v>MAY</v>
      </c>
      <c r="P7" s="10" t="str">
        <f t="shared" si="1"/>
        <v>Server</v>
      </c>
      <c r="Q7" s="10" t="s">
        <v>37</v>
      </c>
      <c r="R7" s="10"/>
      <c r="S7" s="12"/>
      <c r="T7" s="10"/>
      <c r="U7" s="12"/>
      <c r="V7" s="12"/>
    </row>
    <row r="8" spans="1:22" s="5" customFormat="1" ht="68" x14ac:dyDescent="0.2">
      <c r="A8" s="7">
        <v>7</v>
      </c>
      <c r="B8" s="7" t="s">
        <v>38</v>
      </c>
      <c r="C8" s="8" t="s">
        <v>46</v>
      </c>
      <c r="D8" s="7" t="s">
        <v>40</v>
      </c>
      <c r="E8" s="7" t="s">
        <v>33</v>
      </c>
      <c r="F8" s="8"/>
      <c r="G8" s="7" t="b">
        <v>1</v>
      </c>
      <c r="H8" s="12"/>
      <c r="I8" s="22"/>
      <c r="J8" s="22"/>
      <c r="K8" s="22"/>
      <c r="L8" s="22"/>
      <c r="M8" s="9" t="str" cm="1">
        <f t="array" ref="M8">PAGE_NAME(B8)</f>
        <v>general-requirements</v>
      </c>
      <c r="N8" s="9" t="str" cm="1">
        <f t="array" ref="N8">SECTION_NAME(B8)</f>
        <v>profile-support--interaction-support</v>
      </c>
      <c r="O8" s="10" t="str">
        <f t="shared" si="2"/>
        <v>MAY</v>
      </c>
      <c r="P8" s="10" t="str">
        <f t="shared" si="1"/>
        <v>Server</v>
      </c>
      <c r="Q8" s="10" t="s">
        <v>37</v>
      </c>
      <c r="R8" s="10"/>
      <c r="S8" s="12"/>
      <c r="T8" s="10"/>
      <c r="U8" s="12"/>
      <c r="V8" s="12"/>
    </row>
    <row r="9" spans="1:22" s="5" customFormat="1" ht="68" x14ac:dyDescent="0.2">
      <c r="A9" s="7">
        <v>8</v>
      </c>
      <c r="B9" s="7" t="s">
        <v>38</v>
      </c>
      <c r="C9" s="8" t="s">
        <v>47</v>
      </c>
      <c r="D9" s="7" t="s">
        <v>40</v>
      </c>
      <c r="E9" s="7" t="s">
        <v>33</v>
      </c>
      <c r="F9" s="8"/>
      <c r="G9" s="7" t="b">
        <v>1</v>
      </c>
      <c r="H9" s="12"/>
      <c r="I9" s="22"/>
      <c r="J9" s="22"/>
      <c r="K9" s="22"/>
      <c r="L9" s="22"/>
      <c r="M9" s="9" t="str" cm="1">
        <f t="array" ref="M9">PAGE_NAME(B9)</f>
        <v>general-requirements</v>
      </c>
      <c r="N9" s="9" t="str" cm="1">
        <f t="array" ref="N9">SECTION_NAME(B9)</f>
        <v>profile-support--interaction-support</v>
      </c>
      <c r="O9" s="10" t="str">
        <f t="shared" si="2"/>
        <v>MAY</v>
      </c>
      <c r="P9" s="10" t="str">
        <f t="shared" si="1"/>
        <v>Server</v>
      </c>
      <c r="Q9" s="10" t="s">
        <v>37</v>
      </c>
      <c r="R9" s="10"/>
      <c r="S9" s="12"/>
      <c r="T9" s="10"/>
      <c r="U9" s="12"/>
      <c r="V9" s="12"/>
    </row>
    <row r="10" spans="1:22" s="5" customFormat="1" ht="68" x14ac:dyDescent="0.2">
      <c r="A10" s="7">
        <v>9</v>
      </c>
      <c r="B10" s="7" t="s">
        <v>38</v>
      </c>
      <c r="C10" s="8" t="s">
        <v>48</v>
      </c>
      <c r="D10" s="7" t="s">
        <v>40</v>
      </c>
      <c r="E10" s="7" t="s">
        <v>33</v>
      </c>
      <c r="F10" s="8"/>
      <c r="G10" s="7" t="b">
        <v>1</v>
      </c>
      <c r="H10" s="12"/>
      <c r="I10" s="22"/>
      <c r="J10" s="22"/>
      <c r="K10" s="22"/>
      <c r="L10" s="22"/>
      <c r="M10" s="9" t="str" cm="1">
        <f t="array" ref="M10">PAGE_NAME(B10)</f>
        <v>general-requirements</v>
      </c>
      <c r="N10" s="9" t="str" cm="1">
        <f t="array" ref="N10">SECTION_NAME(B10)</f>
        <v>profile-support--interaction-support</v>
      </c>
      <c r="O10" s="10" t="str">
        <f t="shared" si="2"/>
        <v/>
      </c>
      <c r="P10" s="10" t="str">
        <f t="shared" si="1"/>
        <v>Server</v>
      </c>
      <c r="Q10" s="10" t="s">
        <v>37</v>
      </c>
      <c r="R10" s="10"/>
      <c r="S10" s="12"/>
      <c r="T10" s="10"/>
      <c r="U10" s="12"/>
      <c r="V10" s="12"/>
    </row>
    <row r="11" spans="1:22" s="5" customFormat="1" ht="51" x14ac:dyDescent="0.2">
      <c r="A11" s="7">
        <v>10</v>
      </c>
      <c r="B11" s="7" t="s">
        <v>38</v>
      </c>
      <c r="C11" s="8" t="s">
        <v>49</v>
      </c>
      <c r="D11" s="7" t="s">
        <v>40</v>
      </c>
      <c r="E11" s="7" t="s">
        <v>33</v>
      </c>
      <c r="F11" s="8"/>
      <c r="G11" s="7" t="b">
        <v>1</v>
      </c>
      <c r="H11" s="12"/>
      <c r="I11" s="22"/>
      <c r="J11" s="22"/>
      <c r="K11" s="22"/>
      <c r="L11" s="22"/>
      <c r="M11" s="9" t="str" cm="1">
        <f t="array" ref="M11">PAGE_NAME(B11)</f>
        <v>general-requirements</v>
      </c>
      <c r="N11" s="9" t="str" cm="1">
        <f t="array" ref="N11">SECTION_NAME(B11)</f>
        <v>profile-support--interaction-support</v>
      </c>
      <c r="O11" s="10" t="str">
        <f t="shared" si="2"/>
        <v/>
      </c>
      <c r="P11" s="10" t="str">
        <f t="shared" si="1"/>
        <v>Server</v>
      </c>
      <c r="Q11" s="10" t="s">
        <v>37</v>
      </c>
      <c r="R11" s="10"/>
      <c r="S11" s="12"/>
      <c r="T11" s="10"/>
      <c r="U11" s="12"/>
      <c r="V11" s="12"/>
    </row>
    <row r="12" spans="1:22" s="5" customFormat="1" ht="85" x14ac:dyDescent="0.2">
      <c r="A12" s="7">
        <v>11</v>
      </c>
      <c r="B12" s="7" t="s">
        <v>38</v>
      </c>
      <c r="C12" s="8" t="s">
        <v>50</v>
      </c>
      <c r="D12" s="7" t="s">
        <v>32</v>
      </c>
      <c r="E12" s="7" t="s">
        <v>33</v>
      </c>
      <c r="F12" s="8"/>
      <c r="G12" s="7" t="b">
        <v>1</v>
      </c>
      <c r="H12" s="12"/>
      <c r="I12" s="22" t="s">
        <v>51</v>
      </c>
      <c r="J12" s="22"/>
      <c r="K12" s="22" t="s">
        <v>52</v>
      </c>
      <c r="L12" s="22" t="s">
        <v>53</v>
      </c>
      <c r="M12" s="9" t="str" cm="1">
        <f t="array" ref="M12">PAGE_NAME(B12)</f>
        <v>general-requirements</v>
      </c>
      <c r="N12" s="9" t="str" cm="1">
        <f t="array" ref="N12">SECTION_NAME(B12)</f>
        <v>profile-support--interaction-support</v>
      </c>
      <c r="O12" s="10" t="str">
        <f t="shared" si="2"/>
        <v/>
      </c>
      <c r="P12" s="10" t="str">
        <f t="shared" si="1"/>
        <v>Server</v>
      </c>
      <c r="Q12" s="10" t="s">
        <v>37</v>
      </c>
      <c r="R12" s="10"/>
      <c r="S12" s="12"/>
      <c r="T12" s="10"/>
      <c r="U12" s="12"/>
      <c r="V12" s="12" t="s">
        <v>54</v>
      </c>
    </row>
    <row r="13" spans="1:22" s="5" customFormat="1" ht="102" x14ac:dyDescent="0.2">
      <c r="A13" s="7">
        <v>12</v>
      </c>
      <c r="B13" s="7" t="s">
        <v>38</v>
      </c>
      <c r="C13" s="8" t="s">
        <v>55</v>
      </c>
      <c r="D13" s="7" t="s">
        <v>32</v>
      </c>
      <c r="E13" s="7" t="s">
        <v>33</v>
      </c>
      <c r="F13" s="8"/>
      <c r="G13" s="7" t="b">
        <v>1</v>
      </c>
      <c r="H13" s="12"/>
      <c r="I13" s="22" t="s">
        <v>51</v>
      </c>
      <c r="J13" s="22"/>
      <c r="K13" s="22" t="s">
        <v>52</v>
      </c>
      <c r="L13" s="22" t="s">
        <v>53</v>
      </c>
      <c r="M13" s="9" t="str" cm="1">
        <f t="array" ref="M13">PAGE_NAME(B13)</f>
        <v>general-requirements</v>
      </c>
      <c r="N13" s="9" t="str" cm="1">
        <f t="array" ref="N13">SECTION_NAME(B13)</f>
        <v>profile-support--interaction-support</v>
      </c>
      <c r="O13" s="10" t="str">
        <f t="shared" si="2"/>
        <v/>
      </c>
      <c r="P13" s="10" t="str">
        <f t="shared" si="1"/>
        <v>Server</v>
      </c>
      <c r="Q13" s="10" t="s">
        <v>37</v>
      </c>
      <c r="R13" s="10"/>
      <c r="S13" s="12"/>
      <c r="T13" s="10"/>
      <c r="U13" s="12"/>
      <c r="V13" s="12" t="s">
        <v>54</v>
      </c>
    </row>
    <row r="14" spans="1:22" s="5" customFormat="1" ht="85" x14ac:dyDescent="0.2">
      <c r="A14" s="7">
        <v>13</v>
      </c>
      <c r="B14" s="7" t="s">
        <v>56</v>
      </c>
      <c r="C14" s="8" t="s">
        <v>57</v>
      </c>
      <c r="D14" s="7" t="s">
        <v>32</v>
      </c>
      <c r="E14" s="7" t="s">
        <v>33</v>
      </c>
      <c r="F14" s="8"/>
      <c r="G14" s="7" t="b">
        <v>0</v>
      </c>
      <c r="H14" s="12"/>
      <c r="I14" s="22"/>
      <c r="J14" s="22"/>
      <c r="K14" s="22"/>
      <c r="L14" s="22"/>
      <c r="M14" s="9" t="str" cm="1">
        <f t="array" ref="M14">PAGE_NAME(B14)</f>
        <v>general-requirements</v>
      </c>
      <c r="N14" s="9" t="str" cm="1">
        <f t="array" ref="N14">SECTION_NAME(B14)</f>
        <v>claiming-conformance-to-a-us-core-profile</v>
      </c>
      <c r="O14" s="10" t="str">
        <f t="shared" si="2"/>
        <v>SHALL</v>
      </c>
      <c r="P14" s="10" t="str">
        <f t="shared" si="1"/>
        <v>Server</v>
      </c>
      <c r="Q14" s="10" t="s">
        <v>37</v>
      </c>
      <c r="R14" s="10"/>
      <c r="S14" s="12"/>
      <c r="T14" s="10"/>
      <c r="U14" s="12"/>
      <c r="V14" s="12"/>
    </row>
    <row r="15" spans="1:22" ht="153" x14ac:dyDescent="0.2">
      <c r="A15" s="7">
        <v>14</v>
      </c>
      <c r="B15" s="7" t="s">
        <v>56</v>
      </c>
      <c r="C15" s="8" t="s">
        <v>58</v>
      </c>
      <c r="D15" s="7" t="s">
        <v>36</v>
      </c>
      <c r="E15" s="7" t="s">
        <v>33</v>
      </c>
      <c r="G15" s="7" t="b">
        <v>0</v>
      </c>
      <c r="M15" s="9" t="str" cm="1">
        <f t="array" ref="M15">PAGE_NAME(B15)</f>
        <v>general-requirements</v>
      </c>
      <c r="N15" s="9" t="str" cm="1">
        <f t="array" ref="N15">SECTION_NAME(B15)</f>
        <v>claiming-conformance-to-a-us-core-profile</v>
      </c>
      <c r="O15" s="10" t="str">
        <f t="shared" si="2"/>
        <v>SHOULD</v>
      </c>
      <c r="P15" s="10" t="str">
        <f t="shared" si="1"/>
        <v>Server</v>
      </c>
      <c r="Q15" s="10" t="s">
        <v>37</v>
      </c>
    </row>
    <row r="16" spans="1:22" ht="68" x14ac:dyDescent="0.2">
      <c r="A16" s="7">
        <v>15</v>
      </c>
      <c r="B16" s="7" t="s">
        <v>56</v>
      </c>
      <c r="C16" s="8" t="s">
        <v>59</v>
      </c>
      <c r="D16" s="7" t="s">
        <v>32</v>
      </c>
      <c r="E16" s="7" t="s">
        <v>33</v>
      </c>
      <c r="F16" s="8" t="s">
        <v>60</v>
      </c>
      <c r="G16" s="7" t="b">
        <v>0</v>
      </c>
      <c r="H16" s="12" t="s">
        <v>61</v>
      </c>
      <c r="M16" s="9" t="str" cm="1">
        <f t="array" ref="M16">PAGE_NAME(B16)</f>
        <v>general-requirements</v>
      </c>
      <c r="N16" s="9" t="str" cm="1">
        <f t="array" ref="N16">SECTION_NAME(B16)</f>
        <v>claiming-conformance-to-a-us-core-profile</v>
      </c>
      <c r="O16" s="10" t="str">
        <f t="shared" si="2"/>
        <v>SHALL</v>
      </c>
      <c r="P16" s="10" t="str">
        <f t="shared" si="1"/>
        <v>Server</v>
      </c>
      <c r="Q16" s="10" t="s">
        <v>37</v>
      </c>
    </row>
    <row r="17" spans="1:22" ht="85" x14ac:dyDescent="0.2">
      <c r="A17" s="7">
        <v>16</v>
      </c>
      <c r="B17" s="7" t="s">
        <v>56</v>
      </c>
      <c r="C17" s="8" t="s">
        <v>62</v>
      </c>
      <c r="D17" s="7" t="s">
        <v>32</v>
      </c>
      <c r="E17" s="7" t="s">
        <v>33</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37</v>
      </c>
    </row>
    <row r="18" spans="1:22" ht="68" x14ac:dyDescent="0.2">
      <c r="A18" s="7">
        <v>17</v>
      </c>
      <c r="B18" s="7" t="s">
        <v>56</v>
      </c>
      <c r="C18" s="8" t="s">
        <v>63</v>
      </c>
      <c r="D18" s="7" t="s">
        <v>32</v>
      </c>
      <c r="E18" s="7" t="s">
        <v>33</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37</v>
      </c>
    </row>
    <row r="19" spans="1:22" ht="68" x14ac:dyDescent="0.2">
      <c r="A19" s="7">
        <v>18</v>
      </c>
      <c r="B19" s="7" t="s">
        <v>64</v>
      </c>
      <c r="C19" s="8" t="s">
        <v>65</v>
      </c>
      <c r="D19" s="7" t="s">
        <v>32</v>
      </c>
      <c r="E19" s="7" t="s">
        <v>33</v>
      </c>
      <c r="F19" s="8" t="s">
        <v>66</v>
      </c>
      <c r="G19" s="7" t="b">
        <v>0</v>
      </c>
      <c r="H19" s="12" t="s">
        <v>67</v>
      </c>
      <c r="M19" s="9" t="str" cm="1">
        <f t="array" ref="M19">PAGE_NAME(B19)</f>
        <v>general-requirements</v>
      </c>
      <c r="N19" s="9" t="str" cm="1">
        <f t="array" ref="N19">SECTION_NAME(B19)</f>
        <v>required-bindings-for-coded-elements</v>
      </c>
      <c r="O19" s="10" t="str">
        <f t="shared" si="2"/>
        <v>SHALL</v>
      </c>
      <c r="P19" s="10" t="str">
        <f t="shared" si="1"/>
        <v/>
      </c>
      <c r="Q19" s="10" t="s">
        <v>68</v>
      </c>
    </row>
    <row r="20" spans="1:22" ht="68" x14ac:dyDescent="0.2">
      <c r="A20" s="7">
        <v>19</v>
      </c>
      <c r="B20" s="7" t="s">
        <v>64</v>
      </c>
      <c r="C20" s="8" t="s">
        <v>69</v>
      </c>
      <c r="D20" s="7" t="s">
        <v>32</v>
      </c>
      <c r="E20" s="7" t="s">
        <v>33</v>
      </c>
      <c r="F20" s="8" t="s">
        <v>70</v>
      </c>
      <c r="G20" s="7" t="b">
        <v>1</v>
      </c>
      <c r="M20" s="9" t="str" cm="1">
        <f t="array" ref="M20">PAGE_NAME(B20)</f>
        <v>general-requirements</v>
      </c>
      <c r="N20" s="9" t="str" cm="1">
        <f t="array" ref="N20">SECTION_NAME(B20)</f>
        <v>required-bindings-for-coded-elements</v>
      </c>
      <c r="O20" s="10" t="str">
        <f t="shared" si="2"/>
        <v/>
      </c>
      <c r="P20" s="10" t="str">
        <f t="shared" si="1"/>
        <v/>
      </c>
    </row>
    <row r="21" spans="1:22" ht="85" x14ac:dyDescent="0.2">
      <c r="A21" s="7">
        <v>20</v>
      </c>
      <c r="B21" s="7" t="s">
        <v>64</v>
      </c>
      <c r="C21" s="8" t="s">
        <v>71</v>
      </c>
      <c r="D21" s="7" t="s">
        <v>72</v>
      </c>
      <c r="E21" s="7" t="s">
        <v>33</v>
      </c>
      <c r="F21" s="8" t="s">
        <v>70</v>
      </c>
      <c r="G21" s="7" t="b">
        <v>0</v>
      </c>
      <c r="M21" s="9" t="str" cm="1">
        <f t="array" ref="M21">PAGE_NAME(B21)</f>
        <v>general-requirements</v>
      </c>
      <c r="N21" s="9" t="str" cm="1">
        <f t="array" ref="N21">SECTION_NAME(B21)</f>
        <v>required-bindings-for-coded-elements</v>
      </c>
      <c r="O21" s="10" t="str">
        <f t="shared" si="2"/>
        <v/>
      </c>
      <c r="P21" s="10" t="str">
        <f t="shared" si="1"/>
        <v/>
      </c>
    </row>
    <row r="22" spans="1:22" ht="68" x14ac:dyDescent="0.2">
      <c r="A22" s="7">
        <v>21</v>
      </c>
      <c r="B22" s="7" t="s">
        <v>64</v>
      </c>
      <c r="C22" s="8" t="s">
        <v>73</v>
      </c>
      <c r="D22" s="7" t="s">
        <v>32</v>
      </c>
      <c r="E22" s="7" t="s">
        <v>33</v>
      </c>
      <c r="G22" s="7" t="b">
        <v>0</v>
      </c>
      <c r="H22" s="12" t="s">
        <v>74</v>
      </c>
      <c r="M22" s="9" t="str" cm="1">
        <f t="array" ref="M22">PAGE_NAME(B22)</f>
        <v>general-requirements</v>
      </c>
      <c r="N22" s="9" t="str" cm="1">
        <f t="array" ref="N22">SECTION_NAME(B22)</f>
        <v>required-bindings-for-coded-elements</v>
      </c>
      <c r="O22" s="10" t="str">
        <f t="shared" si="2"/>
        <v>SHALL</v>
      </c>
      <c r="P22" s="10" t="str">
        <f t="shared" si="1"/>
        <v>Server</v>
      </c>
    </row>
    <row r="23" spans="1:22" ht="85" x14ac:dyDescent="0.2">
      <c r="A23" s="7">
        <v>22</v>
      </c>
      <c r="B23" s="7" t="s">
        <v>64</v>
      </c>
      <c r="C23" s="8" t="s">
        <v>75</v>
      </c>
      <c r="D23" s="7" t="s">
        <v>32</v>
      </c>
      <c r="E23" s="7" t="s">
        <v>76</v>
      </c>
      <c r="G23" s="7" t="b">
        <v>0</v>
      </c>
      <c r="H23" s="12" t="s">
        <v>74</v>
      </c>
      <c r="M23" s="9" t="str" cm="1">
        <f t="array" ref="M23">PAGE_NAME(B23)</f>
        <v>general-requirements</v>
      </c>
      <c r="N23" s="9" t="str" cm="1">
        <f t="array" ref="N23">SECTION_NAME(B23)</f>
        <v>required-bindings-for-coded-elements</v>
      </c>
      <c r="O23" s="10" t="str">
        <f t="shared" si="2"/>
        <v>SHALL</v>
      </c>
      <c r="P23" s="10" t="str">
        <f t="shared" si="1"/>
        <v>Client</v>
      </c>
    </row>
    <row r="24" spans="1:22" ht="68" x14ac:dyDescent="0.2">
      <c r="A24" s="7">
        <v>23</v>
      </c>
      <c r="B24" s="7" t="s">
        <v>77</v>
      </c>
      <c r="C24" s="8" t="s">
        <v>78</v>
      </c>
      <c r="D24" s="7" t="s">
        <v>32</v>
      </c>
      <c r="E24" s="7" t="s">
        <v>33</v>
      </c>
      <c r="G24" s="7" t="b">
        <v>1</v>
      </c>
      <c r="H24" s="12" t="s">
        <v>79</v>
      </c>
      <c r="M24" s="9" t="str" cm="1">
        <f t="array" ref="M24">PAGE_NAME(B24)</f>
        <v>general-requirements</v>
      </c>
      <c r="N24" s="9" t="str" cm="1">
        <f t="array" ref="N24">SECTION_NAME(B24)</f>
        <v>extensible-binding-for-coded-elements</v>
      </c>
      <c r="O24" s="10" t="str">
        <f t="shared" si="2"/>
        <v>SHALL</v>
      </c>
      <c r="P24" s="10" t="str">
        <f t="shared" si="1"/>
        <v/>
      </c>
      <c r="Q24" s="10" t="s">
        <v>80</v>
      </c>
    </row>
    <row r="25" spans="1:22" ht="68" x14ac:dyDescent="0.2">
      <c r="A25" s="7">
        <v>24</v>
      </c>
      <c r="B25" s="7" t="s">
        <v>81</v>
      </c>
      <c r="C25" s="8" t="s">
        <v>82</v>
      </c>
      <c r="D25" s="7" t="s">
        <v>40</v>
      </c>
      <c r="E25" s="7" t="s">
        <v>33</v>
      </c>
      <c r="G25" s="7" t="b">
        <v>1</v>
      </c>
      <c r="H25" s="12" t="s">
        <v>79</v>
      </c>
      <c r="M25" s="9" t="str" cm="1">
        <f t="array" ref="M25">PAGE_NAME(B25)</f>
        <v>general-requirements</v>
      </c>
      <c r="N25" s="9" t="str" cm="1">
        <f t="array" ref="N25">SECTION_NAME(B25)</f>
        <v>extensible-binding-for-coded-elements</v>
      </c>
      <c r="O25" s="10" t="str">
        <f t="shared" si="2"/>
        <v>MAY</v>
      </c>
      <c r="P25" s="10" t="str">
        <f t="shared" si="1"/>
        <v/>
      </c>
    </row>
    <row r="26" spans="1:22" ht="68" x14ac:dyDescent="0.2">
      <c r="A26" s="7">
        <v>25</v>
      </c>
      <c r="B26" s="7" t="s">
        <v>81</v>
      </c>
      <c r="C26" s="8" t="s">
        <v>83</v>
      </c>
      <c r="D26" s="7" t="s">
        <v>84</v>
      </c>
      <c r="E26" s="7" t="s">
        <v>33</v>
      </c>
      <c r="G26" s="7" t="b">
        <v>1</v>
      </c>
      <c r="H26" s="12" t="s">
        <v>79</v>
      </c>
      <c r="M26" s="9" t="str" cm="1">
        <f t="array" ref="M26">PAGE_NAME(B26)</f>
        <v>general-requirements</v>
      </c>
      <c r="N26" s="9" t="str" cm="1">
        <f t="array" ref="N26">SECTION_NAME(B26)</f>
        <v>extensible-binding-for-coded-elements</v>
      </c>
      <c r="O26" s="10" t="str">
        <f t="shared" si="2"/>
        <v/>
      </c>
      <c r="P26" s="10" t="str">
        <f t="shared" si="1"/>
        <v/>
      </c>
      <c r="V26" s="12" t="s">
        <v>85</v>
      </c>
    </row>
    <row r="27" spans="1:22" ht="68" x14ac:dyDescent="0.2">
      <c r="A27" s="7">
        <v>26</v>
      </c>
      <c r="B27" s="7" t="s">
        <v>81</v>
      </c>
      <c r="C27" s="8" t="s">
        <v>86</v>
      </c>
      <c r="D27" s="7" t="s">
        <v>40</v>
      </c>
      <c r="E27" s="7" t="s">
        <v>33</v>
      </c>
      <c r="F27" s="8" t="s">
        <v>87</v>
      </c>
      <c r="G27" s="7" t="b">
        <v>1</v>
      </c>
      <c r="H27" s="12" t="s">
        <v>79</v>
      </c>
      <c r="M27" s="9" t="str" cm="1">
        <f t="array" ref="M27">PAGE_NAME(B27)</f>
        <v>general-requirements</v>
      </c>
      <c r="N27" s="9" t="str" cm="1">
        <f t="array" ref="N27">SECTION_NAME(B27)</f>
        <v>extensible-binding-for-coded-elements</v>
      </c>
      <c r="O27" s="10" t="str">
        <f t="shared" si="2"/>
        <v>MAY</v>
      </c>
      <c r="P27" s="10" t="str">
        <f t="shared" si="1"/>
        <v/>
      </c>
    </row>
    <row r="28" spans="1:22" ht="153" x14ac:dyDescent="0.2">
      <c r="A28" s="7">
        <v>27</v>
      </c>
      <c r="B28" s="7" t="s">
        <v>81</v>
      </c>
      <c r="C28" s="8" t="s">
        <v>88</v>
      </c>
      <c r="D28" s="7" t="s">
        <v>32</v>
      </c>
      <c r="E28" s="7" t="s">
        <v>33</v>
      </c>
      <c r="G28" s="7" t="b">
        <v>1</v>
      </c>
      <c r="H28" s="12" t="s">
        <v>89</v>
      </c>
      <c r="M28" s="9" t="str" cm="1">
        <f t="array" ref="M28">PAGE_NAME(B28)</f>
        <v>general-requirements</v>
      </c>
      <c r="N28" s="9" t="str" cm="1">
        <f t="array" ref="N28">SECTION_NAME(B28)</f>
        <v>extensible-binding-for-coded-elements</v>
      </c>
      <c r="O28" s="10" t="str">
        <f t="shared" si="2"/>
        <v>SHALL</v>
      </c>
      <c r="P28" s="10" t="str">
        <f t="shared" si="1"/>
        <v>Server</v>
      </c>
    </row>
    <row r="29" spans="1:22" ht="51" x14ac:dyDescent="0.2">
      <c r="A29" s="7">
        <v>28</v>
      </c>
      <c r="B29" s="7" t="s">
        <v>81</v>
      </c>
      <c r="C29" s="8" t="s">
        <v>90</v>
      </c>
      <c r="D29" s="7" t="s">
        <v>32</v>
      </c>
      <c r="E29" s="7" t="s">
        <v>76</v>
      </c>
      <c r="G29" s="7" t="b">
        <v>1</v>
      </c>
      <c r="M29" s="9" t="str" cm="1">
        <f t="array" ref="M29">PAGE_NAME(B29)</f>
        <v>general-requirements</v>
      </c>
      <c r="N29" s="9" t="str" cm="1">
        <f t="array" ref="N29">SECTION_NAME(B29)</f>
        <v>extensible-binding-for-coded-elements</v>
      </c>
      <c r="O29" s="10" t="str">
        <f t="shared" si="2"/>
        <v>SHALL</v>
      </c>
      <c r="P29" s="10" t="str">
        <f t="shared" si="1"/>
        <v>Client</v>
      </c>
    </row>
    <row r="30" spans="1:22" ht="51" x14ac:dyDescent="0.2">
      <c r="A30" s="7">
        <v>29</v>
      </c>
      <c r="B30" s="7" t="s">
        <v>91</v>
      </c>
      <c r="C30" s="8" t="s">
        <v>92</v>
      </c>
      <c r="D30" s="7" t="s">
        <v>40</v>
      </c>
      <c r="E30" s="7" t="s">
        <v>33</v>
      </c>
      <c r="G30" s="7" t="b">
        <v>0</v>
      </c>
      <c r="M30" s="9" t="str" cm="1">
        <f t="array" ref="M30">PAGE_NAME(B30)</f>
        <v>general-requirements</v>
      </c>
      <c r="N30" s="9" t="str" cm="1">
        <f t="array" ref="N30">SECTION_NAME(B30)</f>
        <v>translations</v>
      </c>
      <c r="O30" s="10" t="str">
        <f t="shared" si="2"/>
        <v>MAY</v>
      </c>
      <c r="P30" s="10" t="str">
        <f t="shared" si="1"/>
        <v/>
      </c>
    </row>
    <row r="31" spans="1:22" ht="34" x14ac:dyDescent="0.2">
      <c r="A31" s="7">
        <v>30</v>
      </c>
      <c r="B31" s="7" t="s">
        <v>91</v>
      </c>
      <c r="C31" s="8" t="s">
        <v>93</v>
      </c>
      <c r="D31" s="7" t="s">
        <v>40</v>
      </c>
      <c r="E31" s="7" t="s">
        <v>33</v>
      </c>
      <c r="G31" s="7" t="b">
        <v>0</v>
      </c>
      <c r="M31" s="9" t="str" cm="1">
        <f t="array" ref="M31">PAGE_NAME(B31)</f>
        <v>general-requirements</v>
      </c>
      <c r="N31" s="9" t="str" cm="1">
        <f t="array" ref="N31">SECTION_NAME(B31)</f>
        <v>translations</v>
      </c>
      <c r="O31" s="10" t="str">
        <f t="shared" si="2"/>
        <v>MAY</v>
      </c>
      <c r="P31" s="10" t="str">
        <f t="shared" si="1"/>
        <v/>
      </c>
    </row>
    <row r="32" spans="1:22" ht="68" x14ac:dyDescent="0.2">
      <c r="A32" s="7">
        <v>31</v>
      </c>
      <c r="B32" s="7" t="s">
        <v>94</v>
      </c>
      <c r="C32" s="8" t="s">
        <v>95</v>
      </c>
      <c r="D32" s="7" t="s">
        <v>32</v>
      </c>
      <c r="E32" s="7" t="s">
        <v>33</v>
      </c>
      <c r="G32" s="7" t="b">
        <v>1</v>
      </c>
      <c r="M32" s="9" t="str" cm="1">
        <f t="array" ref="M32">PAGE_NAME(B32)</f>
        <v>general-requirements</v>
      </c>
      <c r="N32" s="9" t="str" cm="1">
        <f t="array" ref="N32">SECTION_NAME(B32)</f>
        <v>modifier-elements</v>
      </c>
      <c r="O32" s="10" t="str">
        <f t="shared" si="2"/>
        <v>SHALL</v>
      </c>
      <c r="P32" s="10" t="str">
        <f t="shared" si="1"/>
        <v>Server</v>
      </c>
    </row>
    <row r="33" spans="1:22" ht="73.5" customHeight="1" x14ac:dyDescent="0.2">
      <c r="A33" s="7">
        <v>32</v>
      </c>
      <c r="B33" s="7" t="s">
        <v>94</v>
      </c>
      <c r="C33" s="8" t="s">
        <v>96</v>
      </c>
      <c r="D33" s="7" t="s">
        <v>32</v>
      </c>
      <c r="E33" s="7" t="s">
        <v>76</v>
      </c>
      <c r="G33" s="7" t="b">
        <v>1</v>
      </c>
      <c r="M33" s="9" t="str" cm="1">
        <f t="array" ref="M33">PAGE_NAME(B33)</f>
        <v>general-requirements</v>
      </c>
      <c r="N33" s="9" t="str" cm="1">
        <f t="array" ref="N33">SECTION_NAME(B33)</f>
        <v>modifier-elements</v>
      </c>
      <c r="O33" s="10" t="str">
        <f t="shared" si="2"/>
        <v>SHALL</v>
      </c>
      <c r="P33" s="10" t="str">
        <f t="shared" si="1"/>
        <v>Client</v>
      </c>
    </row>
    <row r="34" spans="1:22" ht="34" x14ac:dyDescent="0.2">
      <c r="A34" s="7">
        <v>33</v>
      </c>
      <c r="B34" s="7" t="s">
        <v>94</v>
      </c>
      <c r="C34" s="8" t="s">
        <v>97</v>
      </c>
      <c r="D34" s="7" t="s">
        <v>40</v>
      </c>
      <c r="E34" s="7" t="s">
        <v>33</v>
      </c>
      <c r="G34" s="7" t="b">
        <v>0</v>
      </c>
      <c r="M34" s="9" t="str" cm="1">
        <f t="array" ref="M34">PAGE_NAME(B34)</f>
        <v>general-requirements</v>
      </c>
      <c r="N34" s="9" t="str" cm="1">
        <f t="array" ref="N34">SECTION_NAME(B34)</f>
        <v>modifier-elements</v>
      </c>
      <c r="O34" s="10" t="str">
        <f t="shared" si="2"/>
        <v/>
      </c>
      <c r="P34" s="10" t="str">
        <f t="shared" si="1"/>
        <v/>
      </c>
    </row>
    <row r="35" spans="1:22" ht="15" customHeight="1" x14ac:dyDescent="0.2">
      <c r="A35" s="7">
        <v>34</v>
      </c>
      <c r="B35" s="7" t="s">
        <v>94</v>
      </c>
      <c r="C35" s="8" t="s">
        <v>98</v>
      </c>
      <c r="D35" s="7" t="s">
        <v>40</v>
      </c>
      <c r="E35" s="7" t="s">
        <v>33</v>
      </c>
      <c r="G35" s="7" t="b">
        <v>0</v>
      </c>
      <c r="M35" s="9" t="str" cm="1">
        <f t="array" ref="M35">PAGE_NAME(B35)</f>
        <v>general-requirements</v>
      </c>
      <c r="N35" s="9" t="str" cm="1">
        <f t="array" ref="N35">SECTION_NAME(B35)</f>
        <v>modifier-elements</v>
      </c>
      <c r="O35" s="10" t="str">
        <f t="shared" si="2"/>
        <v>MAY</v>
      </c>
      <c r="P35" s="10" t="str">
        <f t="shared" si="1"/>
        <v>Server</v>
      </c>
    </row>
    <row r="36" spans="1:22" ht="51" x14ac:dyDescent="0.2">
      <c r="A36" s="7">
        <v>35</v>
      </c>
      <c r="B36" s="7" t="s">
        <v>94</v>
      </c>
      <c r="C36" s="8" t="s">
        <v>99</v>
      </c>
      <c r="D36" s="7" t="s">
        <v>36</v>
      </c>
      <c r="E36" s="7" t="s">
        <v>76</v>
      </c>
      <c r="G36" s="7" t="b">
        <v>1</v>
      </c>
      <c r="M36" s="9" t="str" cm="1">
        <f t="array" ref="M36">PAGE_NAME(B36)</f>
        <v>general-requirements</v>
      </c>
      <c r="N36" s="9" t="str" cm="1">
        <f t="array" ref="N36">SECTION_NAME(B36)</f>
        <v>modifier-elements</v>
      </c>
      <c r="O36" s="10" t="str">
        <f t="shared" si="2"/>
        <v>SHOULD</v>
      </c>
      <c r="P36" s="10" t="str">
        <f t="shared" si="1"/>
        <v/>
      </c>
    </row>
    <row r="37" spans="1:22" ht="68" x14ac:dyDescent="0.2">
      <c r="A37" s="7">
        <v>36</v>
      </c>
      <c r="B37" s="7" t="s">
        <v>94</v>
      </c>
      <c r="C37" s="8" t="s">
        <v>100</v>
      </c>
      <c r="D37" s="7" t="s">
        <v>101</v>
      </c>
      <c r="E37" s="7" t="s">
        <v>76</v>
      </c>
      <c r="G37" s="7" t="b">
        <v>1</v>
      </c>
      <c r="M37" s="9" t="str" cm="1">
        <f t="array" ref="M37">PAGE_NAME(B37)</f>
        <v>general-requirements</v>
      </c>
      <c r="N37" s="9" t="str" cm="1">
        <f t="array" ref="N37">SECTION_NAME(B37)</f>
        <v>modifier-elements</v>
      </c>
      <c r="O37" s="10" t="str">
        <f t="shared" si="2"/>
        <v>SHOULD</v>
      </c>
      <c r="P37" s="10" t="str">
        <f t="shared" si="1"/>
        <v/>
      </c>
    </row>
    <row r="38" spans="1:22" ht="51" x14ac:dyDescent="0.2">
      <c r="A38" s="7">
        <v>37</v>
      </c>
      <c r="B38" s="7" t="s">
        <v>94</v>
      </c>
      <c r="C38" s="8" t="s">
        <v>102</v>
      </c>
      <c r="D38" s="7" t="s">
        <v>36</v>
      </c>
      <c r="E38" s="7" t="s">
        <v>76</v>
      </c>
      <c r="G38" s="7" t="b">
        <v>0</v>
      </c>
      <c r="M38" s="9" t="str" cm="1">
        <f t="array" ref="M38">PAGE_NAME(B38)</f>
        <v>general-requirements</v>
      </c>
      <c r="N38" s="9" t="str" cm="1">
        <f t="array" ref="N38">SECTION_NAME(B38)</f>
        <v>modifier-elements</v>
      </c>
      <c r="O38" s="10" t="str">
        <f t="shared" si="2"/>
        <v/>
      </c>
      <c r="P38" s="10" t="str">
        <f t="shared" si="1"/>
        <v>Client</v>
      </c>
    </row>
    <row r="39" spans="1:22" ht="34" x14ac:dyDescent="0.2">
      <c r="A39" s="7">
        <v>38</v>
      </c>
      <c r="B39" s="7" t="s">
        <v>94</v>
      </c>
      <c r="C39" s="8" t="s">
        <v>103</v>
      </c>
      <c r="D39" s="7" t="s">
        <v>84</v>
      </c>
      <c r="G39" s="7" t="b">
        <v>0</v>
      </c>
      <c r="M39" s="9" t="str" cm="1">
        <f t="array" ref="M39">PAGE_NAME(B39)</f>
        <v>general-requirements</v>
      </c>
      <c r="N39" s="9" t="str" cm="1">
        <f t="array" ref="N39">SECTION_NAME(B39)</f>
        <v>modifier-elements</v>
      </c>
      <c r="O39" s="10" t="str">
        <f t="shared" si="2"/>
        <v>SHOULD</v>
      </c>
      <c r="P39" s="10" t="str">
        <f t="shared" si="1"/>
        <v/>
      </c>
      <c r="V39" s="12" t="s">
        <v>104</v>
      </c>
    </row>
    <row r="40" spans="1:22" ht="85" x14ac:dyDescent="0.2">
      <c r="A40" s="7">
        <v>39</v>
      </c>
      <c r="B40" s="7" t="s">
        <v>105</v>
      </c>
      <c r="C40" s="8" t="s">
        <v>106</v>
      </c>
      <c r="D40" s="7" t="s">
        <v>32</v>
      </c>
      <c r="E40" s="7" t="s">
        <v>33</v>
      </c>
      <c r="G40" s="7" t="b">
        <v>1</v>
      </c>
      <c r="H40" s="12" t="s">
        <v>107</v>
      </c>
      <c r="M40" s="9" t="str" cm="1">
        <f t="array" ref="M40">PAGE_NAME(B40)</f>
        <v>general-requirements</v>
      </c>
      <c r="N40" s="9" t="str" cm="1">
        <f t="array" ref="N40">SECTION_NAME(B40)</f>
        <v>missing-data</v>
      </c>
      <c r="O40" s="10" t="str">
        <f t="shared" si="2"/>
        <v>SHALL</v>
      </c>
      <c r="P40" s="10" t="str">
        <f t="shared" si="1"/>
        <v/>
      </c>
      <c r="Q40" s="10" t="s">
        <v>108</v>
      </c>
    </row>
    <row r="41" spans="1:22" ht="68" x14ac:dyDescent="0.2">
      <c r="A41" s="7">
        <v>40</v>
      </c>
      <c r="B41" s="7" t="s">
        <v>105</v>
      </c>
      <c r="C41" s="8" t="s">
        <v>109</v>
      </c>
      <c r="D41" s="7" t="s">
        <v>32</v>
      </c>
      <c r="E41" s="7" t="s">
        <v>33</v>
      </c>
      <c r="G41" s="7" t="b">
        <v>1</v>
      </c>
      <c r="H41" s="12" t="s">
        <v>110</v>
      </c>
      <c r="M41" s="9" t="str" cm="1">
        <f t="array" ref="M41">PAGE_NAME(B41)</f>
        <v>general-requirements</v>
      </c>
      <c r="N41" s="9" t="str" cm="1">
        <f t="array" ref="N41">SECTION_NAME(B41)</f>
        <v>missing-data</v>
      </c>
      <c r="O41" s="10" t="str">
        <f t="shared" si="2"/>
        <v>SHALL</v>
      </c>
      <c r="P41" s="10" t="str">
        <f t="shared" si="1"/>
        <v/>
      </c>
    </row>
    <row r="42" spans="1:22" ht="85" x14ac:dyDescent="0.2">
      <c r="A42" s="7">
        <v>41</v>
      </c>
      <c r="B42" s="7" t="s">
        <v>105</v>
      </c>
      <c r="C42" s="8" t="s">
        <v>111</v>
      </c>
      <c r="D42" s="7" t="s">
        <v>32</v>
      </c>
      <c r="E42" s="7" t="s">
        <v>33</v>
      </c>
      <c r="G42" s="7" t="b">
        <v>1</v>
      </c>
      <c r="H42" s="12" t="s">
        <v>112</v>
      </c>
      <c r="M42" s="9" t="str" cm="1">
        <f t="array" ref="M42">PAGE_NAME(B42)</f>
        <v>general-requirements</v>
      </c>
      <c r="N42" s="9" t="str" cm="1">
        <f t="array" ref="N42">SECTION_NAME(B42)</f>
        <v>missing-data</v>
      </c>
      <c r="O42" s="10" t="str">
        <f t="shared" si="2"/>
        <v/>
      </c>
      <c r="P42" s="10" t="str">
        <f t="shared" si="1"/>
        <v/>
      </c>
    </row>
    <row r="43" spans="1:22" ht="85" x14ac:dyDescent="0.2">
      <c r="A43" s="7">
        <v>42</v>
      </c>
      <c r="B43" s="7" t="s">
        <v>105</v>
      </c>
      <c r="C43" s="8" t="s">
        <v>113</v>
      </c>
      <c r="D43" s="7" t="s">
        <v>32</v>
      </c>
      <c r="E43" s="7" t="s">
        <v>33</v>
      </c>
      <c r="G43" s="7" t="b">
        <v>1</v>
      </c>
      <c r="H43" s="12" t="s">
        <v>112</v>
      </c>
      <c r="M43" s="9" t="str" cm="1">
        <f t="array" ref="M43">PAGE_NAME(B43)</f>
        <v>general-requirements</v>
      </c>
      <c r="N43" s="9" t="str" cm="1">
        <f t="array" ref="N43">SECTION_NAME(B43)</f>
        <v>missing-data</v>
      </c>
      <c r="O43" s="10" t="str">
        <f t="shared" si="2"/>
        <v/>
      </c>
      <c r="P43" s="10" t="str">
        <f t="shared" si="1"/>
        <v/>
      </c>
    </row>
    <row r="44" spans="1:22" ht="102" x14ac:dyDescent="0.2">
      <c r="A44" s="7">
        <v>43</v>
      </c>
      <c r="B44" s="7" t="s">
        <v>105</v>
      </c>
      <c r="C44" s="8" t="s">
        <v>114</v>
      </c>
      <c r="D44" s="7" t="s">
        <v>32</v>
      </c>
      <c r="E44" s="7" t="s">
        <v>33</v>
      </c>
      <c r="F44" s="8" t="s">
        <v>115</v>
      </c>
      <c r="G44" s="7" t="b">
        <v>1</v>
      </c>
      <c r="H44" s="12" t="s">
        <v>116</v>
      </c>
      <c r="M44" s="9" t="str" cm="1">
        <f t="array" ref="M44">PAGE_NAME(B44)</f>
        <v>general-requirements</v>
      </c>
      <c r="N44" s="9" t="str" cm="1">
        <f t="array" ref="N44">SECTION_NAME(B44)</f>
        <v>missing-data</v>
      </c>
      <c r="O44" s="10" t="str">
        <f t="shared" si="2"/>
        <v/>
      </c>
      <c r="P44" s="10" t="str">
        <f t="shared" si="1"/>
        <v/>
      </c>
    </row>
    <row r="45" spans="1:22" ht="85" x14ac:dyDescent="0.2">
      <c r="A45" s="7">
        <v>44</v>
      </c>
      <c r="B45" s="7" t="s">
        <v>105</v>
      </c>
      <c r="C45" s="8" t="s">
        <v>117</v>
      </c>
      <c r="D45" s="7" t="s">
        <v>32</v>
      </c>
      <c r="E45" s="7" t="s">
        <v>33</v>
      </c>
      <c r="G45" s="7" t="b">
        <v>1</v>
      </c>
      <c r="H45" s="12" t="s">
        <v>112</v>
      </c>
      <c r="M45" s="9" t="str" cm="1">
        <f t="array" ref="M45">PAGE_NAME(B45)</f>
        <v>general-requirements</v>
      </c>
      <c r="N45" s="9" t="str" cm="1">
        <f t="array" ref="N45">SECTION_NAME(B45)</f>
        <v>missing-data</v>
      </c>
      <c r="O45" s="10" t="str">
        <f t="shared" si="2"/>
        <v/>
      </c>
      <c r="P45" s="10" t="str">
        <f t="shared" si="1"/>
        <v/>
      </c>
    </row>
    <row r="46" spans="1:22" ht="136" x14ac:dyDescent="0.2">
      <c r="A46" s="7">
        <v>45</v>
      </c>
      <c r="B46" s="7" t="s">
        <v>105</v>
      </c>
      <c r="C46" s="8" t="s">
        <v>118</v>
      </c>
      <c r="D46" s="7" t="s">
        <v>32</v>
      </c>
      <c r="E46" s="7" t="s">
        <v>33</v>
      </c>
      <c r="G46" s="7" t="b">
        <v>1</v>
      </c>
      <c r="H46" s="12" t="s">
        <v>112</v>
      </c>
      <c r="M46" s="9" t="str" cm="1">
        <f t="array" ref="M46">PAGE_NAME(B46)</f>
        <v>general-requirements</v>
      </c>
      <c r="N46" s="9" t="str" cm="1">
        <f t="array" ref="N46">SECTION_NAME(B46)</f>
        <v>missing-data</v>
      </c>
      <c r="O46" s="10" t="str">
        <f t="shared" si="2"/>
        <v/>
      </c>
      <c r="P46" s="10" t="str">
        <f t="shared" si="1"/>
        <v/>
      </c>
    </row>
    <row r="47" spans="1:22" ht="68" x14ac:dyDescent="0.2">
      <c r="A47" s="7">
        <v>46</v>
      </c>
      <c r="B47" s="7" t="s">
        <v>105</v>
      </c>
      <c r="C47" s="8" t="s">
        <v>119</v>
      </c>
      <c r="D47" s="7" t="s">
        <v>32</v>
      </c>
      <c r="E47" s="7" t="s">
        <v>33</v>
      </c>
      <c r="G47" s="7" t="b">
        <v>1</v>
      </c>
      <c r="H47" s="12" t="s">
        <v>112</v>
      </c>
      <c r="M47" s="9" t="str" cm="1">
        <f t="array" ref="M47">PAGE_NAME(B47)</f>
        <v>general-requirements</v>
      </c>
      <c r="N47" s="9" t="str" cm="1">
        <f t="array" ref="N47">SECTION_NAME(B47)</f>
        <v>missing-data</v>
      </c>
      <c r="O47" s="10" t="str">
        <f t="shared" si="2"/>
        <v/>
      </c>
      <c r="P47" s="10" t="str">
        <f t="shared" si="1"/>
        <v/>
      </c>
    </row>
    <row r="48" spans="1:22" ht="238" x14ac:dyDescent="0.2">
      <c r="A48" s="7">
        <v>47</v>
      </c>
      <c r="B48" s="7" t="s">
        <v>105</v>
      </c>
      <c r="C48" s="8" t="s">
        <v>120</v>
      </c>
      <c r="D48" s="7" t="s">
        <v>32</v>
      </c>
      <c r="E48" s="7" t="s">
        <v>33</v>
      </c>
      <c r="G48" s="7" t="b">
        <v>1</v>
      </c>
      <c r="H48" s="12" t="s">
        <v>121</v>
      </c>
      <c r="M48" s="9" t="str" cm="1">
        <f t="array" ref="M48">PAGE_NAME(B48)</f>
        <v>general-requirements</v>
      </c>
      <c r="N48" s="9" t="str" cm="1">
        <f t="array" ref="N48">SECTION_NAME(B48)</f>
        <v>missing-data</v>
      </c>
      <c r="O48" s="10" t="str">
        <f t="shared" si="2"/>
        <v/>
      </c>
      <c r="P48" s="10" t="str">
        <f t="shared" si="1"/>
        <v/>
      </c>
    </row>
    <row r="49" spans="1:20" ht="170" x14ac:dyDescent="0.2">
      <c r="A49" s="7">
        <v>48</v>
      </c>
      <c r="B49" s="7" t="s">
        <v>105</v>
      </c>
      <c r="C49" s="8" t="s">
        <v>122</v>
      </c>
      <c r="D49" s="7" t="s">
        <v>32</v>
      </c>
      <c r="E49" s="7" t="s">
        <v>33</v>
      </c>
      <c r="G49" s="7" t="b">
        <v>1</v>
      </c>
      <c r="H49" s="12" t="s">
        <v>123</v>
      </c>
      <c r="M49" s="9" t="str" cm="1">
        <f t="array" ref="M49">PAGE_NAME(B49)</f>
        <v>general-requirements</v>
      </c>
      <c r="N49" s="9" t="str" cm="1">
        <f t="array" ref="N49">SECTION_NAME(B49)</f>
        <v>missing-data</v>
      </c>
      <c r="O49" s="10" t="str">
        <f t="shared" si="2"/>
        <v>SHALL</v>
      </c>
      <c r="P49" s="10" t="str">
        <f t="shared" si="1"/>
        <v/>
      </c>
    </row>
    <row r="50" spans="1:20" ht="170" x14ac:dyDescent="0.2">
      <c r="A50" s="7">
        <v>49</v>
      </c>
      <c r="B50" s="7" t="s">
        <v>105</v>
      </c>
      <c r="C50" s="8" t="s">
        <v>124</v>
      </c>
      <c r="D50" s="7" t="s">
        <v>32</v>
      </c>
      <c r="E50" s="7" t="s">
        <v>33</v>
      </c>
      <c r="G50" s="7" t="b">
        <v>1</v>
      </c>
      <c r="H50" s="12" t="s">
        <v>123</v>
      </c>
      <c r="M50" s="9" t="str" cm="1">
        <f t="array" ref="M50">PAGE_NAME(B50)</f>
        <v>general-requirements</v>
      </c>
      <c r="N50" s="9" t="str" cm="1">
        <f t="array" ref="N50">SECTION_NAME(B50)</f>
        <v>missing-data</v>
      </c>
      <c r="O50" s="10" t="str">
        <f t="shared" si="2"/>
        <v>SHALL</v>
      </c>
      <c r="P50" s="10" t="str">
        <f t="shared" si="1"/>
        <v/>
      </c>
    </row>
    <row r="51" spans="1:20" ht="170" x14ac:dyDescent="0.2">
      <c r="A51" s="7">
        <v>50</v>
      </c>
      <c r="B51" s="7" t="s">
        <v>105</v>
      </c>
      <c r="C51" s="8" t="s">
        <v>125</v>
      </c>
      <c r="D51" s="7" t="s">
        <v>36</v>
      </c>
      <c r="E51" s="7" t="s">
        <v>33</v>
      </c>
      <c r="G51" s="7" t="b">
        <v>1</v>
      </c>
      <c r="H51" s="12" t="s">
        <v>123</v>
      </c>
      <c r="M51" s="9" t="str" cm="1">
        <f t="array" ref="M51">PAGE_NAME(B51)</f>
        <v>general-requirements</v>
      </c>
      <c r="N51" s="9" t="str" cm="1">
        <f t="array" ref="N51">SECTION_NAME(B51)</f>
        <v>missing-data</v>
      </c>
      <c r="O51" s="10" t="str">
        <f t="shared" si="2"/>
        <v>SHOULD</v>
      </c>
      <c r="P51" s="10" t="str">
        <f t="shared" si="1"/>
        <v/>
      </c>
    </row>
    <row r="52" spans="1:20" ht="68" x14ac:dyDescent="0.2">
      <c r="A52" s="7">
        <v>51</v>
      </c>
      <c r="B52" s="7" t="s">
        <v>126</v>
      </c>
      <c r="C52" s="8" t="s">
        <v>127</v>
      </c>
      <c r="D52" s="7" t="s">
        <v>32</v>
      </c>
      <c r="E52" s="7" t="s">
        <v>33</v>
      </c>
      <c r="G52" s="7" t="b">
        <v>0</v>
      </c>
      <c r="M52" s="9" t="str" cm="1">
        <f t="array" ref="M52">PAGE_NAME(B52)</f>
        <v>general-requirements</v>
      </c>
      <c r="N52" s="9" t="str" cm="1">
        <f t="array" ref="N52">SECTION_NAME(B52)</f>
        <v>fhir-restful-search-api-requirements</v>
      </c>
      <c r="O52" s="10" t="str">
        <f t="shared" si="2"/>
        <v>SHALL</v>
      </c>
      <c r="P52" s="10" t="str">
        <f t="shared" si="1"/>
        <v>Server</v>
      </c>
    </row>
    <row r="53" spans="1:20" ht="34" x14ac:dyDescent="0.2">
      <c r="A53" s="7">
        <v>52</v>
      </c>
      <c r="B53" s="7" t="s">
        <v>126</v>
      </c>
      <c r="C53" s="8" t="s">
        <v>128</v>
      </c>
      <c r="D53" s="7" t="s">
        <v>32</v>
      </c>
      <c r="E53" s="7" t="s">
        <v>33</v>
      </c>
      <c r="G53" s="7" t="b">
        <v>0</v>
      </c>
      <c r="M53" s="9" t="str" cm="1">
        <f t="array" ref="M53">PAGE_NAME(B53)</f>
        <v>general-requirements</v>
      </c>
      <c r="N53" s="9" t="str" cm="1">
        <f t="array" ref="N53">SECTION_NAME(B53)</f>
        <v>fhir-restful-search-api-requirements</v>
      </c>
      <c r="O53" s="10" t="str">
        <f t="shared" si="2"/>
        <v>SHALL</v>
      </c>
      <c r="P53" s="10" t="str">
        <f t="shared" si="1"/>
        <v>Server</v>
      </c>
    </row>
    <row r="54" spans="1:20" ht="51" x14ac:dyDescent="0.2">
      <c r="A54" s="7">
        <v>53</v>
      </c>
      <c r="B54" s="7" t="s">
        <v>126</v>
      </c>
      <c r="C54" s="8" t="s">
        <v>129</v>
      </c>
      <c r="D54" s="7" t="s">
        <v>32</v>
      </c>
      <c r="E54" s="7" t="s">
        <v>76</v>
      </c>
      <c r="G54" s="7" t="b">
        <v>0</v>
      </c>
      <c r="M54" s="9" t="str" cm="1">
        <f t="array" ref="M54">PAGE_NAME(B54)</f>
        <v>general-requirements</v>
      </c>
      <c r="N54" s="9" t="str" cm="1">
        <f t="array" ref="N54">SECTION_NAME(B54)</f>
        <v>fhir-restful-search-api-requirements</v>
      </c>
      <c r="O54" s="10" t="str">
        <f t="shared" si="2"/>
        <v>SHALL</v>
      </c>
      <c r="P54" s="10" t="str">
        <f t="shared" si="1"/>
        <v>Client</v>
      </c>
    </row>
    <row r="55" spans="1:20" ht="51" x14ac:dyDescent="0.2">
      <c r="A55" s="7">
        <v>54</v>
      </c>
      <c r="B55" s="7" t="s">
        <v>126</v>
      </c>
      <c r="C55" s="8" t="s">
        <v>130</v>
      </c>
      <c r="D55" s="7" t="s">
        <v>40</v>
      </c>
      <c r="E55" s="7" t="s">
        <v>76</v>
      </c>
      <c r="G55" s="7" t="b">
        <v>0</v>
      </c>
      <c r="M55" s="9" t="str" cm="1">
        <f t="array" ref="M55">PAGE_NAME(B55)</f>
        <v>general-requirements</v>
      </c>
      <c r="N55" s="9" t="str" cm="1">
        <f t="array" ref="N55">SECTION_NAME(B55)</f>
        <v>fhir-restful-search-api-requirements</v>
      </c>
      <c r="O55" s="10" t="str">
        <f t="shared" si="2"/>
        <v>MAY</v>
      </c>
      <c r="P55" s="10" t="str">
        <f t="shared" si="1"/>
        <v>Client</v>
      </c>
    </row>
    <row r="56" spans="1:20" ht="51" x14ac:dyDescent="0.2">
      <c r="A56" s="7">
        <v>55</v>
      </c>
      <c r="B56" s="7" t="s">
        <v>126</v>
      </c>
      <c r="C56" s="8" t="s">
        <v>131</v>
      </c>
      <c r="D56" s="7" t="s">
        <v>32</v>
      </c>
      <c r="E56" s="7" t="s">
        <v>33</v>
      </c>
      <c r="G56" s="7" t="b">
        <v>0</v>
      </c>
      <c r="M56" s="9" t="str" cm="1">
        <f t="array" ref="M56">PAGE_NAME(B56)</f>
        <v>general-requirements</v>
      </c>
      <c r="N56" s="9" t="str" cm="1">
        <f t="array" ref="N56">SECTION_NAME(B56)</f>
        <v>fhir-restful-search-api-requirements</v>
      </c>
      <c r="O56" s="10" t="str">
        <f t="shared" si="2"/>
        <v>SHALL</v>
      </c>
      <c r="P56" s="10" t="str">
        <f t="shared" si="1"/>
        <v>Server</v>
      </c>
    </row>
    <row r="57" spans="1:20" ht="68" x14ac:dyDescent="0.2">
      <c r="A57" s="7">
        <v>56</v>
      </c>
      <c r="B57" s="7" t="s">
        <v>126</v>
      </c>
      <c r="C57" s="8" t="s">
        <v>132</v>
      </c>
      <c r="D57" s="7" t="s">
        <v>32</v>
      </c>
      <c r="E57" s="7" t="s">
        <v>76</v>
      </c>
      <c r="G57" s="7" t="b">
        <v>0</v>
      </c>
      <c r="M57" s="9" t="str" cm="1">
        <f t="array" ref="M57">PAGE_NAME(B57)</f>
        <v>general-requirements</v>
      </c>
      <c r="N57" s="9" t="str" cm="1">
        <f t="array" ref="N57">SECTION_NAME(B57)</f>
        <v>fhir-restful-search-api-requirements</v>
      </c>
      <c r="O57" s="10" t="str">
        <f t="shared" si="2"/>
        <v>SHALL</v>
      </c>
      <c r="P57" s="10" t="str">
        <f t="shared" si="1"/>
        <v>Client</v>
      </c>
    </row>
    <row r="58" spans="1:20" ht="68" x14ac:dyDescent="0.2">
      <c r="A58" s="7">
        <v>57</v>
      </c>
      <c r="B58" s="7" t="s">
        <v>126</v>
      </c>
      <c r="C58" s="8" t="s">
        <v>133</v>
      </c>
      <c r="D58" s="7" t="s">
        <v>40</v>
      </c>
      <c r="E58" s="7" t="s">
        <v>76</v>
      </c>
      <c r="G58" s="7" t="b">
        <v>0</v>
      </c>
      <c r="M58" s="9" t="str" cm="1">
        <f t="array" ref="M58">PAGE_NAME(B58)</f>
        <v>general-requirements</v>
      </c>
      <c r="N58" s="9" t="str" cm="1">
        <f t="array" ref="N58">SECTION_NAME(B58)</f>
        <v>fhir-restful-search-api-requirements</v>
      </c>
      <c r="O58" s="10" t="str">
        <f t="shared" si="2"/>
        <v>MAY</v>
      </c>
      <c r="P58" s="10" t="str">
        <f t="shared" si="1"/>
        <v>Client</v>
      </c>
    </row>
    <row r="59" spans="1:20" ht="68" x14ac:dyDescent="0.2">
      <c r="A59" s="7">
        <v>58</v>
      </c>
      <c r="B59" s="7" t="s">
        <v>126</v>
      </c>
      <c r="C59" s="8" t="s">
        <v>134</v>
      </c>
      <c r="D59" s="7" t="s">
        <v>32</v>
      </c>
      <c r="E59" s="7" t="s">
        <v>33</v>
      </c>
      <c r="G59" s="7" t="b">
        <v>0</v>
      </c>
      <c r="M59" s="9" t="str" cm="1">
        <f t="array" ref="M59">PAGE_NAME(B59)</f>
        <v>general-requirements</v>
      </c>
      <c r="N59" s="9" t="str" cm="1">
        <f t="array" ref="N59">SECTION_NAME(B59)</f>
        <v>fhir-restful-search-api-requirements</v>
      </c>
      <c r="O59" s="10" t="str">
        <f t="shared" si="2"/>
        <v>SHALL</v>
      </c>
      <c r="P59" s="10" t="str">
        <f t="shared" si="1"/>
        <v>Server</v>
      </c>
    </row>
    <row r="60" spans="1:20" ht="68" x14ac:dyDescent="0.2">
      <c r="A60" s="7">
        <v>59</v>
      </c>
      <c r="B60" s="7" t="s">
        <v>126</v>
      </c>
      <c r="C60" s="8" t="s">
        <v>135</v>
      </c>
      <c r="D60" s="7" t="s">
        <v>32</v>
      </c>
      <c r="E60" s="7" t="s">
        <v>76</v>
      </c>
      <c r="G60" s="7" t="b">
        <v>0</v>
      </c>
      <c r="M60" s="9" t="str" cm="1">
        <f t="array" ref="M60">PAGE_NAME(B60)</f>
        <v>general-requirements</v>
      </c>
      <c r="N60" s="9" t="str" cm="1">
        <f t="array" ref="N60">SECTION_NAME(B60)</f>
        <v>fhir-restful-search-api-requirements</v>
      </c>
      <c r="O60" s="10" t="str">
        <f t="shared" si="2"/>
        <v>SHALL</v>
      </c>
      <c r="P60" s="10" t="str">
        <f t="shared" si="1"/>
        <v>Client</v>
      </c>
    </row>
    <row r="61" spans="1:20" ht="68" x14ac:dyDescent="0.2">
      <c r="A61" s="7">
        <v>60</v>
      </c>
      <c r="B61" s="7" t="s">
        <v>126</v>
      </c>
      <c r="C61" s="8" t="s">
        <v>136</v>
      </c>
      <c r="D61" s="7" t="s">
        <v>32</v>
      </c>
      <c r="E61" s="7" t="s">
        <v>76</v>
      </c>
      <c r="G61" s="7" t="b">
        <v>0</v>
      </c>
      <c r="M61" s="9" t="str" cm="1">
        <f t="array" ref="M61">PAGE_NAME(B61)</f>
        <v>general-requirements</v>
      </c>
      <c r="N61" s="9" t="str" cm="1">
        <f t="array" ref="N61">SECTION_NAME(B61)</f>
        <v>fhir-restful-search-api-requirements</v>
      </c>
      <c r="O61" s="10" t="str">
        <f t="shared" si="2"/>
        <v>SHALL</v>
      </c>
      <c r="P61" s="10" t="str">
        <f t="shared" si="1"/>
        <v>Client</v>
      </c>
      <c r="T61" s="12"/>
    </row>
    <row r="62" spans="1:20" ht="68" x14ac:dyDescent="0.2">
      <c r="A62" s="7">
        <v>61</v>
      </c>
      <c r="B62" s="7" t="s">
        <v>126</v>
      </c>
      <c r="C62" s="8" t="s">
        <v>137</v>
      </c>
      <c r="D62" s="7" t="s">
        <v>32</v>
      </c>
      <c r="E62" s="7" t="s">
        <v>33</v>
      </c>
      <c r="G62" s="7" t="b">
        <v>0</v>
      </c>
      <c r="M62" s="9" t="str" cm="1">
        <f t="array" ref="M62">PAGE_NAME(B62)</f>
        <v>general-requirements</v>
      </c>
      <c r="N62" s="9" t="str" cm="1">
        <f t="array" ref="N62">SECTION_NAME(B62)</f>
        <v>fhir-restful-search-api-requirements</v>
      </c>
      <c r="O62" s="10" t="str">
        <f t="shared" si="2"/>
        <v>SHALL</v>
      </c>
      <c r="P62" s="10" t="str">
        <f t="shared" si="1"/>
        <v>Server</v>
      </c>
    </row>
    <row r="63" spans="1:20" ht="68" x14ac:dyDescent="0.2">
      <c r="A63" s="7">
        <v>62</v>
      </c>
      <c r="B63" s="7" t="s">
        <v>126</v>
      </c>
      <c r="C63" s="8" t="s">
        <v>138</v>
      </c>
      <c r="D63" s="7" t="s">
        <v>32</v>
      </c>
      <c r="E63" s="7" t="s">
        <v>33</v>
      </c>
      <c r="G63" s="7" t="b">
        <v>0</v>
      </c>
      <c r="M63" s="9" t="str" cm="1">
        <f t="array" ref="M63">PAGE_NAME(B63)</f>
        <v>general-requirements</v>
      </c>
      <c r="N63" s="9" t="str" cm="1">
        <f t="array" ref="N63">SECTION_NAME(B63)</f>
        <v>fhir-restful-search-api-requirements</v>
      </c>
      <c r="O63" s="10" t="str">
        <f t="shared" si="2"/>
        <v>SHALL</v>
      </c>
      <c r="P63" s="10" t="str">
        <f t="shared" si="1"/>
        <v>Server</v>
      </c>
    </row>
    <row r="64" spans="1:20" ht="34" x14ac:dyDescent="0.2">
      <c r="A64" s="7">
        <v>63</v>
      </c>
      <c r="B64" s="7" t="s">
        <v>139</v>
      </c>
      <c r="C64" s="8" t="s">
        <v>140</v>
      </c>
      <c r="D64" s="7" t="s">
        <v>36</v>
      </c>
      <c r="E64" s="7" t="s">
        <v>33</v>
      </c>
      <c r="G64" s="7" t="b">
        <v>0</v>
      </c>
      <c r="M64" s="9" t="str" cm="1">
        <f t="array" ref="M64">PAGE_NAME(B64)</f>
        <v>general-requirements</v>
      </c>
      <c r="N64" s="9" t="str" cm="1">
        <f t="array" ref="N64">SECTION_NAME(B64)</f>
        <v>search-for-servers-requiring-status</v>
      </c>
      <c r="O64" s="10" t="str">
        <f t="shared" si="2"/>
        <v/>
      </c>
      <c r="P64" s="10" t="str">
        <f t="shared" si="1"/>
        <v>Server</v>
      </c>
    </row>
    <row r="65" spans="1:22" ht="85" x14ac:dyDescent="0.2">
      <c r="A65" s="7">
        <v>64</v>
      </c>
      <c r="B65" s="7" t="s">
        <v>139</v>
      </c>
      <c r="C65" s="8" t="s">
        <v>141</v>
      </c>
      <c r="D65" s="7" t="s">
        <v>32</v>
      </c>
      <c r="E65" s="7" t="s">
        <v>33</v>
      </c>
      <c r="F65" s="8" t="s">
        <v>142</v>
      </c>
      <c r="G65" s="7" t="b">
        <v>1</v>
      </c>
      <c r="H65" s="12" t="s">
        <v>143</v>
      </c>
      <c r="M65" s="9" t="str" cm="1">
        <f t="array" ref="M65">PAGE_NAME(B65)</f>
        <v>general-requirements</v>
      </c>
      <c r="N65" s="9" t="str" cm="1">
        <f t="array" ref="N65">SECTION_NAME(B65)</f>
        <v>search-for-servers-requiring-status</v>
      </c>
      <c r="O65" s="10" t="str">
        <f t="shared" si="2"/>
        <v>SHALL</v>
      </c>
      <c r="P65" s="10" t="str">
        <f t="shared" si="1"/>
        <v/>
      </c>
    </row>
    <row r="66" spans="1:22" ht="68" x14ac:dyDescent="0.2">
      <c r="A66" s="7">
        <v>65</v>
      </c>
      <c r="B66" s="7" t="s">
        <v>139</v>
      </c>
      <c r="C66" s="8" t="s">
        <v>144</v>
      </c>
      <c r="D66" s="7" t="s">
        <v>40</v>
      </c>
      <c r="E66" s="7" t="s">
        <v>33</v>
      </c>
      <c r="G66" s="7" t="b">
        <v>0</v>
      </c>
      <c r="M66" s="9" t="str" cm="1">
        <f t="array" ref="M66">PAGE_NAME(B66)</f>
        <v>general-requirements</v>
      </c>
      <c r="N66" s="9" t="str" cm="1">
        <f t="array" ref="N66">SECTION_NAME(B66)</f>
        <v>search-for-servers-requiring-status</v>
      </c>
      <c r="O66" s="10" t="str">
        <f t="shared" si="2"/>
        <v>MAY</v>
      </c>
      <c r="P66" s="10" t="str">
        <f t="shared" ref="P66:P129" si="3">IF(ISNUMBER(SEARCH("server", C66)), "Server", IF(ISNUMBER(SEARCH("Server", C66)), "Server", IF(ISNUMBER(SEARCH("client", C66)), "Client", IF(ISNUMBER(SEARCH("Client", C66)), "Client", IF(ISNUMBER(SEARCH("US Core Responder", C66)), "Server", IF(ISNUMBER(SEARCH("US Core Requestor", C66)), "Client", ""))))))</f>
        <v>Client</v>
      </c>
    </row>
    <row r="67" spans="1:22" ht="85" x14ac:dyDescent="0.2">
      <c r="A67" s="7">
        <v>66</v>
      </c>
      <c r="B67" s="7" t="s">
        <v>139</v>
      </c>
      <c r="C67" s="8" t="s">
        <v>145</v>
      </c>
      <c r="D67" s="7" t="s">
        <v>32</v>
      </c>
      <c r="E67" s="7" t="s">
        <v>33</v>
      </c>
      <c r="G67" s="7" t="b">
        <v>0</v>
      </c>
      <c r="M67" s="9" t="str" cm="1">
        <f t="array" ref="M67">PAGE_NAME(B67)</f>
        <v>general-requirements</v>
      </c>
      <c r="N67" s="9" t="str" cm="1">
        <f t="array" ref="N67">SECTION_NAME(B67)</f>
        <v>search-for-servers-requiring-status</v>
      </c>
      <c r="O67" s="10" t="str">
        <f t="shared" ref="O67:O130" si="4">IF(ISNUMBER(SEARCH("MAY", C67)), "MAY", IF(ISNUMBER(SEARCH("SHOULD", C67)), "SHOULD", IF(ISNUMBER(SEARCH("SHALL", C67)), "SHALL", IF(ISNUMBER(SEARCH("SHOULD NOT", C67)), "SHOULD NOT", IF(ISNUMBER(SEARCH("SHALL NOT", C67)), "SHALL NOT", "")))))</f>
        <v>SHALL</v>
      </c>
      <c r="P67" s="10" t="str">
        <f t="shared" si="3"/>
        <v>Client</v>
      </c>
    </row>
    <row r="68" spans="1:22" ht="119" x14ac:dyDescent="0.2">
      <c r="A68" s="7">
        <v>67</v>
      </c>
      <c r="B68" s="7" t="s">
        <v>139</v>
      </c>
      <c r="C68" s="8" t="s">
        <v>146</v>
      </c>
      <c r="D68" s="7" t="s">
        <v>32</v>
      </c>
      <c r="E68" s="7" t="s">
        <v>33</v>
      </c>
      <c r="G68" s="7" t="b">
        <v>0</v>
      </c>
      <c r="M68" s="9" t="str" cm="1">
        <f t="array" ref="M68">PAGE_NAME(B68)</f>
        <v>general-requirements</v>
      </c>
      <c r="N68" s="9" t="str" cm="1">
        <f t="array" ref="N68">SECTION_NAME(B68)</f>
        <v>search-for-servers-requiring-status</v>
      </c>
      <c r="O68" s="10" t="str">
        <f t="shared" si="4"/>
        <v>SHALL</v>
      </c>
      <c r="P68" s="10" t="str">
        <f t="shared" si="3"/>
        <v>Client</v>
      </c>
    </row>
    <row r="69" spans="1:22" ht="85" x14ac:dyDescent="0.2">
      <c r="A69" s="7">
        <v>68</v>
      </c>
      <c r="B69" s="7" t="s">
        <v>139</v>
      </c>
      <c r="C69" s="8" t="s">
        <v>147</v>
      </c>
      <c r="D69" s="7" t="s">
        <v>32</v>
      </c>
      <c r="E69" s="7" t="s">
        <v>33</v>
      </c>
      <c r="G69" s="7" t="b">
        <v>0</v>
      </c>
      <c r="M69" s="9" t="str" cm="1">
        <f t="array" ref="M69">PAGE_NAME(B69)</f>
        <v>general-requirements</v>
      </c>
      <c r="N69" s="9" t="str" cm="1">
        <f t="array" ref="N69">SECTION_NAME(B69)</f>
        <v>search-for-servers-requiring-status</v>
      </c>
      <c r="O69" s="10" t="str">
        <f t="shared" si="4"/>
        <v>SHALL</v>
      </c>
      <c r="P69" s="10" t="str">
        <f t="shared" si="3"/>
        <v>Client</v>
      </c>
    </row>
    <row r="70" spans="1:22" ht="51" x14ac:dyDescent="0.2">
      <c r="A70" s="7">
        <v>69</v>
      </c>
      <c r="B70" s="7" t="s">
        <v>139</v>
      </c>
      <c r="C70" s="8" t="s">
        <v>148</v>
      </c>
      <c r="D70" s="7" t="s">
        <v>72</v>
      </c>
      <c r="E70" s="7" t="s">
        <v>33</v>
      </c>
      <c r="G70" s="7" t="b">
        <v>0</v>
      </c>
      <c r="M70" s="9" t="str" cm="1">
        <f t="array" ref="M70">PAGE_NAME(B70)</f>
        <v>general-requirements</v>
      </c>
      <c r="N70" s="9" t="str" cm="1">
        <f t="array" ref="N70">SECTION_NAME(B70)</f>
        <v>search-for-servers-requiring-status</v>
      </c>
      <c r="O70" s="10" t="str">
        <f t="shared" si="4"/>
        <v>SHALL</v>
      </c>
      <c r="P70" s="10" t="str">
        <f t="shared" si="3"/>
        <v>Client</v>
      </c>
    </row>
    <row r="71" spans="1:22" ht="68" x14ac:dyDescent="0.2">
      <c r="A71" s="7">
        <v>70</v>
      </c>
      <c r="B71" s="7" t="s">
        <v>139</v>
      </c>
      <c r="C71" s="8" t="s">
        <v>149</v>
      </c>
      <c r="D71" s="7" t="s">
        <v>36</v>
      </c>
      <c r="E71" s="7" t="s">
        <v>33</v>
      </c>
      <c r="G71" s="7" t="b">
        <v>1</v>
      </c>
      <c r="H71" s="12" t="s">
        <v>150</v>
      </c>
      <c r="M71" s="9" t="str" cm="1">
        <f t="array" ref="M71">PAGE_NAME(B71)</f>
        <v>general-requirements</v>
      </c>
      <c r="N71" s="9" t="str" cm="1">
        <f t="array" ref="N71">SECTION_NAME(B71)</f>
        <v>search-for-servers-requiring-status</v>
      </c>
      <c r="O71" s="10" t="str">
        <f t="shared" si="4"/>
        <v>SHOULD</v>
      </c>
      <c r="P71" s="10" t="str">
        <f t="shared" si="3"/>
        <v/>
      </c>
    </row>
    <row r="72" spans="1:22" ht="68" x14ac:dyDescent="0.2">
      <c r="A72" s="7">
        <v>71</v>
      </c>
      <c r="B72" s="7" t="s">
        <v>139</v>
      </c>
      <c r="C72" s="8" t="s">
        <v>151</v>
      </c>
      <c r="D72" s="7" t="s">
        <v>36</v>
      </c>
      <c r="E72" s="7" t="s">
        <v>33</v>
      </c>
      <c r="G72" s="7" t="b">
        <v>1</v>
      </c>
      <c r="H72" s="12" t="s">
        <v>152</v>
      </c>
      <c r="M72" s="9" t="str" cm="1">
        <f t="array" ref="M72">PAGE_NAME(B72)</f>
        <v>general-requirements</v>
      </c>
      <c r="N72" s="9" t="str" cm="1">
        <f t="array" ref="N72">SECTION_NAME(B72)</f>
        <v>search-for-servers-requiring-status</v>
      </c>
      <c r="O72" s="10" t="str">
        <f t="shared" si="4"/>
        <v>SHOULD</v>
      </c>
      <c r="P72" s="10" t="str">
        <f t="shared" si="3"/>
        <v/>
      </c>
    </row>
    <row r="73" spans="1:22" s="41" customFormat="1" ht="85" x14ac:dyDescent="0.2">
      <c r="A73" s="7">
        <v>72</v>
      </c>
      <c r="B73" s="7" t="s">
        <v>139</v>
      </c>
      <c r="C73" s="39" t="s">
        <v>153</v>
      </c>
      <c r="D73" s="7" t="s">
        <v>36</v>
      </c>
      <c r="E73" s="7" t="s">
        <v>33</v>
      </c>
      <c r="F73" s="8"/>
      <c r="G73" s="7" t="b">
        <v>1</v>
      </c>
      <c r="H73" s="12" t="s">
        <v>152</v>
      </c>
      <c r="I73" s="22"/>
      <c r="J73" s="22"/>
      <c r="K73" s="22"/>
      <c r="L73" s="22"/>
      <c r="M73" s="9" t="str" cm="1">
        <f t="array" ref="M73">PAGE_NAME(B73)</f>
        <v>general-requirements</v>
      </c>
      <c r="N73" s="9" t="str" cm="1">
        <f t="array" ref="N73">SECTION_NAME(B73)</f>
        <v>search-for-servers-requiring-status</v>
      </c>
      <c r="O73" s="10" t="str">
        <f t="shared" si="4"/>
        <v>SHOULD</v>
      </c>
      <c r="P73" s="10" t="str">
        <f t="shared" si="3"/>
        <v>Client</v>
      </c>
      <c r="Q73" s="38"/>
      <c r="R73" s="38"/>
      <c r="S73" s="40"/>
      <c r="T73" s="38"/>
      <c r="U73" s="40"/>
      <c r="V73" s="40"/>
    </row>
    <row r="74" spans="1:22" s="36" customFormat="1" ht="136" x14ac:dyDescent="0.2">
      <c r="A74" s="7">
        <v>73</v>
      </c>
      <c r="B74" s="7" t="s">
        <v>139</v>
      </c>
      <c r="C74" s="32" t="s">
        <v>154</v>
      </c>
      <c r="D74" s="31" t="s">
        <v>32</v>
      </c>
      <c r="E74" s="31" t="s">
        <v>33</v>
      </c>
      <c r="F74" s="8"/>
      <c r="G74" s="31" t="b">
        <v>0</v>
      </c>
      <c r="H74" s="33"/>
      <c r="I74" s="34"/>
      <c r="J74" s="34"/>
      <c r="K74" s="34"/>
      <c r="L74" s="34"/>
      <c r="M74" s="9" t="str" cm="1">
        <f t="array" ref="M74">PAGE_NAME(B74)</f>
        <v>general-requirements</v>
      </c>
      <c r="N74" s="9" t="str" cm="1">
        <f t="array" ref="N74">SECTION_NAME(B74)</f>
        <v>search-for-servers-requiring-status</v>
      </c>
      <c r="O74" s="10" t="str">
        <f t="shared" si="4"/>
        <v>SHALL</v>
      </c>
      <c r="P74" s="10" t="str">
        <f t="shared" si="3"/>
        <v>Client</v>
      </c>
      <c r="Q74" s="35"/>
      <c r="R74" s="35"/>
      <c r="S74" s="33"/>
      <c r="T74" s="35"/>
      <c r="U74" s="33"/>
      <c r="V74" s="33"/>
    </row>
    <row r="75" spans="1:22" s="36" customFormat="1" ht="34" x14ac:dyDescent="0.2">
      <c r="A75" s="7">
        <v>74</v>
      </c>
      <c r="B75" s="7" t="s">
        <v>155</v>
      </c>
      <c r="C75" s="32" t="s">
        <v>156</v>
      </c>
      <c r="D75" s="31" t="s">
        <v>32</v>
      </c>
      <c r="E75" s="31" t="s">
        <v>33</v>
      </c>
      <c r="F75" s="8"/>
      <c r="G75" s="31" t="b">
        <v>0</v>
      </c>
      <c r="H75" s="33"/>
      <c r="I75" s="34"/>
      <c r="J75" s="34"/>
      <c r="K75" s="34"/>
      <c r="L75" s="34"/>
      <c r="M75" s="9" t="str" cm="1">
        <f t="array" ref="M75">PAGE_NAME(B75)</f>
        <v>must-support</v>
      </c>
      <c r="N75" s="9" t="str" cm="1">
        <f t="array" ref="N75">SECTION_NAME(B75)</f>
        <v>must-support-elements</v>
      </c>
      <c r="O75" s="10" t="str">
        <f t="shared" si="4"/>
        <v/>
      </c>
      <c r="P75" s="10" t="str">
        <f t="shared" si="3"/>
        <v/>
      </c>
      <c r="Q75" s="35"/>
      <c r="R75" s="35"/>
      <c r="S75" s="33"/>
      <c r="T75" s="35"/>
      <c r="U75" s="33"/>
      <c r="V75" s="33"/>
    </row>
    <row r="76" spans="1:22" s="36" customFormat="1" ht="136" x14ac:dyDescent="0.2">
      <c r="A76" s="7">
        <v>75</v>
      </c>
      <c r="B76" s="7" t="s">
        <v>155</v>
      </c>
      <c r="C76" s="32" t="s">
        <v>157</v>
      </c>
      <c r="D76" s="31" t="s">
        <v>32</v>
      </c>
      <c r="E76" s="31" t="s">
        <v>33</v>
      </c>
      <c r="F76" s="8"/>
      <c r="G76" s="31" t="b">
        <v>1</v>
      </c>
      <c r="H76" s="33"/>
      <c r="I76" s="34"/>
      <c r="J76" s="34"/>
      <c r="K76" s="34"/>
      <c r="L76" s="34"/>
      <c r="M76" s="9" t="str" cm="1">
        <f t="array" ref="M76">PAGE_NAME(B76)</f>
        <v>must-support</v>
      </c>
      <c r="N76" s="9" t="str" cm="1">
        <f t="array" ref="N76">SECTION_NAME(B76)</f>
        <v>must-support-elements</v>
      </c>
      <c r="O76" s="10" t="str">
        <f t="shared" si="4"/>
        <v>SHALL</v>
      </c>
      <c r="P76" s="10" t="str">
        <f t="shared" si="3"/>
        <v>Server</v>
      </c>
      <c r="Q76" s="35" t="s">
        <v>158</v>
      </c>
      <c r="R76" s="35"/>
      <c r="S76" s="33"/>
      <c r="T76" s="35"/>
      <c r="U76" s="33"/>
      <c r="V76" s="33" t="s">
        <v>159</v>
      </c>
    </row>
    <row r="77" spans="1:22" ht="102" x14ac:dyDescent="0.2">
      <c r="A77" s="7">
        <v>76</v>
      </c>
      <c r="B77" s="7" t="s">
        <v>155</v>
      </c>
      <c r="C77" s="8" t="s">
        <v>160</v>
      </c>
      <c r="D77" s="7" t="s">
        <v>32</v>
      </c>
      <c r="E77" s="7" t="s">
        <v>76</v>
      </c>
      <c r="G77" s="31" t="b">
        <v>0</v>
      </c>
      <c r="M77" s="9" t="str" cm="1">
        <f t="array" ref="M77">PAGE_NAME(B77)</f>
        <v>must-support</v>
      </c>
      <c r="N77" s="9" t="str" cm="1">
        <f t="array" ref="N77">SECTION_NAME(B77)</f>
        <v>must-support-elements</v>
      </c>
      <c r="O77" s="10" t="str">
        <f t="shared" si="4"/>
        <v>SHALL</v>
      </c>
      <c r="P77" s="10" t="str">
        <f t="shared" si="3"/>
        <v>Client</v>
      </c>
      <c r="Q77" s="10" t="s">
        <v>158</v>
      </c>
    </row>
    <row r="78" spans="1:22" ht="85" x14ac:dyDescent="0.2">
      <c r="A78" s="7">
        <v>77</v>
      </c>
      <c r="B78" s="7" t="s">
        <v>155</v>
      </c>
      <c r="C78" s="8" t="s">
        <v>161</v>
      </c>
      <c r="D78" s="7" t="s">
        <v>36</v>
      </c>
      <c r="E78" s="7" t="s">
        <v>76</v>
      </c>
      <c r="G78" s="31" t="b">
        <v>0</v>
      </c>
      <c r="M78" s="9" t="str" cm="1">
        <f t="array" ref="M78">PAGE_NAME(B78)</f>
        <v>must-support</v>
      </c>
      <c r="N78" s="9" t="str" cm="1">
        <f t="array" ref="N78">SECTION_NAME(B78)</f>
        <v>must-support-elements</v>
      </c>
      <c r="O78" s="10" t="str">
        <f t="shared" si="4"/>
        <v>SHOULD</v>
      </c>
      <c r="P78" s="10" t="str">
        <f t="shared" si="3"/>
        <v>Client</v>
      </c>
    </row>
    <row r="79" spans="1:22" ht="119" x14ac:dyDescent="0.2">
      <c r="A79" s="7">
        <v>78</v>
      </c>
      <c r="B79" s="7" t="s">
        <v>155</v>
      </c>
      <c r="C79" s="8" t="s">
        <v>162</v>
      </c>
      <c r="D79" s="7" t="s">
        <v>72</v>
      </c>
      <c r="E79" s="7" t="s">
        <v>33</v>
      </c>
      <c r="G79" s="7" t="b">
        <v>1</v>
      </c>
      <c r="H79" s="12" t="s">
        <v>163</v>
      </c>
      <c r="M79" s="9" t="str" cm="1">
        <f t="array" ref="M79">PAGE_NAME(B79)</f>
        <v>must-support</v>
      </c>
      <c r="N79" s="9" t="str" cm="1">
        <f t="array" ref="N79">SECTION_NAME(B79)</f>
        <v>must-support-elements</v>
      </c>
      <c r="O79" s="10" t="str">
        <f t="shared" si="4"/>
        <v>SHALL</v>
      </c>
      <c r="P79" s="10" t="str">
        <f t="shared" si="3"/>
        <v>Server</v>
      </c>
    </row>
    <row r="80" spans="1:22" ht="119" x14ac:dyDescent="0.2">
      <c r="A80" s="7">
        <v>79</v>
      </c>
      <c r="B80" s="7" t="s">
        <v>155</v>
      </c>
      <c r="C80" s="8" t="s">
        <v>164</v>
      </c>
      <c r="D80" s="7" t="s">
        <v>32</v>
      </c>
      <c r="E80" s="7" t="s">
        <v>76</v>
      </c>
      <c r="G80" s="31" t="b">
        <v>0</v>
      </c>
      <c r="M80" s="9" t="str" cm="1">
        <f t="array" ref="M80">PAGE_NAME(B80)</f>
        <v>must-support</v>
      </c>
      <c r="N80" s="9" t="str" cm="1">
        <f t="array" ref="N80">SECTION_NAME(B80)</f>
        <v>must-support-elements</v>
      </c>
      <c r="O80" s="10" t="str">
        <f t="shared" si="4"/>
        <v>SHALL</v>
      </c>
      <c r="P80" s="10" t="str">
        <f t="shared" si="3"/>
        <v>Server</v>
      </c>
    </row>
    <row r="81" spans="1:22" ht="136" x14ac:dyDescent="0.2">
      <c r="A81" s="7">
        <v>80</v>
      </c>
      <c r="B81" s="7" t="s">
        <v>155</v>
      </c>
      <c r="C81" s="8" t="s">
        <v>165</v>
      </c>
      <c r="D81" s="7" t="s">
        <v>36</v>
      </c>
      <c r="E81" s="7" t="s">
        <v>33</v>
      </c>
      <c r="G81" s="7" t="b">
        <v>1</v>
      </c>
      <c r="H81" s="12" t="s">
        <v>166</v>
      </c>
      <c r="M81" s="9" t="str" cm="1">
        <f t="array" ref="M81">PAGE_NAME(B81)</f>
        <v>must-support</v>
      </c>
      <c r="N81" s="9" t="str" cm="1">
        <f t="array" ref="N81">SECTION_NAME(B81)</f>
        <v>must-support-elements</v>
      </c>
      <c r="O81" s="10" t="str">
        <f t="shared" si="4"/>
        <v>SHOULD</v>
      </c>
      <c r="P81" s="10" t="str">
        <f t="shared" si="3"/>
        <v>Server</v>
      </c>
    </row>
    <row r="82" spans="1:22" ht="119" x14ac:dyDescent="0.2">
      <c r="A82" s="7">
        <v>81</v>
      </c>
      <c r="B82" s="7" t="s">
        <v>155</v>
      </c>
      <c r="C82" s="8" t="s">
        <v>167</v>
      </c>
      <c r="D82" s="7" t="s">
        <v>36</v>
      </c>
      <c r="E82" s="7" t="s">
        <v>33</v>
      </c>
      <c r="F82" s="8" t="s">
        <v>168</v>
      </c>
      <c r="G82" s="7" t="b">
        <v>1</v>
      </c>
      <c r="H82" s="12" t="s">
        <v>169</v>
      </c>
      <c r="M82" s="9" t="str" cm="1">
        <f t="array" ref="M82">PAGE_NAME(B82)</f>
        <v>must-support</v>
      </c>
      <c r="N82" s="9" t="str" cm="1">
        <f t="array" ref="N82">SECTION_NAME(B82)</f>
        <v>must-support-elements</v>
      </c>
      <c r="O82" s="10" t="str">
        <f t="shared" si="4"/>
        <v/>
      </c>
      <c r="P82" s="10" t="str">
        <f t="shared" si="3"/>
        <v/>
      </c>
    </row>
    <row r="83" spans="1:22" ht="102" x14ac:dyDescent="0.2">
      <c r="A83" s="7">
        <v>82</v>
      </c>
      <c r="B83" s="7" t="s">
        <v>155</v>
      </c>
      <c r="C83" s="8" t="s">
        <v>170</v>
      </c>
      <c r="D83" s="7" t="s">
        <v>32</v>
      </c>
      <c r="E83" s="7" t="s">
        <v>76</v>
      </c>
      <c r="G83" s="31" t="b">
        <v>0</v>
      </c>
      <c r="M83" s="9" t="str" cm="1">
        <f t="array" ref="M83">PAGE_NAME(B83)</f>
        <v>must-support</v>
      </c>
      <c r="N83" s="9" t="str" cm="1">
        <f t="array" ref="N83">SECTION_NAME(B83)</f>
        <v>must-support-elements</v>
      </c>
      <c r="O83" s="10" t="str">
        <f t="shared" si="4"/>
        <v>SHALL</v>
      </c>
      <c r="P83" s="10" t="str">
        <f t="shared" si="3"/>
        <v>Client</v>
      </c>
    </row>
    <row r="84" spans="1:22" ht="68" x14ac:dyDescent="0.2">
      <c r="A84" s="7">
        <v>83</v>
      </c>
      <c r="B84" s="7" t="s">
        <v>171</v>
      </c>
      <c r="C84" s="8" t="s">
        <v>172</v>
      </c>
      <c r="D84" s="7" t="s">
        <v>32</v>
      </c>
      <c r="E84" s="7" t="s">
        <v>76</v>
      </c>
      <c r="G84" s="7" t="b">
        <v>1</v>
      </c>
      <c r="H84" s="12" t="s">
        <v>173</v>
      </c>
      <c r="M84" s="9" t="str" cm="1">
        <f t="array" ref="M84">PAGE_NAME(B84)</f>
        <v>must-support</v>
      </c>
      <c r="N84" s="9" t="str" cm="1">
        <f t="array" ref="N84">SECTION_NAME(B84)</f>
        <v>additional-uscdi-requirements</v>
      </c>
      <c r="O84" s="10" t="str">
        <f t="shared" si="4"/>
        <v>SHALL</v>
      </c>
      <c r="P84" s="10" t="str">
        <f t="shared" si="3"/>
        <v>Client</v>
      </c>
      <c r="Q84" s="10" t="s">
        <v>174</v>
      </c>
    </row>
    <row r="85" spans="1:22" ht="68" x14ac:dyDescent="0.2">
      <c r="A85" s="7">
        <v>84</v>
      </c>
      <c r="B85" s="7" t="s">
        <v>171</v>
      </c>
      <c r="C85" s="8" t="s">
        <v>175</v>
      </c>
      <c r="D85" s="7" t="s">
        <v>32</v>
      </c>
      <c r="E85" s="7" t="s">
        <v>33</v>
      </c>
      <c r="G85" s="7" t="b">
        <v>1</v>
      </c>
      <c r="H85" s="12" t="s">
        <v>176</v>
      </c>
      <c r="I85" s="22" t="s">
        <v>51</v>
      </c>
      <c r="K85" s="22" t="s">
        <v>52</v>
      </c>
      <c r="L85" s="22" t="s">
        <v>177</v>
      </c>
      <c r="M85" s="9" t="str" cm="1">
        <f t="array" ref="M85">PAGE_NAME(B85)</f>
        <v>must-support</v>
      </c>
      <c r="N85" s="9" t="str" cm="1">
        <f t="array" ref="N85">SECTION_NAME(B85)</f>
        <v>additional-uscdi-requirements</v>
      </c>
      <c r="O85" s="10" t="str">
        <f t="shared" si="4"/>
        <v>SHALL</v>
      </c>
      <c r="P85" s="10" t="str">
        <f t="shared" si="3"/>
        <v>Server</v>
      </c>
      <c r="Q85" s="10" t="s">
        <v>174</v>
      </c>
      <c r="V85" s="12" t="s">
        <v>54</v>
      </c>
    </row>
    <row r="86" spans="1:22" ht="68" x14ac:dyDescent="0.2">
      <c r="A86" s="7">
        <v>85</v>
      </c>
      <c r="B86" s="7" t="s">
        <v>171</v>
      </c>
      <c r="C86" s="8" t="s">
        <v>178</v>
      </c>
      <c r="D86" s="7" t="s">
        <v>32</v>
      </c>
      <c r="E86" s="7" t="s">
        <v>76</v>
      </c>
      <c r="G86" s="7" t="b">
        <v>1</v>
      </c>
      <c r="H86" s="12" t="s">
        <v>179</v>
      </c>
      <c r="M86" s="9" t="str" cm="1">
        <f t="array" ref="M86">PAGE_NAME(B86)</f>
        <v>must-support</v>
      </c>
      <c r="N86" s="9" t="str" cm="1">
        <f t="array" ref="N86">SECTION_NAME(B86)</f>
        <v>additional-uscdi-requirements</v>
      </c>
      <c r="O86" s="10" t="str">
        <f t="shared" si="4"/>
        <v>SHALL</v>
      </c>
      <c r="P86" s="10" t="str">
        <f t="shared" si="3"/>
        <v>Client</v>
      </c>
    </row>
    <row r="87" spans="1:22" ht="68" x14ac:dyDescent="0.2">
      <c r="A87" s="7">
        <v>86</v>
      </c>
      <c r="B87" s="7" t="s">
        <v>171</v>
      </c>
      <c r="C87" s="8" t="s">
        <v>180</v>
      </c>
      <c r="D87" s="7" t="s">
        <v>32</v>
      </c>
      <c r="E87" s="7" t="s">
        <v>33</v>
      </c>
      <c r="G87" s="7" t="b">
        <v>1</v>
      </c>
      <c r="H87" s="12" t="s">
        <v>181</v>
      </c>
      <c r="M87" s="9" t="str" cm="1">
        <f t="array" ref="M87">PAGE_NAME(B87)</f>
        <v>must-support</v>
      </c>
      <c r="N87" s="9" t="str" cm="1">
        <f t="array" ref="N87">SECTION_NAME(B87)</f>
        <v>additional-uscdi-requirements</v>
      </c>
      <c r="O87" s="10" t="str">
        <f t="shared" si="4"/>
        <v>SHALL</v>
      </c>
      <c r="P87" s="10" t="str">
        <f t="shared" si="3"/>
        <v>Server</v>
      </c>
    </row>
    <row r="88" spans="1:22" ht="102" x14ac:dyDescent="0.2">
      <c r="A88" s="7">
        <v>87</v>
      </c>
      <c r="B88" s="7" t="s">
        <v>184</v>
      </c>
      <c r="C88" s="8" t="s">
        <v>182</v>
      </c>
      <c r="D88" s="7" t="s">
        <v>32</v>
      </c>
      <c r="E88" s="7" t="s">
        <v>33</v>
      </c>
      <c r="G88" s="31" t="b">
        <v>0</v>
      </c>
      <c r="M88" s="9" t="str" cm="1">
        <f t="array" ref="M88">PAGE_NAME(B88)</f>
        <v>must-support</v>
      </c>
      <c r="N88" s="9" t="str" cm="1">
        <f t="array" ref="N88">SECTION_NAME(B88)</f>
        <v>defined-pattern-elements</v>
      </c>
      <c r="O88" s="10" t="str">
        <f t="shared" si="4"/>
        <v>SHALL</v>
      </c>
      <c r="P88" s="10" t="str">
        <f t="shared" si="3"/>
        <v>Server</v>
      </c>
      <c r="Q88" s="10" t="s">
        <v>183</v>
      </c>
    </row>
    <row r="89" spans="1:22" ht="119" x14ac:dyDescent="0.2">
      <c r="A89" s="7">
        <v>88</v>
      </c>
      <c r="B89" s="7" t="s">
        <v>184</v>
      </c>
      <c r="C89" s="8" t="s">
        <v>185</v>
      </c>
      <c r="D89" s="7" t="s">
        <v>84</v>
      </c>
      <c r="E89" s="7" t="s">
        <v>33</v>
      </c>
      <c r="G89" s="31" t="b">
        <v>1</v>
      </c>
      <c r="H89" s="12" t="s">
        <v>186</v>
      </c>
      <c r="M89" s="9" t="str" cm="1">
        <f t="array" ref="M89">PAGE_NAME(B89)</f>
        <v>must-support</v>
      </c>
      <c r="N89" s="9" t="str" cm="1">
        <f t="array" ref="N89">SECTION_NAME(B89)</f>
        <v>defined-pattern-elements</v>
      </c>
      <c r="O89" s="10" t="str">
        <f t="shared" si="4"/>
        <v>SHALL</v>
      </c>
      <c r="P89" s="10" t="str">
        <f t="shared" si="3"/>
        <v>Server</v>
      </c>
      <c r="V89" s="12" t="s">
        <v>989</v>
      </c>
    </row>
    <row r="90" spans="1:22" ht="136" x14ac:dyDescent="0.2">
      <c r="A90" s="7">
        <v>89</v>
      </c>
      <c r="B90" s="7" t="s">
        <v>184</v>
      </c>
      <c r="C90" s="8" t="s">
        <v>187</v>
      </c>
      <c r="D90" s="7" t="s">
        <v>84</v>
      </c>
      <c r="E90" s="7" t="s">
        <v>76</v>
      </c>
      <c r="G90" s="31" t="b">
        <v>1</v>
      </c>
      <c r="H90" s="12" t="s">
        <v>186</v>
      </c>
      <c r="M90" s="9" t="str" cm="1">
        <f t="array" ref="M90">PAGE_NAME(B90)</f>
        <v>must-support</v>
      </c>
      <c r="N90" s="9" t="str" cm="1">
        <f t="array" ref="N90">SECTION_NAME(B90)</f>
        <v>defined-pattern-elements</v>
      </c>
      <c r="O90" s="10" t="str">
        <f t="shared" si="4"/>
        <v>SHALL</v>
      </c>
      <c r="P90" s="10" t="str">
        <f t="shared" si="3"/>
        <v>Client</v>
      </c>
      <c r="V90" s="12" t="s">
        <v>989</v>
      </c>
    </row>
    <row r="91" spans="1:22" ht="68" x14ac:dyDescent="0.2">
      <c r="A91" s="7">
        <v>90</v>
      </c>
      <c r="B91" s="7" t="s">
        <v>188</v>
      </c>
      <c r="C91" s="8" t="s">
        <v>189</v>
      </c>
      <c r="D91" s="7" t="s">
        <v>32</v>
      </c>
      <c r="E91" s="7" t="s">
        <v>33</v>
      </c>
      <c r="G91" s="31" t="b">
        <v>0</v>
      </c>
      <c r="M91" s="9" t="str" cm="1">
        <f t="array" ref="M91">PAGE_NAME(B91)</f>
        <v>must-support</v>
      </c>
      <c r="N91" s="9" t="str" cm="1">
        <f t="array" ref="N91">SECTION_NAME(B91)</f>
        <v>must-support---primitive-element</v>
      </c>
      <c r="O91" s="10" t="str">
        <f t="shared" si="4"/>
        <v>SHALL</v>
      </c>
      <c r="P91" s="10" t="str">
        <f t="shared" si="3"/>
        <v>Server</v>
      </c>
      <c r="Q91" s="10" t="s">
        <v>190</v>
      </c>
    </row>
    <row r="92" spans="1:22" ht="51" x14ac:dyDescent="0.2">
      <c r="A92" s="7">
        <v>91</v>
      </c>
      <c r="B92" s="7" t="s">
        <v>188</v>
      </c>
      <c r="C92" s="8" t="s">
        <v>191</v>
      </c>
      <c r="D92" s="7" t="s">
        <v>32</v>
      </c>
      <c r="E92" s="7" t="s">
        <v>33</v>
      </c>
      <c r="G92" s="31" t="b">
        <v>0</v>
      </c>
      <c r="M92" s="9" t="str" cm="1">
        <f t="array" ref="M92">PAGE_NAME(B92)</f>
        <v>must-support</v>
      </c>
      <c r="N92" s="9" t="str" cm="1">
        <f t="array" ref="N92">SECTION_NAME(B92)</f>
        <v>must-support---primitive-element</v>
      </c>
      <c r="O92" s="10" t="str">
        <f t="shared" si="4"/>
        <v>SHALL</v>
      </c>
      <c r="P92" s="10" t="str">
        <f t="shared" si="3"/>
        <v>Server</v>
      </c>
    </row>
    <row r="93" spans="1:22" ht="51" x14ac:dyDescent="0.2">
      <c r="A93" s="7">
        <v>92</v>
      </c>
      <c r="B93" s="7" t="s">
        <v>188</v>
      </c>
      <c r="C93" s="8" t="s">
        <v>192</v>
      </c>
      <c r="D93" s="7" t="s">
        <v>32</v>
      </c>
      <c r="E93" s="7" t="s">
        <v>76</v>
      </c>
      <c r="G93" s="31" t="b">
        <v>0</v>
      </c>
      <c r="M93" s="9" t="str" cm="1">
        <f t="array" ref="M93">PAGE_NAME(B93)</f>
        <v>must-support</v>
      </c>
      <c r="N93" s="9" t="str" cm="1">
        <f t="array" ref="N93">SECTION_NAME(B93)</f>
        <v>must-support---primitive-element</v>
      </c>
      <c r="O93" s="10" t="str">
        <f t="shared" si="4"/>
        <v>SHALL</v>
      </c>
      <c r="P93" s="10" t="str">
        <f t="shared" si="3"/>
        <v>Client</v>
      </c>
    </row>
    <row r="94" spans="1:22" ht="51" x14ac:dyDescent="0.2">
      <c r="A94" s="7">
        <v>93</v>
      </c>
      <c r="B94" s="7" t="s">
        <v>193</v>
      </c>
      <c r="C94" s="8" t="s">
        <v>194</v>
      </c>
      <c r="D94" s="7" t="s">
        <v>32</v>
      </c>
      <c r="E94" s="7" t="s">
        <v>33</v>
      </c>
      <c r="G94" s="31" t="b">
        <v>0</v>
      </c>
      <c r="M94" s="9" t="str" cm="1">
        <f t="array" ref="M94">PAGE_NAME(B94)</f>
        <v>must-support</v>
      </c>
      <c r="N94" s="9" t="str" cm="1">
        <f t="array" ref="N94">SECTION_NAME(B94)</f>
        <v>must-support---complex-elements</v>
      </c>
      <c r="O94" s="10" t="str">
        <f t="shared" si="4"/>
        <v>SHALL</v>
      </c>
      <c r="P94" s="10" t="str">
        <f t="shared" si="3"/>
        <v>Server</v>
      </c>
      <c r="Q94" s="10" t="s">
        <v>195</v>
      </c>
    </row>
    <row r="95" spans="1:22" ht="51" x14ac:dyDescent="0.2">
      <c r="A95" s="7">
        <v>94</v>
      </c>
      <c r="B95" s="7" t="s">
        <v>193</v>
      </c>
      <c r="C95" s="8" t="s">
        <v>196</v>
      </c>
      <c r="D95" s="7" t="s">
        <v>32</v>
      </c>
      <c r="E95" s="7" t="s">
        <v>33</v>
      </c>
      <c r="G95" s="31" t="b">
        <v>0</v>
      </c>
      <c r="M95" s="9" t="str" cm="1">
        <f t="array" ref="M95">PAGE_NAME(B95)</f>
        <v>must-support</v>
      </c>
      <c r="N95" s="9" t="str" cm="1">
        <f t="array" ref="N95">SECTION_NAME(B95)</f>
        <v>must-support---complex-elements</v>
      </c>
      <c r="O95" s="10" t="str">
        <f t="shared" si="4"/>
        <v/>
      </c>
      <c r="P95" s="10" t="str">
        <f t="shared" si="3"/>
        <v/>
      </c>
      <c r="Q95" s="10" t="s">
        <v>195</v>
      </c>
    </row>
    <row r="96" spans="1:22" ht="51" x14ac:dyDescent="0.2">
      <c r="A96" s="7">
        <v>95</v>
      </c>
      <c r="B96" s="7" t="s">
        <v>193</v>
      </c>
      <c r="C96" s="8" t="s">
        <v>197</v>
      </c>
      <c r="D96" s="7" t="s">
        <v>40</v>
      </c>
      <c r="E96" s="7" t="s">
        <v>33</v>
      </c>
      <c r="G96" s="31" t="b">
        <v>0</v>
      </c>
      <c r="M96" s="9" t="str" cm="1">
        <f t="array" ref="M96">PAGE_NAME(B96)</f>
        <v>must-support</v>
      </c>
      <c r="N96" s="9" t="str" cm="1">
        <f t="array" ref="N96">SECTION_NAME(B96)</f>
        <v>must-support---complex-elements</v>
      </c>
      <c r="O96" s="10" t="str">
        <f t="shared" si="4"/>
        <v/>
      </c>
      <c r="P96" s="10" t="str">
        <f t="shared" si="3"/>
        <v/>
      </c>
    </row>
    <row r="97" spans="1:17" ht="68" x14ac:dyDescent="0.2">
      <c r="A97" s="7">
        <v>96</v>
      </c>
      <c r="B97" s="7" t="s">
        <v>193</v>
      </c>
      <c r="C97" s="8" t="s">
        <v>198</v>
      </c>
      <c r="D97" s="7" t="s">
        <v>32</v>
      </c>
      <c r="E97" s="7" t="s">
        <v>33</v>
      </c>
      <c r="G97" s="31" t="b">
        <v>0</v>
      </c>
      <c r="M97" s="9" t="str" cm="1">
        <f t="array" ref="M97">PAGE_NAME(B97)</f>
        <v>must-support</v>
      </c>
      <c r="N97" s="9" t="str" cm="1">
        <f t="array" ref="N97">SECTION_NAME(B97)</f>
        <v>must-support---complex-elements</v>
      </c>
      <c r="O97" s="10" t="str">
        <f t="shared" si="4"/>
        <v/>
      </c>
      <c r="P97" s="10" t="str">
        <f t="shared" si="3"/>
        <v/>
      </c>
    </row>
    <row r="98" spans="1:17" ht="68" x14ac:dyDescent="0.2">
      <c r="A98" s="7">
        <v>97</v>
      </c>
      <c r="B98" s="7" t="s">
        <v>193</v>
      </c>
      <c r="C98" s="8" t="s">
        <v>199</v>
      </c>
      <c r="D98" s="7" t="s">
        <v>32</v>
      </c>
      <c r="E98" s="7" t="s">
        <v>33</v>
      </c>
      <c r="G98" s="31" t="b">
        <v>0</v>
      </c>
      <c r="M98" s="9" t="str" cm="1">
        <f t="array" ref="M98">PAGE_NAME(B98)</f>
        <v>must-support</v>
      </c>
      <c r="N98" s="9" t="str" cm="1">
        <f t="array" ref="N98">SECTION_NAME(B98)</f>
        <v>must-support---complex-elements</v>
      </c>
      <c r="O98" s="10" t="str">
        <f t="shared" si="4"/>
        <v>SHALL</v>
      </c>
      <c r="P98" s="10" t="str">
        <f t="shared" si="3"/>
        <v>Server</v>
      </c>
    </row>
    <row r="99" spans="1:17" ht="68" x14ac:dyDescent="0.2">
      <c r="A99" s="7">
        <v>98</v>
      </c>
      <c r="B99" s="7" t="s">
        <v>193</v>
      </c>
      <c r="C99" s="8" t="s">
        <v>200</v>
      </c>
      <c r="D99" s="7" t="s">
        <v>32</v>
      </c>
      <c r="E99" s="7" t="s">
        <v>76</v>
      </c>
      <c r="G99" s="31" t="b">
        <v>0</v>
      </c>
      <c r="M99" s="9" t="str" cm="1">
        <f t="array" ref="M99">PAGE_NAME(B99)</f>
        <v>must-support</v>
      </c>
      <c r="N99" s="9" t="str" cm="1">
        <f t="array" ref="N99">SECTION_NAME(B99)</f>
        <v>must-support---complex-elements</v>
      </c>
      <c r="O99" s="10" t="str">
        <f t="shared" si="4"/>
        <v>SHALL</v>
      </c>
      <c r="P99" s="10" t="str">
        <f t="shared" si="3"/>
        <v>Client</v>
      </c>
    </row>
    <row r="100" spans="1:17" ht="68" x14ac:dyDescent="0.2">
      <c r="A100" s="7">
        <v>99</v>
      </c>
      <c r="B100" s="7" t="s">
        <v>193</v>
      </c>
      <c r="C100" s="8" t="s">
        <v>201</v>
      </c>
      <c r="D100" s="7" t="s">
        <v>32</v>
      </c>
      <c r="E100" s="7" t="s">
        <v>33</v>
      </c>
      <c r="G100" s="31" t="b">
        <v>0</v>
      </c>
      <c r="M100" s="9" t="str" cm="1">
        <f t="array" ref="M100">PAGE_NAME(B100)</f>
        <v>must-support</v>
      </c>
      <c r="N100" s="9" t="str" cm="1">
        <f t="array" ref="N100">SECTION_NAME(B100)</f>
        <v>must-support---complex-elements</v>
      </c>
      <c r="O100" s="10" t="str">
        <f t="shared" si="4"/>
        <v>SHALL</v>
      </c>
      <c r="P100" s="10" t="str">
        <f t="shared" si="3"/>
        <v>Server</v>
      </c>
    </row>
    <row r="101" spans="1:17" ht="68" x14ac:dyDescent="0.2">
      <c r="A101" s="7">
        <v>100</v>
      </c>
      <c r="B101" s="7" t="s">
        <v>193</v>
      </c>
      <c r="C101" s="8" t="s">
        <v>202</v>
      </c>
      <c r="D101" s="7" t="s">
        <v>32</v>
      </c>
      <c r="E101" s="7" t="s">
        <v>76</v>
      </c>
      <c r="G101" s="31" t="b">
        <v>0</v>
      </c>
      <c r="M101" s="9" t="str" cm="1">
        <f t="array" ref="M101">PAGE_NAME(B101)</f>
        <v>must-support</v>
      </c>
      <c r="N101" s="9" t="str" cm="1">
        <f t="array" ref="N101">SECTION_NAME(B101)</f>
        <v>must-support---complex-elements</v>
      </c>
      <c r="O101" s="10" t="str">
        <f t="shared" si="4"/>
        <v>SHALL</v>
      </c>
      <c r="P101" s="10" t="str">
        <f t="shared" si="3"/>
        <v>Client</v>
      </c>
    </row>
    <row r="102" spans="1:17" ht="51" x14ac:dyDescent="0.2">
      <c r="A102" s="7">
        <v>101</v>
      </c>
      <c r="B102" s="7" t="s">
        <v>193</v>
      </c>
      <c r="C102" s="8" t="s">
        <v>203</v>
      </c>
      <c r="D102" s="7" t="s">
        <v>40</v>
      </c>
      <c r="E102" s="7" t="s">
        <v>33</v>
      </c>
      <c r="G102" s="31" t="b">
        <v>0</v>
      </c>
      <c r="M102" s="9" t="str" cm="1">
        <f t="array" ref="M102">PAGE_NAME(B102)</f>
        <v>must-support</v>
      </c>
      <c r="N102" s="9" t="str" cm="1">
        <f t="array" ref="N102">SECTION_NAME(B102)</f>
        <v>must-support---complex-elements</v>
      </c>
      <c r="O102" s="10" t="str">
        <f t="shared" si="4"/>
        <v/>
      </c>
      <c r="P102" s="10" t="str">
        <f t="shared" si="3"/>
        <v>Server</v>
      </c>
    </row>
    <row r="103" spans="1:17" ht="51" x14ac:dyDescent="0.2">
      <c r="A103" s="7">
        <v>102</v>
      </c>
      <c r="B103" s="7" t="s">
        <v>193</v>
      </c>
      <c r="C103" s="8" t="s">
        <v>204</v>
      </c>
      <c r="D103" s="7" t="s">
        <v>40</v>
      </c>
      <c r="E103" s="7" t="s">
        <v>76</v>
      </c>
      <c r="G103" s="31" t="b">
        <v>0</v>
      </c>
      <c r="M103" s="9" t="str" cm="1">
        <f t="array" ref="M103">PAGE_NAME(B103)</f>
        <v>must-support</v>
      </c>
      <c r="N103" s="9" t="str" cm="1">
        <f t="array" ref="N103">SECTION_NAME(B103)</f>
        <v>must-support---complex-elements</v>
      </c>
      <c r="O103" s="10" t="str">
        <f t="shared" si="4"/>
        <v/>
      </c>
      <c r="P103" s="10" t="str">
        <f t="shared" si="3"/>
        <v>Client</v>
      </c>
    </row>
    <row r="104" spans="1:17" ht="68" x14ac:dyDescent="0.2">
      <c r="A104" s="7">
        <v>103</v>
      </c>
      <c r="B104" s="7" t="s">
        <v>193</v>
      </c>
      <c r="C104" s="8" t="s">
        <v>205</v>
      </c>
      <c r="D104" s="7" t="s">
        <v>40</v>
      </c>
      <c r="E104" s="7" t="s">
        <v>33</v>
      </c>
      <c r="G104" s="31" t="b">
        <v>0</v>
      </c>
      <c r="M104" s="9" t="str" cm="1">
        <f t="array" ref="M104">PAGE_NAME(B104)</f>
        <v>must-support</v>
      </c>
      <c r="N104" s="9" t="str" cm="1">
        <f t="array" ref="N104">SECTION_NAME(B104)</f>
        <v>must-support---complex-elements</v>
      </c>
      <c r="O104" s="10" t="str">
        <f t="shared" si="4"/>
        <v>MAY</v>
      </c>
      <c r="P104" s="10" t="str">
        <f t="shared" si="3"/>
        <v>Server</v>
      </c>
    </row>
    <row r="105" spans="1:17" ht="68" x14ac:dyDescent="0.2">
      <c r="A105" s="7">
        <v>104</v>
      </c>
      <c r="B105" s="7" t="s">
        <v>193</v>
      </c>
      <c r="C105" s="8" t="s">
        <v>206</v>
      </c>
      <c r="D105" s="7" t="s">
        <v>40</v>
      </c>
      <c r="E105" s="7" t="s">
        <v>76</v>
      </c>
      <c r="G105" s="31" t="b">
        <v>0</v>
      </c>
      <c r="M105" s="9" t="str" cm="1">
        <f t="array" ref="M105">PAGE_NAME(B105)</f>
        <v>must-support</v>
      </c>
      <c r="N105" s="9" t="str" cm="1">
        <f t="array" ref="N105">SECTION_NAME(B105)</f>
        <v>must-support---complex-elements</v>
      </c>
      <c r="O105" s="10" t="str">
        <f t="shared" si="4"/>
        <v>MAY</v>
      </c>
      <c r="P105" s="10" t="str">
        <f t="shared" si="3"/>
        <v>Client</v>
      </c>
    </row>
    <row r="106" spans="1:17" ht="136" x14ac:dyDescent="0.2">
      <c r="A106" s="7">
        <v>105</v>
      </c>
      <c r="B106" s="7" t="s">
        <v>207</v>
      </c>
      <c r="C106" s="8" t="s">
        <v>208</v>
      </c>
      <c r="D106" s="7" t="s">
        <v>32</v>
      </c>
      <c r="E106" s="7" t="s">
        <v>33</v>
      </c>
      <c r="G106" s="31" t="b">
        <v>0</v>
      </c>
      <c r="M106" s="9" t="str" cm="1">
        <f t="array" ref="M106">PAGE_NAME(B106)</f>
        <v>must-support</v>
      </c>
      <c r="N106" s="9" t="str" cm="1">
        <f t="array" ref="N106">SECTION_NAME(B106)</f>
        <v>must-support---resource-references</v>
      </c>
      <c r="O106" s="10" t="str">
        <f t="shared" si="4"/>
        <v>SHALL</v>
      </c>
      <c r="P106" s="10" t="str">
        <f t="shared" si="3"/>
        <v>Server</v>
      </c>
      <c r="Q106" s="10" t="s">
        <v>209</v>
      </c>
    </row>
    <row r="107" spans="1:17" ht="136" x14ac:dyDescent="0.2">
      <c r="A107" s="7">
        <v>106</v>
      </c>
      <c r="B107" s="7" t="s">
        <v>207</v>
      </c>
      <c r="C107" s="8" t="s">
        <v>210</v>
      </c>
      <c r="D107" s="7" t="s">
        <v>32</v>
      </c>
      <c r="E107" s="7" t="s">
        <v>76</v>
      </c>
      <c r="G107" s="31" t="b">
        <v>0</v>
      </c>
      <c r="M107" s="9" t="str" cm="1">
        <f t="array" ref="M107">PAGE_NAME(B107)</f>
        <v>must-support</v>
      </c>
      <c r="N107" s="9" t="str" cm="1">
        <f t="array" ref="N107">SECTION_NAME(B107)</f>
        <v>must-support---resource-references</v>
      </c>
      <c r="O107" s="10" t="str">
        <f t="shared" si="4"/>
        <v>SHALL</v>
      </c>
      <c r="P107" s="10" t="str">
        <f t="shared" si="3"/>
        <v>Client</v>
      </c>
      <c r="Q107" s="10" t="s">
        <v>209</v>
      </c>
    </row>
    <row r="108" spans="1:17" ht="51" x14ac:dyDescent="0.2">
      <c r="A108" s="7">
        <v>107</v>
      </c>
      <c r="B108" s="7" t="s">
        <v>207</v>
      </c>
      <c r="C108" s="8" t="s">
        <v>211</v>
      </c>
      <c r="D108" s="7" t="s">
        <v>40</v>
      </c>
      <c r="E108" s="7" t="s">
        <v>33</v>
      </c>
      <c r="G108" s="31"/>
      <c r="M108" s="9" t="str" cm="1">
        <f t="array" ref="M108">PAGE_NAME(B108)</f>
        <v>must-support</v>
      </c>
      <c r="N108" s="9" t="str" cm="1">
        <f t="array" ref="N108">SECTION_NAME(B108)</f>
        <v>must-support---resource-references</v>
      </c>
      <c r="O108" s="10" t="str">
        <f t="shared" si="4"/>
        <v/>
      </c>
      <c r="P108" s="10" t="str">
        <f t="shared" si="3"/>
        <v>Server</v>
      </c>
    </row>
    <row r="109" spans="1:17" ht="51" x14ac:dyDescent="0.2">
      <c r="A109" s="7">
        <v>108</v>
      </c>
      <c r="B109" s="7" t="s">
        <v>207</v>
      </c>
      <c r="C109" s="8" t="s">
        <v>212</v>
      </c>
      <c r="D109" s="7" t="s">
        <v>40</v>
      </c>
      <c r="E109" s="7" t="s">
        <v>76</v>
      </c>
      <c r="G109" s="31"/>
      <c r="M109" s="9" t="str" cm="1">
        <f t="array" ref="M109">PAGE_NAME(B109)</f>
        <v>must-support</v>
      </c>
      <c r="N109" s="9" t="str" cm="1">
        <f t="array" ref="N109">SECTION_NAME(B109)</f>
        <v>must-support---resource-references</v>
      </c>
      <c r="O109" s="10" t="str">
        <f t="shared" si="4"/>
        <v/>
      </c>
      <c r="P109" s="10" t="str">
        <f t="shared" si="3"/>
        <v>Client</v>
      </c>
    </row>
    <row r="110" spans="1:17" ht="119" x14ac:dyDescent="0.2">
      <c r="A110" s="7">
        <v>109</v>
      </c>
      <c r="B110" s="7" t="s">
        <v>207</v>
      </c>
      <c r="C110" s="8" t="s">
        <v>213</v>
      </c>
      <c r="D110" s="7" t="s">
        <v>32</v>
      </c>
      <c r="E110" s="7" t="s">
        <v>33</v>
      </c>
      <c r="G110" s="31" t="b">
        <v>0</v>
      </c>
      <c r="M110" s="9" t="str" cm="1">
        <f t="array" ref="M110">PAGE_NAME(B110)</f>
        <v>must-support</v>
      </c>
      <c r="N110" s="9" t="str" cm="1">
        <f t="array" ref="N110">SECTION_NAME(B110)</f>
        <v>must-support---resource-references</v>
      </c>
      <c r="O110" s="10" t="str">
        <f t="shared" si="4"/>
        <v>SHALL</v>
      </c>
      <c r="P110" s="10" t="str">
        <f t="shared" si="3"/>
        <v>Server</v>
      </c>
      <c r="Q110" s="10" t="s">
        <v>209</v>
      </c>
    </row>
    <row r="111" spans="1:17" ht="119" x14ac:dyDescent="0.2">
      <c r="A111" s="7">
        <v>110</v>
      </c>
      <c r="B111" s="7" t="s">
        <v>207</v>
      </c>
      <c r="C111" s="8" t="s">
        <v>214</v>
      </c>
      <c r="D111" s="7" t="s">
        <v>32</v>
      </c>
      <c r="E111" s="7" t="s">
        <v>76</v>
      </c>
      <c r="G111" s="31" t="b">
        <v>0</v>
      </c>
      <c r="M111" s="9" t="str" cm="1">
        <f t="array" ref="M111">PAGE_NAME(B111)</f>
        <v>must-support</v>
      </c>
      <c r="N111" s="9" t="str" cm="1">
        <f t="array" ref="N111">SECTION_NAME(B111)</f>
        <v>must-support---resource-references</v>
      </c>
      <c r="O111" s="10" t="str">
        <f t="shared" si="4"/>
        <v>SHALL</v>
      </c>
      <c r="P111" s="10" t="str">
        <f t="shared" si="3"/>
        <v>Client</v>
      </c>
      <c r="Q111" s="10" t="s">
        <v>209</v>
      </c>
    </row>
    <row r="112" spans="1:17" ht="153" x14ac:dyDescent="0.2">
      <c r="A112" s="7">
        <v>111</v>
      </c>
      <c r="B112" s="7" t="s">
        <v>215</v>
      </c>
      <c r="C112" s="8" t="s">
        <v>216</v>
      </c>
      <c r="D112" s="7" t="s">
        <v>32</v>
      </c>
      <c r="E112" s="7" t="s">
        <v>33</v>
      </c>
      <c r="G112" s="31" t="b">
        <v>0</v>
      </c>
      <c r="M112" s="9" t="str" cm="1">
        <f t="array" ref="M112">PAGE_NAME(B112)</f>
        <v>must-support</v>
      </c>
      <c r="N112" s="9" t="str" cm="1">
        <f t="array" ref="N112">SECTION_NAME(B112)</f>
        <v>must-support---choice-of-data-types</v>
      </c>
      <c r="O112" s="10" t="str">
        <f t="shared" si="4"/>
        <v>SHALL</v>
      </c>
      <c r="P112" s="10" t="str">
        <f t="shared" si="3"/>
        <v>Server</v>
      </c>
      <c r="Q112" s="10" t="s">
        <v>217</v>
      </c>
    </row>
    <row r="113" spans="1:17" ht="153" x14ac:dyDescent="0.2">
      <c r="A113" s="7">
        <v>112</v>
      </c>
      <c r="B113" s="7" t="s">
        <v>215</v>
      </c>
      <c r="C113" s="8" t="s">
        <v>218</v>
      </c>
      <c r="D113" s="7" t="s">
        <v>32</v>
      </c>
      <c r="E113" s="7" t="s">
        <v>76</v>
      </c>
      <c r="G113" s="31" t="b">
        <v>0</v>
      </c>
      <c r="M113" s="9" t="str" cm="1">
        <f t="array" ref="M113">PAGE_NAME(B113)</f>
        <v>must-support</v>
      </c>
      <c r="N113" s="9" t="str" cm="1">
        <f t="array" ref="N113">SECTION_NAME(B113)</f>
        <v>must-support---choice-of-data-types</v>
      </c>
      <c r="O113" s="10" t="str">
        <f t="shared" si="4"/>
        <v>SHALL</v>
      </c>
      <c r="P113" s="10" t="str">
        <f t="shared" si="3"/>
        <v>Client</v>
      </c>
      <c r="Q113" s="10" t="s">
        <v>217</v>
      </c>
    </row>
    <row r="114" spans="1:17" ht="187" x14ac:dyDescent="0.2">
      <c r="A114" s="7">
        <v>113</v>
      </c>
      <c r="B114" s="7" t="s">
        <v>215</v>
      </c>
      <c r="C114" s="8" t="s">
        <v>219</v>
      </c>
      <c r="D114" s="7" t="s">
        <v>40</v>
      </c>
      <c r="E114" s="7" t="s">
        <v>76</v>
      </c>
      <c r="G114" s="31" t="b">
        <v>0</v>
      </c>
      <c r="M114" s="9" t="str" cm="1">
        <f t="array" ref="M114">PAGE_NAME(B114)</f>
        <v>must-support</v>
      </c>
      <c r="N114" s="9" t="str" cm="1">
        <f t="array" ref="N114">SECTION_NAME(B114)</f>
        <v>must-support---choice-of-data-types</v>
      </c>
      <c r="O114" s="10" t="str">
        <f t="shared" si="4"/>
        <v>MAY</v>
      </c>
      <c r="P114" s="10" t="str">
        <f t="shared" si="3"/>
        <v>Client</v>
      </c>
      <c r="Q114" s="10" t="s">
        <v>217</v>
      </c>
    </row>
    <row r="115" spans="1:17" ht="187" x14ac:dyDescent="0.2">
      <c r="A115" s="7">
        <v>114</v>
      </c>
      <c r="B115" s="7" t="s">
        <v>215</v>
      </c>
      <c r="C115" s="8" t="s">
        <v>220</v>
      </c>
      <c r="D115" s="7" t="s">
        <v>40</v>
      </c>
      <c r="E115" s="7" t="s">
        <v>33</v>
      </c>
      <c r="G115" s="31" t="b">
        <v>0</v>
      </c>
      <c r="M115" s="9" t="str" cm="1">
        <f t="array" ref="M115">PAGE_NAME(B115)</f>
        <v>must-support</v>
      </c>
      <c r="N115" s="9" t="str" cm="1">
        <f t="array" ref="N115">SECTION_NAME(B115)</f>
        <v>must-support---choice-of-data-types</v>
      </c>
      <c r="O115" s="10" t="str">
        <f t="shared" si="4"/>
        <v>MAY</v>
      </c>
      <c r="P115" s="10" t="str">
        <f t="shared" si="3"/>
        <v>Server</v>
      </c>
      <c r="Q115" s="10" t="s">
        <v>217</v>
      </c>
    </row>
    <row r="116" spans="1:17" ht="68" x14ac:dyDescent="0.2">
      <c r="A116" s="7">
        <v>115</v>
      </c>
      <c r="B116" s="7" t="s">
        <v>221</v>
      </c>
      <c r="C116" s="8" t="s">
        <v>222</v>
      </c>
      <c r="D116" s="7" t="s">
        <v>32</v>
      </c>
      <c r="E116" s="7" t="s">
        <v>33</v>
      </c>
      <c r="G116" s="31" t="b">
        <v>0</v>
      </c>
      <c r="M116" s="9" t="str" cm="1">
        <f t="array" ref="M116">PAGE_NAME(B116)</f>
        <v>must-support</v>
      </c>
      <c r="N116" s="9" t="str" cm="1">
        <f t="array" ref="N116">SECTION_NAME(B116)</f>
        <v>must-support---choice-of-profile-elements</v>
      </c>
      <c r="O116" s="10" t="str">
        <f t="shared" si="4"/>
        <v>SHALL</v>
      </c>
      <c r="P116" s="10" t="str">
        <f t="shared" si="3"/>
        <v>Server</v>
      </c>
      <c r="Q116" s="10" t="s">
        <v>223</v>
      </c>
    </row>
    <row r="117" spans="1:17" ht="68" x14ac:dyDescent="0.2">
      <c r="A117" s="7">
        <v>116</v>
      </c>
      <c r="B117" s="7" t="s">
        <v>221</v>
      </c>
      <c r="C117" s="8" t="s">
        <v>224</v>
      </c>
      <c r="D117" s="7" t="s">
        <v>32</v>
      </c>
      <c r="E117" s="7" t="s">
        <v>76</v>
      </c>
      <c r="G117" s="31" t="b">
        <v>0</v>
      </c>
      <c r="M117" s="9" t="str" cm="1">
        <f t="array" ref="M117">PAGE_NAME(B117)</f>
        <v>must-support</v>
      </c>
      <c r="N117" s="9" t="str" cm="1">
        <f t="array" ref="N117">SECTION_NAME(B117)</f>
        <v>must-support---choice-of-profile-elements</v>
      </c>
      <c r="O117" s="10" t="str">
        <f t="shared" si="4"/>
        <v>SHALL</v>
      </c>
      <c r="P117" s="10" t="str">
        <f t="shared" si="3"/>
        <v>Client</v>
      </c>
      <c r="Q117" s="10" t="s">
        <v>223</v>
      </c>
    </row>
    <row r="118" spans="1:17" ht="204" x14ac:dyDescent="0.2">
      <c r="A118" s="7">
        <v>117</v>
      </c>
      <c r="B118" s="7" t="s">
        <v>225</v>
      </c>
      <c r="C118" s="8" t="s">
        <v>226</v>
      </c>
      <c r="D118" s="7" t="s">
        <v>40</v>
      </c>
      <c r="E118" s="7" t="s">
        <v>33</v>
      </c>
      <c r="G118" s="7" t="b">
        <v>0</v>
      </c>
      <c r="M118" s="9" t="str" cm="1">
        <f t="array" ref="M118">PAGE_NAME(B118)</f>
        <v>scopes</v>
      </c>
      <c r="N118" s="9" t="str" cm="1">
        <f t="array" ref="N118">SECTION_NAME(B118)</f>
        <v>capability-sets</v>
      </c>
      <c r="O118" s="10" t="str">
        <f t="shared" si="4"/>
        <v>MAY</v>
      </c>
      <c r="P118" s="10" t="str">
        <f t="shared" si="3"/>
        <v>Server</v>
      </c>
      <c r="Q118" s="10" t="s">
        <v>227</v>
      </c>
    </row>
    <row r="119" spans="1:17" ht="153" x14ac:dyDescent="0.2">
      <c r="A119" s="7">
        <v>118</v>
      </c>
      <c r="B119" s="7" t="s">
        <v>228</v>
      </c>
      <c r="C119" s="8" t="s">
        <v>229</v>
      </c>
      <c r="D119" s="7" t="s">
        <v>36</v>
      </c>
      <c r="E119" s="7" t="s">
        <v>33</v>
      </c>
      <c r="G119" s="7" t="b">
        <v>1</v>
      </c>
      <c r="H119" s="12" t="s">
        <v>230</v>
      </c>
      <c r="M119" s="9" t="str" cm="1">
        <f t="array" ref="M119">PAGE_NAME(B119)</f>
        <v>scopes</v>
      </c>
      <c r="N119" s="9" t="str" cm="1">
        <f t="array" ref="N119">SECTION_NAME(B119)</f>
        <v>capabilities-for-implementations-supporting-user-facing-applications</v>
      </c>
      <c r="O119" s="10" t="str">
        <f t="shared" si="4"/>
        <v>SHOULD</v>
      </c>
      <c r="P119" s="10" t="str">
        <f t="shared" si="3"/>
        <v>Server</v>
      </c>
      <c r="Q119" s="10" t="s">
        <v>231</v>
      </c>
    </row>
    <row r="120" spans="1:17" ht="136" x14ac:dyDescent="0.2">
      <c r="A120" s="7">
        <v>119</v>
      </c>
      <c r="B120" s="7" t="s">
        <v>228</v>
      </c>
      <c r="C120" s="8" t="s">
        <v>232</v>
      </c>
      <c r="D120" s="7" t="s">
        <v>32</v>
      </c>
      <c r="E120" s="7" t="s">
        <v>33</v>
      </c>
      <c r="G120" s="7" t="b">
        <v>1</v>
      </c>
      <c r="H120" s="12" t="s">
        <v>233</v>
      </c>
      <c r="M120" s="9" t="str" cm="1">
        <f t="array" ref="M120">PAGE_NAME(B120)</f>
        <v>scopes</v>
      </c>
      <c r="N120" s="9" t="str" cm="1">
        <f t="array" ref="N120">SECTION_NAME(B120)</f>
        <v>capabilities-for-implementations-supporting-user-facing-applications</v>
      </c>
      <c r="O120" s="10" t="str">
        <f t="shared" si="4"/>
        <v>SHALL</v>
      </c>
      <c r="P120" s="10" t="str">
        <f t="shared" si="3"/>
        <v/>
      </c>
      <c r="Q120" s="10" t="s">
        <v>234</v>
      </c>
    </row>
    <row r="121" spans="1:17" ht="51" x14ac:dyDescent="0.2">
      <c r="A121" s="7">
        <v>120</v>
      </c>
      <c r="B121" s="7" t="s">
        <v>235</v>
      </c>
      <c r="C121" s="8" t="s">
        <v>236</v>
      </c>
      <c r="D121" s="7" t="s">
        <v>32</v>
      </c>
      <c r="E121" s="7" t="s">
        <v>33</v>
      </c>
      <c r="G121" s="7" t="b">
        <v>0</v>
      </c>
      <c r="M121" s="9" t="str" cm="1">
        <f t="array" ref="M121">PAGE_NAME(B121)</f>
        <v>scopes</v>
      </c>
      <c r="N121" s="9" t="str" cm="1">
        <f t="array" ref="N121">SECTION_NAME(B121)</f>
        <v>capabilities-for-implementations-supporting-backend-services</v>
      </c>
      <c r="O121" s="10" t="str">
        <f t="shared" si="4"/>
        <v>SHALL</v>
      </c>
      <c r="P121" s="10" t="str">
        <f t="shared" si="3"/>
        <v>Client</v>
      </c>
      <c r="Q121" s="10" t="s">
        <v>237</v>
      </c>
    </row>
    <row r="122" spans="1:17" ht="34" x14ac:dyDescent="0.2">
      <c r="A122" s="7">
        <v>121</v>
      </c>
      <c r="B122" s="7" t="s">
        <v>235</v>
      </c>
      <c r="C122" s="8" t="s">
        <v>238</v>
      </c>
      <c r="D122" s="7" t="s">
        <v>32</v>
      </c>
      <c r="E122" s="7" t="s">
        <v>33</v>
      </c>
      <c r="G122" s="7" t="b">
        <v>0</v>
      </c>
      <c r="M122" s="9" t="str" cm="1">
        <f t="array" ref="M122">PAGE_NAME(B122)</f>
        <v>scopes</v>
      </c>
      <c r="N122" s="9" t="str" cm="1">
        <f t="array" ref="N122">SECTION_NAME(B122)</f>
        <v>capabilities-for-implementations-supporting-backend-services</v>
      </c>
      <c r="O122" s="10" t="str">
        <f t="shared" si="4"/>
        <v>SHALL</v>
      </c>
      <c r="P122" s="10" t="str">
        <f t="shared" si="3"/>
        <v>Server</v>
      </c>
    </row>
    <row r="123" spans="1:17" ht="85" x14ac:dyDescent="0.2">
      <c r="A123" s="7">
        <v>122</v>
      </c>
      <c r="B123" s="7" t="s">
        <v>235</v>
      </c>
      <c r="C123" s="8" t="s">
        <v>239</v>
      </c>
      <c r="D123" s="7" t="s">
        <v>32</v>
      </c>
      <c r="E123" s="7" t="s">
        <v>33</v>
      </c>
      <c r="G123" s="7" t="b">
        <v>0</v>
      </c>
      <c r="M123" s="9" t="str" cm="1">
        <f t="array" ref="M123">PAGE_NAME(B123)</f>
        <v>scopes</v>
      </c>
      <c r="N123" s="9" t="str" cm="1">
        <f t="array" ref="N123">SECTION_NAME(B123)</f>
        <v>capabilities-for-implementations-supporting-backend-services</v>
      </c>
      <c r="O123" s="10" t="str">
        <f t="shared" si="4"/>
        <v>SHALL</v>
      </c>
      <c r="P123" s="10" t="str">
        <f t="shared" si="3"/>
        <v>Client</v>
      </c>
    </row>
    <row r="124" spans="1:17" ht="85" x14ac:dyDescent="0.2">
      <c r="A124" s="7">
        <v>123</v>
      </c>
      <c r="B124" s="7" t="s">
        <v>240</v>
      </c>
      <c r="C124" s="8" t="s">
        <v>241</v>
      </c>
      <c r="D124" s="7" t="s">
        <v>32</v>
      </c>
      <c r="E124" s="7" t="s">
        <v>33</v>
      </c>
      <c r="G124" s="7" t="b">
        <v>0</v>
      </c>
      <c r="M124" s="9" t="str" cm="1">
        <f t="array" ref="M124">PAGE_NAME(B124)</f>
        <v>scopes</v>
      </c>
      <c r="N124" s="9" t="str" cm="1">
        <f t="array" ref="N124">SECTION_NAME(B124)</f>
        <v>us-core-servers-shall-support-token-introspection</v>
      </c>
      <c r="O124" s="10" t="str">
        <f t="shared" si="4"/>
        <v>SHALL</v>
      </c>
      <c r="P124" s="10" t="str">
        <f t="shared" si="3"/>
        <v>Server</v>
      </c>
      <c r="Q124" s="10" t="s">
        <v>237</v>
      </c>
    </row>
    <row r="125" spans="1:17" ht="51" x14ac:dyDescent="0.2">
      <c r="A125" s="7">
        <v>124</v>
      </c>
      <c r="B125" s="7" t="s">
        <v>242</v>
      </c>
      <c r="C125" s="8" t="s">
        <v>243</v>
      </c>
      <c r="D125" s="7" t="s">
        <v>32</v>
      </c>
      <c r="E125" s="7" t="s">
        <v>33</v>
      </c>
      <c r="G125" s="7" t="b">
        <v>1</v>
      </c>
      <c r="M125" s="9" t="str" cm="1">
        <f t="array" ref="M125">PAGE_NAME(B125)</f>
        <v>scopes</v>
      </c>
      <c r="N125" s="9" t="str" cm="1">
        <f t="array" ref="N125">SECTION_NAME(B125)</f>
        <v>smart-scopes</v>
      </c>
      <c r="O125" s="10" t="str">
        <f t="shared" si="4"/>
        <v/>
      </c>
      <c r="P125" s="10" t="str">
        <f t="shared" si="3"/>
        <v/>
      </c>
    </row>
    <row r="126" spans="1:17" ht="34" x14ac:dyDescent="0.2">
      <c r="A126" s="7">
        <v>125</v>
      </c>
      <c r="B126" s="7" t="s">
        <v>242</v>
      </c>
      <c r="C126" s="8" t="s">
        <v>244</v>
      </c>
      <c r="D126" s="7" t="s">
        <v>40</v>
      </c>
      <c r="E126" s="7" t="s">
        <v>33</v>
      </c>
      <c r="G126" s="7" t="b">
        <v>0</v>
      </c>
      <c r="M126" s="9" t="str" cm="1">
        <f t="array" ref="M126">PAGE_NAME(B126)</f>
        <v>scopes</v>
      </c>
      <c r="N126" s="9" t="str" cm="1">
        <f t="array" ref="N126">SECTION_NAME(B126)</f>
        <v>smart-scopes</v>
      </c>
      <c r="O126" s="10" t="str">
        <f t="shared" si="4"/>
        <v/>
      </c>
      <c r="P126" s="10" t="str">
        <f t="shared" si="3"/>
        <v/>
      </c>
    </row>
    <row r="127" spans="1:17" ht="34" x14ac:dyDescent="0.2">
      <c r="A127" s="7">
        <v>126</v>
      </c>
      <c r="B127" s="7" t="s">
        <v>242</v>
      </c>
      <c r="C127" s="8" t="s">
        <v>245</v>
      </c>
      <c r="D127" s="7" t="s">
        <v>40</v>
      </c>
      <c r="E127" s="7" t="s">
        <v>33</v>
      </c>
      <c r="G127" s="7" t="b">
        <v>0</v>
      </c>
      <c r="M127" s="9" t="str" cm="1">
        <f t="array" ref="M127">PAGE_NAME(B127)</f>
        <v>scopes</v>
      </c>
      <c r="N127" s="9" t="str" cm="1">
        <f t="array" ref="N127">SECTION_NAME(B127)</f>
        <v>smart-scopes</v>
      </c>
      <c r="O127" s="10" t="str">
        <f t="shared" si="4"/>
        <v>MAY</v>
      </c>
      <c r="P127" s="10" t="str">
        <f t="shared" si="3"/>
        <v>Server</v>
      </c>
    </row>
    <row r="128" spans="1:17" ht="51" x14ac:dyDescent="0.2">
      <c r="A128" s="7">
        <v>127</v>
      </c>
      <c r="B128" s="7" t="s">
        <v>242</v>
      </c>
      <c r="C128" s="8" t="s">
        <v>246</v>
      </c>
      <c r="D128" s="7" t="s">
        <v>36</v>
      </c>
      <c r="E128" s="7" t="s">
        <v>76</v>
      </c>
      <c r="G128" s="7" t="b">
        <v>0</v>
      </c>
      <c r="M128" s="9" t="str" cm="1">
        <f t="array" ref="M128">PAGE_NAME(B128)</f>
        <v>scopes</v>
      </c>
      <c r="N128" s="9" t="str" cm="1">
        <f t="array" ref="N128">SECTION_NAME(B128)</f>
        <v>smart-scopes</v>
      </c>
      <c r="O128" s="10" t="str">
        <f t="shared" si="4"/>
        <v>SHOULD</v>
      </c>
      <c r="P128" s="10" t="str">
        <f t="shared" si="3"/>
        <v>Client</v>
      </c>
    </row>
    <row r="129" spans="1:22" ht="119" x14ac:dyDescent="0.2">
      <c r="A129" s="7">
        <v>128</v>
      </c>
      <c r="B129" s="7" t="s">
        <v>247</v>
      </c>
      <c r="C129" s="8" t="s">
        <v>248</v>
      </c>
      <c r="D129" s="7" t="s">
        <v>32</v>
      </c>
      <c r="E129" s="7" t="s">
        <v>33</v>
      </c>
      <c r="G129" s="7" t="b">
        <v>0</v>
      </c>
      <c r="M129" s="9" t="str" cm="1">
        <f t="array" ref="M129">PAGE_NAME(B129)</f>
        <v>scopes</v>
      </c>
      <c r="N129" s="9" t="str" cm="1">
        <f t="array" ref="N129">SECTION_NAME(B129)</f>
        <v>us-core-scopes</v>
      </c>
      <c r="O129" s="10" t="str">
        <f t="shared" si="4"/>
        <v>SHALL</v>
      </c>
      <c r="P129" s="10" t="str">
        <f t="shared" si="3"/>
        <v>Server</v>
      </c>
      <c r="Q129" s="10" t="s">
        <v>249</v>
      </c>
    </row>
    <row r="130" spans="1:22" ht="136" x14ac:dyDescent="0.2">
      <c r="A130" s="7">
        <v>129</v>
      </c>
      <c r="B130" s="7" t="s">
        <v>247</v>
      </c>
      <c r="C130" s="8" t="s">
        <v>250</v>
      </c>
      <c r="D130" s="7" t="s">
        <v>36</v>
      </c>
      <c r="E130" s="7" t="s">
        <v>33</v>
      </c>
      <c r="G130" s="7" t="b">
        <v>0</v>
      </c>
      <c r="M130" s="9" t="str" cm="1">
        <f t="array" ref="M130">PAGE_NAME(B130)</f>
        <v>scopes</v>
      </c>
      <c r="N130" s="9" t="str" cm="1">
        <f t="array" ref="N130">SECTION_NAME(B130)</f>
        <v>us-core-scopes</v>
      </c>
      <c r="O130" s="10" t="str">
        <f t="shared" si="4"/>
        <v>SHOULD</v>
      </c>
      <c r="P130" s="10" t="str">
        <f t="shared" ref="P130:P193" si="5">IF(ISNUMBER(SEARCH("server", C130)), "Server", IF(ISNUMBER(SEARCH("Server", C130)), "Server", IF(ISNUMBER(SEARCH("client", C130)), "Client", IF(ISNUMBER(SEARCH("Client", C130)), "Client", IF(ISNUMBER(SEARCH("US Core Responder", C130)), "Server", IF(ISNUMBER(SEARCH("US Core Requestor", C130)), "Client", ""))))))</f>
        <v>Server</v>
      </c>
    </row>
    <row r="131" spans="1:22" ht="68" x14ac:dyDescent="0.2">
      <c r="A131" s="7">
        <v>130</v>
      </c>
      <c r="B131" s="7" t="s">
        <v>251</v>
      </c>
      <c r="C131" s="8" t="s">
        <v>252</v>
      </c>
      <c r="D131" s="7" t="s">
        <v>32</v>
      </c>
      <c r="E131" s="7" t="s">
        <v>33</v>
      </c>
      <c r="G131" s="7" t="b">
        <v>0</v>
      </c>
      <c r="M131" s="9" t="str" cm="1">
        <f t="array" ref="M131">PAGE_NAME(B131)</f>
        <v>scopes</v>
      </c>
      <c r="N131" s="9" t="str" cm="1">
        <f t="array" ref="N131">SECTION_NAME(B131)</f>
        <v>the-following-resource-level-scopes-shall-be-supported</v>
      </c>
      <c r="O131" s="10" t="str">
        <f t="shared" ref="O131:O194" si="6">IF(ISNUMBER(SEARCH("MAY", C131)), "MAY", IF(ISNUMBER(SEARCH("SHOULD", C131)), "SHOULD", IF(ISNUMBER(SEARCH("SHALL", C131)), "SHALL", IF(ISNUMBER(SEARCH("SHOULD NOT", C131)), "SHOULD NOT", IF(ISNUMBER(SEARCH("SHALL NOT", C131)), "SHALL NOT", "")))))</f>
        <v>SHALL</v>
      </c>
      <c r="P131" s="10" t="str">
        <f t="shared" si="5"/>
        <v>Client</v>
      </c>
      <c r="Q131" s="10" t="s">
        <v>253</v>
      </c>
    </row>
    <row r="132" spans="1:22" ht="68" x14ac:dyDescent="0.2">
      <c r="A132" s="7">
        <v>131</v>
      </c>
      <c r="B132" s="7" t="s">
        <v>251</v>
      </c>
      <c r="C132" s="8" t="s">
        <v>254</v>
      </c>
      <c r="D132" s="7" t="s">
        <v>36</v>
      </c>
      <c r="E132" s="7" t="s">
        <v>33</v>
      </c>
      <c r="G132" s="7" t="b">
        <v>0</v>
      </c>
      <c r="M132" s="9" t="str" cm="1">
        <f t="array" ref="M132">PAGE_NAME(B132)</f>
        <v>scopes</v>
      </c>
      <c r="N132" s="9" t="str" cm="1">
        <f t="array" ref="N132">SECTION_NAME(B132)</f>
        <v>the-following-resource-level-scopes-shall-be-supported</v>
      </c>
      <c r="O132" s="10" t="str">
        <f t="shared" si="6"/>
        <v>SHOULD</v>
      </c>
      <c r="P132" s="10" t="str">
        <f t="shared" si="5"/>
        <v>Client</v>
      </c>
    </row>
    <row r="133" spans="1:22" ht="136" x14ac:dyDescent="0.2">
      <c r="A133" s="7">
        <v>132</v>
      </c>
      <c r="B133" s="7" t="s">
        <v>255</v>
      </c>
      <c r="C133" s="8" t="s">
        <v>256</v>
      </c>
      <c r="D133" s="7" t="s">
        <v>32</v>
      </c>
      <c r="E133" s="7" t="s">
        <v>33</v>
      </c>
      <c r="G133" s="7" t="b">
        <v>1</v>
      </c>
      <c r="H133" s="12" t="s">
        <v>257</v>
      </c>
      <c r="M133" s="9" t="str" cm="1">
        <f t="array" ref="M133">PAGE_NAME(B133)</f>
        <v>StructureDefinition-us-core-allergyintolerance</v>
      </c>
      <c r="N133" s="9" t="str" cm="1">
        <f t="array" ref="N133">SECTION_NAME(B133)</f>
        <v>us-core-scopes</v>
      </c>
      <c r="O133" s="10" t="str">
        <f t="shared" si="6"/>
        <v>SHALL</v>
      </c>
      <c r="P133" s="10" t="str">
        <f t="shared" si="5"/>
        <v/>
      </c>
      <c r="Q133" s="10" t="s">
        <v>258</v>
      </c>
      <c r="V133" s="12" t="s">
        <v>259</v>
      </c>
    </row>
    <row r="134" spans="1:22" ht="119" x14ac:dyDescent="0.2">
      <c r="A134" s="7">
        <v>133</v>
      </c>
      <c r="B134" s="7" t="s">
        <v>251</v>
      </c>
      <c r="C134" s="8" t="s">
        <v>260</v>
      </c>
      <c r="D134" s="7" t="s">
        <v>32</v>
      </c>
      <c r="E134" s="7" t="s">
        <v>33</v>
      </c>
      <c r="G134" s="7" t="b">
        <v>1</v>
      </c>
      <c r="H134" s="12" t="s">
        <v>261</v>
      </c>
      <c r="M134" s="9" t="str" cm="1">
        <f t="array" ref="M134">PAGE_NAME(B134)</f>
        <v>scopes</v>
      </c>
      <c r="N134" s="9" t="str" cm="1">
        <f t="array" ref="N134">SECTION_NAME(B134)</f>
        <v>the-following-resource-level-scopes-shall-be-supported</v>
      </c>
      <c r="O134" s="10" t="str">
        <f t="shared" si="6"/>
        <v>SHALL</v>
      </c>
      <c r="P134" s="10" t="str">
        <f t="shared" si="5"/>
        <v/>
      </c>
      <c r="V134" s="12" t="s">
        <v>259</v>
      </c>
    </row>
    <row r="135" spans="1:22" ht="102" x14ac:dyDescent="0.2">
      <c r="A135" s="7">
        <v>134</v>
      </c>
      <c r="B135" s="7" t="s">
        <v>251</v>
      </c>
      <c r="C135" s="8" t="s">
        <v>262</v>
      </c>
      <c r="D135" s="7" t="s">
        <v>32</v>
      </c>
      <c r="E135" s="7" t="s">
        <v>33</v>
      </c>
      <c r="G135" s="7" t="b">
        <v>1</v>
      </c>
      <c r="H135" s="12" t="s">
        <v>263</v>
      </c>
      <c r="M135" s="9" t="str" cm="1">
        <f t="array" ref="M135">PAGE_NAME(B135)</f>
        <v>scopes</v>
      </c>
      <c r="N135" s="9" t="str" cm="1">
        <f t="array" ref="N135">SECTION_NAME(B135)</f>
        <v>the-following-resource-level-scopes-shall-be-supported</v>
      </c>
      <c r="O135" s="10" t="str">
        <f t="shared" si="6"/>
        <v>SHALL</v>
      </c>
      <c r="P135" s="10" t="str">
        <f t="shared" si="5"/>
        <v/>
      </c>
      <c r="V135" s="12" t="s">
        <v>259</v>
      </c>
    </row>
    <row r="136" spans="1:22" ht="102" x14ac:dyDescent="0.2">
      <c r="A136" s="7">
        <v>135</v>
      </c>
      <c r="B136" s="7" t="s">
        <v>251</v>
      </c>
      <c r="C136" s="8" t="s">
        <v>264</v>
      </c>
      <c r="D136" s="7" t="s">
        <v>32</v>
      </c>
      <c r="E136" s="7" t="s">
        <v>33</v>
      </c>
      <c r="G136" s="7" t="b">
        <v>1</v>
      </c>
      <c r="H136" s="12" t="s">
        <v>265</v>
      </c>
      <c r="M136" s="9" t="str" cm="1">
        <f t="array" ref="M136">PAGE_NAME(B136)</f>
        <v>scopes</v>
      </c>
      <c r="N136" s="9" t="str" cm="1">
        <f t="array" ref="N136">SECTION_NAME(B136)</f>
        <v>the-following-resource-level-scopes-shall-be-supported</v>
      </c>
      <c r="O136" s="10" t="str">
        <f t="shared" si="6"/>
        <v>SHALL</v>
      </c>
      <c r="P136" s="10" t="str">
        <f t="shared" si="5"/>
        <v/>
      </c>
      <c r="V136" s="12" t="s">
        <v>259</v>
      </c>
    </row>
    <row r="137" spans="1:22" ht="102" x14ac:dyDescent="0.2">
      <c r="A137" s="7">
        <v>136</v>
      </c>
      <c r="B137" s="7" t="s">
        <v>251</v>
      </c>
      <c r="C137" s="8" t="s">
        <v>266</v>
      </c>
      <c r="D137" s="7" t="s">
        <v>32</v>
      </c>
      <c r="E137" s="7" t="s">
        <v>33</v>
      </c>
      <c r="G137" s="7" t="b">
        <v>1</v>
      </c>
      <c r="H137" s="12" t="s">
        <v>267</v>
      </c>
      <c r="M137" s="9" t="str" cm="1">
        <f t="array" ref="M137">PAGE_NAME(B137)</f>
        <v>scopes</v>
      </c>
      <c r="N137" s="9" t="str" cm="1">
        <f t="array" ref="N137">SECTION_NAME(B137)</f>
        <v>the-following-resource-level-scopes-shall-be-supported</v>
      </c>
      <c r="O137" s="10" t="str">
        <f t="shared" si="6"/>
        <v>SHALL</v>
      </c>
      <c r="P137" s="10" t="str">
        <f t="shared" si="5"/>
        <v/>
      </c>
      <c r="V137" s="12" t="s">
        <v>259</v>
      </c>
    </row>
    <row r="138" spans="1:22" ht="102" x14ac:dyDescent="0.2">
      <c r="A138" s="7">
        <v>137</v>
      </c>
      <c r="B138" s="7" t="s">
        <v>251</v>
      </c>
      <c r="C138" s="8" t="s">
        <v>268</v>
      </c>
      <c r="D138" s="7" t="s">
        <v>32</v>
      </c>
      <c r="E138" s="7" t="s">
        <v>33</v>
      </c>
      <c r="G138" s="7" t="b">
        <v>1</v>
      </c>
      <c r="H138" s="12" t="s">
        <v>269</v>
      </c>
      <c r="M138" s="9" t="str" cm="1">
        <f t="array" ref="M138">PAGE_NAME(B138)</f>
        <v>scopes</v>
      </c>
      <c r="N138" s="9" t="str" cm="1">
        <f t="array" ref="N138">SECTION_NAME(B138)</f>
        <v>the-following-resource-level-scopes-shall-be-supported</v>
      </c>
      <c r="O138" s="10" t="str">
        <f t="shared" si="6"/>
        <v>SHALL</v>
      </c>
      <c r="P138" s="10" t="str">
        <f t="shared" si="5"/>
        <v/>
      </c>
      <c r="V138" s="12" t="s">
        <v>259</v>
      </c>
    </row>
    <row r="139" spans="1:22" ht="119" x14ac:dyDescent="0.2">
      <c r="A139" s="7">
        <v>138</v>
      </c>
      <c r="B139" s="7" t="s">
        <v>251</v>
      </c>
      <c r="C139" s="8" t="s">
        <v>270</v>
      </c>
      <c r="D139" s="7" t="s">
        <v>32</v>
      </c>
      <c r="E139" s="7" t="s">
        <v>33</v>
      </c>
      <c r="G139" s="7" t="b">
        <v>1</v>
      </c>
      <c r="H139" s="12" t="s">
        <v>271</v>
      </c>
      <c r="M139" s="9" t="str" cm="1">
        <f t="array" ref="M139">PAGE_NAME(B139)</f>
        <v>scopes</v>
      </c>
      <c r="N139" s="9" t="str" cm="1">
        <f t="array" ref="N139">SECTION_NAME(B139)</f>
        <v>the-following-resource-level-scopes-shall-be-supported</v>
      </c>
      <c r="O139" s="10" t="str">
        <f t="shared" si="6"/>
        <v>SHALL</v>
      </c>
      <c r="P139" s="10" t="str">
        <f t="shared" si="5"/>
        <v/>
      </c>
      <c r="V139" s="12" t="s">
        <v>259</v>
      </c>
    </row>
    <row r="140" spans="1:22" ht="119" x14ac:dyDescent="0.2">
      <c r="A140" s="7">
        <v>139</v>
      </c>
      <c r="B140" s="7" t="s">
        <v>251</v>
      </c>
      <c r="C140" s="8" t="s">
        <v>272</v>
      </c>
      <c r="D140" s="7" t="s">
        <v>32</v>
      </c>
      <c r="E140" s="7" t="s">
        <v>33</v>
      </c>
      <c r="G140" s="7" t="b">
        <v>1</v>
      </c>
      <c r="H140" s="12" t="s">
        <v>273</v>
      </c>
      <c r="M140" s="9" t="str" cm="1">
        <f t="array" ref="M140">PAGE_NAME(B140)</f>
        <v>scopes</v>
      </c>
      <c r="N140" s="9" t="str" cm="1">
        <f t="array" ref="N140">SECTION_NAME(B140)</f>
        <v>the-following-resource-level-scopes-shall-be-supported</v>
      </c>
      <c r="O140" s="10" t="str">
        <f t="shared" si="6"/>
        <v>SHALL</v>
      </c>
      <c r="P140" s="10" t="str">
        <f t="shared" si="5"/>
        <v/>
      </c>
      <c r="V140" s="12" t="s">
        <v>259</v>
      </c>
    </row>
    <row r="141" spans="1:22" ht="102" x14ac:dyDescent="0.2">
      <c r="A141" s="7">
        <v>140</v>
      </c>
      <c r="B141" s="7" t="s">
        <v>251</v>
      </c>
      <c r="C141" s="8" t="s">
        <v>274</v>
      </c>
      <c r="D141" s="7" t="s">
        <v>32</v>
      </c>
      <c r="E141" s="7" t="s">
        <v>33</v>
      </c>
      <c r="G141" s="7" t="b">
        <v>1</v>
      </c>
      <c r="H141" s="12" t="s">
        <v>275</v>
      </c>
      <c r="M141" s="9" t="str" cm="1">
        <f t="array" ref="M141">PAGE_NAME(B141)</f>
        <v>scopes</v>
      </c>
      <c r="N141" s="9" t="str" cm="1">
        <f t="array" ref="N141">SECTION_NAME(B141)</f>
        <v>the-following-resource-level-scopes-shall-be-supported</v>
      </c>
      <c r="O141" s="10" t="str">
        <f t="shared" si="6"/>
        <v>SHALL</v>
      </c>
      <c r="P141" s="10" t="str">
        <f t="shared" si="5"/>
        <v/>
      </c>
      <c r="V141" s="12" t="s">
        <v>259</v>
      </c>
    </row>
    <row r="142" spans="1:22" ht="102" x14ac:dyDescent="0.2">
      <c r="A142" s="7">
        <v>141</v>
      </c>
      <c r="B142" s="7" t="s">
        <v>251</v>
      </c>
      <c r="C142" s="8" t="s">
        <v>276</v>
      </c>
      <c r="D142" s="7" t="s">
        <v>32</v>
      </c>
      <c r="E142" s="7" t="s">
        <v>33</v>
      </c>
      <c r="G142" s="7" t="b">
        <v>1</v>
      </c>
      <c r="H142" s="12" t="s">
        <v>277</v>
      </c>
      <c r="M142" s="9" t="str" cm="1">
        <f t="array" ref="M142">PAGE_NAME(B142)</f>
        <v>scopes</v>
      </c>
      <c r="N142" s="9" t="str" cm="1">
        <f t="array" ref="N142">SECTION_NAME(B142)</f>
        <v>the-following-resource-level-scopes-shall-be-supported</v>
      </c>
      <c r="O142" s="10" t="str">
        <f t="shared" si="6"/>
        <v>SHALL</v>
      </c>
      <c r="P142" s="10" t="str">
        <f t="shared" si="5"/>
        <v/>
      </c>
      <c r="V142" s="12" t="s">
        <v>259</v>
      </c>
    </row>
    <row r="143" spans="1:22" ht="119" x14ac:dyDescent="0.2">
      <c r="A143" s="7">
        <v>142</v>
      </c>
      <c r="B143" s="7" t="s">
        <v>251</v>
      </c>
      <c r="C143" s="8" t="s">
        <v>278</v>
      </c>
      <c r="D143" s="7" t="s">
        <v>32</v>
      </c>
      <c r="E143" s="7" t="s">
        <v>33</v>
      </c>
      <c r="G143" s="7" t="b">
        <v>1</v>
      </c>
      <c r="H143" s="51" t="s">
        <v>279</v>
      </c>
      <c r="M143" s="9" t="str" cm="1">
        <f t="array" ref="M143">PAGE_NAME(B143)</f>
        <v>scopes</v>
      </c>
      <c r="N143" s="9" t="str" cm="1">
        <f t="array" ref="N143">SECTION_NAME(B143)</f>
        <v>the-following-resource-level-scopes-shall-be-supported</v>
      </c>
      <c r="O143" s="10" t="str">
        <f t="shared" si="6"/>
        <v>SHALL</v>
      </c>
      <c r="P143" s="10" t="str">
        <f t="shared" si="5"/>
        <v/>
      </c>
      <c r="V143" s="12" t="s">
        <v>259</v>
      </c>
    </row>
    <row r="144" spans="1:22" ht="119" x14ac:dyDescent="0.2">
      <c r="A144" s="7">
        <v>143</v>
      </c>
      <c r="B144" s="7" t="s">
        <v>251</v>
      </c>
      <c r="C144" s="8" t="s">
        <v>280</v>
      </c>
      <c r="D144" s="7" t="s">
        <v>32</v>
      </c>
      <c r="E144" s="7" t="s">
        <v>33</v>
      </c>
      <c r="G144" s="7" t="b">
        <v>1</v>
      </c>
      <c r="H144" s="51" t="s">
        <v>281</v>
      </c>
      <c r="M144" s="9" t="str" cm="1">
        <f t="array" ref="M144">PAGE_NAME(B144)</f>
        <v>scopes</v>
      </c>
      <c r="N144" s="9" t="str" cm="1">
        <f t="array" ref="N144">SECTION_NAME(B144)</f>
        <v>the-following-resource-level-scopes-shall-be-supported</v>
      </c>
      <c r="O144" s="10" t="str">
        <f t="shared" si="6"/>
        <v>SHALL</v>
      </c>
      <c r="P144" s="10" t="str">
        <f t="shared" si="5"/>
        <v/>
      </c>
      <c r="V144" s="12" t="s">
        <v>259</v>
      </c>
    </row>
    <row r="145" spans="1:22" ht="119" x14ac:dyDescent="0.2">
      <c r="A145" s="7">
        <v>144</v>
      </c>
      <c r="B145" s="7" t="s">
        <v>251</v>
      </c>
      <c r="C145" s="8" t="s">
        <v>282</v>
      </c>
      <c r="D145" s="7" t="s">
        <v>32</v>
      </c>
      <c r="E145" s="7" t="s">
        <v>33</v>
      </c>
      <c r="G145" s="7" t="b">
        <v>1</v>
      </c>
      <c r="H145" s="51" t="s">
        <v>283</v>
      </c>
      <c r="M145" s="9" t="str" cm="1">
        <f t="array" ref="M145">PAGE_NAME(B145)</f>
        <v>scopes</v>
      </c>
      <c r="N145" s="9" t="str" cm="1">
        <f t="array" ref="N145">SECTION_NAME(B145)</f>
        <v>the-following-resource-level-scopes-shall-be-supported</v>
      </c>
      <c r="O145" s="10" t="str">
        <f t="shared" si="6"/>
        <v>SHALL</v>
      </c>
      <c r="P145" s="10" t="str">
        <f t="shared" si="5"/>
        <v/>
      </c>
      <c r="V145" s="12" t="s">
        <v>259</v>
      </c>
    </row>
    <row r="146" spans="1:22" ht="102" x14ac:dyDescent="0.2">
      <c r="A146" s="7">
        <v>145</v>
      </c>
      <c r="B146" s="7" t="s">
        <v>251</v>
      </c>
      <c r="C146" s="8" t="s">
        <v>284</v>
      </c>
      <c r="D146" s="7" t="s">
        <v>32</v>
      </c>
      <c r="E146" s="7" t="s">
        <v>33</v>
      </c>
      <c r="G146" s="7" t="b">
        <v>1</v>
      </c>
      <c r="H146" s="51" t="s">
        <v>285</v>
      </c>
      <c r="M146" s="9" t="str" cm="1">
        <f t="array" ref="M146">PAGE_NAME(B146)</f>
        <v>scopes</v>
      </c>
      <c r="N146" s="9" t="str" cm="1">
        <f t="array" ref="N146">SECTION_NAME(B146)</f>
        <v>the-following-resource-level-scopes-shall-be-supported</v>
      </c>
      <c r="O146" s="10" t="str">
        <f t="shared" si="6"/>
        <v>SHALL</v>
      </c>
      <c r="P146" s="10" t="str">
        <f t="shared" si="5"/>
        <v/>
      </c>
      <c r="V146" s="12" t="s">
        <v>259</v>
      </c>
    </row>
    <row r="147" spans="1:22" ht="102" x14ac:dyDescent="0.2">
      <c r="A147" s="7">
        <v>146</v>
      </c>
      <c r="B147" s="7" t="s">
        <v>251</v>
      </c>
      <c r="C147" s="8" t="s">
        <v>286</v>
      </c>
      <c r="D147" s="7" t="s">
        <v>32</v>
      </c>
      <c r="E147" s="7" t="s">
        <v>33</v>
      </c>
      <c r="G147" s="7" t="b">
        <v>1</v>
      </c>
      <c r="H147" s="12" t="s">
        <v>287</v>
      </c>
      <c r="M147" s="9" t="str" cm="1">
        <f t="array" ref="M147">PAGE_NAME(B147)</f>
        <v>scopes</v>
      </c>
      <c r="N147" s="9" t="str" cm="1">
        <f t="array" ref="N147">SECTION_NAME(B147)</f>
        <v>the-following-resource-level-scopes-shall-be-supported</v>
      </c>
      <c r="O147" s="10" t="str">
        <f t="shared" si="6"/>
        <v>SHALL</v>
      </c>
      <c r="P147" s="10" t="str">
        <f t="shared" si="5"/>
        <v/>
      </c>
      <c r="V147" s="12" t="s">
        <v>259</v>
      </c>
    </row>
    <row r="148" spans="1:22" ht="102" x14ac:dyDescent="0.2">
      <c r="A148" s="7">
        <v>147</v>
      </c>
      <c r="B148" s="7" t="s">
        <v>251</v>
      </c>
      <c r="C148" s="8" t="s">
        <v>288</v>
      </c>
      <c r="D148" s="7" t="s">
        <v>32</v>
      </c>
      <c r="E148" s="7" t="s">
        <v>33</v>
      </c>
      <c r="G148" s="7" t="b">
        <v>1</v>
      </c>
      <c r="H148" s="51" t="s">
        <v>289</v>
      </c>
      <c r="M148" s="9" t="str" cm="1">
        <f t="array" ref="M148">PAGE_NAME(B148)</f>
        <v>scopes</v>
      </c>
      <c r="N148" s="9" t="str" cm="1">
        <f t="array" ref="N148">SECTION_NAME(B148)</f>
        <v>the-following-resource-level-scopes-shall-be-supported</v>
      </c>
      <c r="O148" s="10" t="str">
        <f t="shared" si="6"/>
        <v>SHALL</v>
      </c>
      <c r="P148" s="10" t="str">
        <f t="shared" si="5"/>
        <v/>
      </c>
      <c r="V148" s="12" t="s">
        <v>259</v>
      </c>
    </row>
    <row r="149" spans="1:22" ht="102" x14ac:dyDescent="0.2">
      <c r="A149" s="7">
        <v>148</v>
      </c>
      <c r="B149" s="7" t="s">
        <v>251</v>
      </c>
      <c r="C149" s="8" t="s">
        <v>290</v>
      </c>
      <c r="D149" s="7" t="s">
        <v>32</v>
      </c>
      <c r="E149" s="7" t="s">
        <v>33</v>
      </c>
      <c r="G149" s="7" t="b">
        <v>1</v>
      </c>
      <c r="H149" s="51" t="s">
        <v>291</v>
      </c>
      <c r="M149" s="9" t="str" cm="1">
        <f t="array" ref="M149">PAGE_NAME(B149)</f>
        <v>scopes</v>
      </c>
      <c r="N149" s="9" t="str" cm="1">
        <f t="array" ref="N149">SECTION_NAME(B149)</f>
        <v>the-following-resource-level-scopes-shall-be-supported</v>
      </c>
      <c r="O149" s="10" t="str">
        <f t="shared" si="6"/>
        <v>SHALL</v>
      </c>
      <c r="P149" s="10" t="str">
        <f t="shared" si="5"/>
        <v/>
      </c>
      <c r="V149" s="12" t="s">
        <v>259</v>
      </c>
    </row>
    <row r="150" spans="1:22" ht="119" x14ac:dyDescent="0.2">
      <c r="A150" s="7">
        <v>149</v>
      </c>
      <c r="B150" s="7" t="s">
        <v>251</v>
      </c>
      <c r="C150" s="8" t="s">
        <v>292</v>
      </c>
      <c r="D150" s="7" t="s">
        <v>32</v>
      </c>
      <c r="E150" s="7" t="s">
        <v>33</v>
      </c>
      <c r="G150" s="7" t="b">
        <v>1</v>
      </c>
      <c r="H150" s="51" t="s">
        <v>293</v>
      </c>
      <c r="M150" s="9" t="str" cm="1">
        <f t="array" ref="M150">PAGE_NAME(B150)</f>
        <v>scopes</v>
      </c>
      <c r="N150" s="9" t="str" cm="1">
        <f t="array" ref="N150">SECTION_NAME(B150)</f>
        <v>the-following-resource-level-scopes-shall-be-supported</v>
      </c>
      <c r="O150" s="10" t="str">
        <f t="shared" si="6"/>
        <v>SHALL</v>
      </c>
      <c r="P150" s="10" t="str">
        <f t="shared" si="5"/>
        <v/>
      </c>
      <c r="V150" s="12" t="s">
        <v>259</v>
      </c>
    </row>
    <row r="151" spans="1:22" ht="102" x14ac:dyDescent="0.2">
      <c r="A151" s="7">
        <v>150</v>
      </c>
      <c r="B151" s="7" t="s">
        <v>251</v>
      </c>
      <c r="C151" s="8" t="s">
        <v>294</v>
      </c>
      <c r="D151" s="7" t="s">
        <v>32</v>
      </c>
      <c r="E151" s="7" t="s">
        <v>33</v>
      </c>
      <c r="G151" s="7" t="b">
        <v>1</v>
      </c>
      <c r="H151" s="51" t="s">
        <v>295</v>
      </c>
      <c r="M151" s="9" t="str" cm="1">
        <f t="array" ref="M151">PAGE_NAME(B151)</f>
        <v>scopes</v>
      </c>
      <c r="N151" s="9" t="str" cm="1">
        <f t="array" ref="N151">SECTION_NAME(B151)</f>
        <v>the-following-resource-level-scopes-shall-be-supported</v>
      </c>
      <c r="O151" s="10" t="str">
        <f t="shared" si="6"/>
        <v>SHALL</v>
      </c>
      <c r="P151" s="10" t="str">
        <f t="shared" si="5"/>
        <v/>
      </c>
      <c r="V151" s="12" t="s">
        <v>259</v>
      </c>
    </row>
    <row r="152" spans="1:22" ht="102" x14ac:dyDescent="0.2">
      <c r="A152" s="7">
        <v>151</v>
      </c>
      <c r="B152" s="7" t="s">
        <v>251</v>
      </c>
      <c r="C152" s="8" t="s">
        <v>296</v>
      </c>
      <c r="D152" s="7" t="s">
        <v>32</v>
      </c>
      <c r="E152" s="7" t="s">
        <v>33</v>
      </c>
      <c r="G152" s="7" t="b">
        <v>1</v>
      </c>
      <c r="H152" s="51" t="s">
        <v>297</v>
      </c>
      <c r="M152" s="9" t="str" cm="1">
        <f t="array" ref="M152">PAGE_NAME(B152)</f>
        <v>scopes</v>
      </c>
      <c r="N152" s="9" t="str" cm="1">
        <f t="array" ref="N152">SECTION_NAME(B152)</f>
        <v>the-following-resource-level-scopes-shall-be-supported</v>
      </c>
      <c r="O152" s="10" t="str">
        <f t="shared" si="6"/>
        <v>SHALL</v>
      </c>
      <c r="P152" s="10" t="str">
        <f t="shared" si="5"/>
        <v/>
      </c>
      <c r="V152" s="12" t="s">
        <v>259</v>
      </c>
    </row>
    <row r="153" spans="1:22" ht="119" x14ac:dyDescent="0.2">
      <c r="A153" s="7">
        <v>152</v>
      </c>
      <c r="B153" s="7" t="s">
        <v>251</v>
      </c>
      <c r="C153" s="8" t="s">
        <v>298</v>
      </c>
      <c r="D153" s="7" t="s">
        <v>32</v>
      </c>
      <c r="E153" s="7" t="s">
        <v>33</v>
      </c>
      <c r="G153" s="7" t="b">
        <v>1</v>
      </c>
      <c r="H153" s="51" t="s">
        <v>299</v>
      </c>
      <c r="M153" s="9" t="str" cm="1">
        <f t="array" ref="M153">PAGE_NAME(B153)</f>
        <v>scopes</v>
      </c>
      <c r="N153" s="9" t="str" cm="1">
        <f t="array" ref="N153">SECTION_NAME(B153)</f>
        <v>the-following-resource-level-scopes-shall-be-supported</v>
      </c>
      <c r="O153" s="10" t="str">
        <f t="shared" si="6"/>
        <v>SHALL</v>
      </c>
      <c r="P153" s="10" t="str">
        <f t="shared" si="5"/>
        <v/>
      </c>
      <c r="V153" s="12" t="s">
        <v>259</v>
      </c>
    </row>
    <row r="154" spans="1:22" ht="119" x14ac:dyDescent="0.2">
      <c r="A154" s="7">
        <v>153</v>
      </c>
      <c r="B154" s="7" t="s">
        <v>251</v>
      </c>
      <c r="C154" s="8" t="s">
        <v>300</v>
      </c>
      <c r="D154" s="7" t="s">
        <v>32</v>
      </c>
      <c r="E154" s="7" t="s">
        <v>33</v>
      </c>
      <c r="G154" s="7" t="b">
        <v>1</v>
      </c>
      <c r="H154" s="51" t="s">
        <v>301</v>
      </c>
      <c r="M154" s="9" t="str" cm="1">
        <f t="array" ref="M154">PAGE_NAME(B154)</f>
        <v>scopes</v>
      </c>
      <c r="N154" s="9" t="str" cm="1">
        <f t="array" ref="N154">SECTION_NAME(B154)</f>
        <v>the-following-resource-level-scopes-shall-be-supported</v>
      </c>
      <c r="O154" s="10" t="str">
        <f t="shared" si="6"/>
        <v>SHALL</v>
      </c>
      <c r="P154" s="10" t="str">
        <f t="shared" si="5"/>
        <v/>
      </c>
      <c r="V154" s="12" t="s">
        <v>259</v>
      </c>
    </row>
    <row r="155" spans="1:22" ht="119" x14ac:dyDescent="0.2">
      <c r="A155" s="7">
        <v>154</v>
      </c>
      <c r="B155" s="7" t="s">
        <v>251</v>
      </c>
      <c r="C155" s="8" t="s">
        <v>302</v>
      </c>
      <c r="D155" s="7" t="s">
        <v>32</v>
      </c>
      <c r="E155" s="7" t="s">
        <v>33</v>
      </c>
      <c r="G155" s="7" t="b">
        <v>1</v>
      </c>
      <c r="H155" s="51" t="s">
        <v>303</v>
      </c>
      <c r="M155" s="9" t="str" cm="1">
        <f t="array" ref="M155">PAGE_NAME(B155)</f>
        <v>scopes</v>
      </c>
      <c r="N155" s="9" t="str" cm="1">
        <f t="array" ref="N155">SECTION_NAME(B155)</f>
        <v>the-following-resource-level-scopes-shall-be-supported</v>
      </c>
      <c r="O155" s="10" t="str">
        <f t="shared" si="6"/>
        <v>SHALL</v>
      </c>
      <c r="P155" s="10" t="str">
        <f t="shared" si="5"/>
        <v/>
      </c>
      <c r="V155" s="12" t="s">
        <v>259</v>
      </c>
    </row>
    <row r="156" spans="1:22" ht="102" x14ac:dyDescent="0.2">
      <c r="A156" s="7">
        <v>155</v>
      </c>
      <c r="B156" s="7" t="s">
        <v>251</v>
      </c>
      <c r="C156" s="8" t="s">
        <v>304</v>
      </c>
      <c r="D156" s="7" t="s">
        <v>32</v>
      </c>
      <c r="E156" s="7" t="s">
        <v>33</v>
      </c>
      <c r="G156" s="7" t="b">
        <v>1</v>
      </c>
      <c r="H156" s="51" t="s">
        <v>305</v>
      </c>
      <c r="M156" s="9" t="str" cm="1">
        <f t="array" ref="M156">PAGE_NAME(B156)</f>
        <v>scopes</v>
      </c>
      <c r="N156" s="9" t="str" cm="1">
        <f t="array" ref="N156">SECTION_NAME(B156)</f>
        <v>the-following-resource-level-scopes-shall-be-supported</v>
      </c>
      <c r="O156" s="10" t="str">
        <f t="shared" si="6"/>
        <v>SHALL</v>
      </c>
      <c r="P156" s="10" t="str">
        <f t="shared" si="5"/>
        <v/>
      </c>
      <c r="V156" s="12" t="s">
        <v>259</v>
      </c>
    </row>
    <row r="157" spans="1:22" ht="102" x14ac:dyDescent="0.2">
      <c r="A157" s="7">
        <v>156</v>
      </c>
      <c r="B157" s="7" t="s">
        <v>306</v>
      </c>
      <c r="C157" s="8" t="s">
        <v>307</v>
      </c>
      <c r="D157" s="7" t="s">
        <v>40</v>
      </c>
      <c r="E157" s="7" t="s">
        <v>33</v>
      </c>
      <c r="G157" s="7" t="b">
        <v>0</v>
      </c>
      <c r="M157" s="9" t="str" cm="1">
        <f t="array" ref="M157">PAGE_NAME(B157)</f>
        <v>scopes</v>
      </c>
      <c r="N157" s="9" t="str" cm="1">
        <f t="array" ref="N157">SECTION_NAME(B157)</f>
        <v>the-following-resource-level-scopes-may-be-supported</v>
      </c>
      <c r="O157" s="10" t="str">
        <f t="shared" si="6"/>
        <v>MAY</v>
      </c>
      <c r="P157" s="10" t="str">
        <f t="shared" si="5"/>
        <v/>
      </c>
    </row>
    <row r="158" spans="1:22" ht="102" x14ac:dyDescent="0.2">
      <c r="A158" s="7">
        <v>157</v>
      </c>
      <c r="B158" s="7" t="s">
        <v>306</v>
      </c>
      <c r="C158" s="8" t="s">
        <v>308</v>
      </c>
      <c r="D158" s="7" t="s">
        <v>40</v>
      </c>
      <c r="E158" s="7" t="s">
        <v>33</v>
      </c>
      <c r="G158" s="7" t="b">
        <v>0</v>
      </c>
      <c r="M158" s="9" t="str" cm="1">
        <f t="array" ref="M158">PAGE_NAME(B158)</f>
        <v>scopes</v>
      </c>
      <c r="N158" s="9" t="str" cm="1">
        <f t="array" ref="N158">SECTION_NAME(B158)</f>
        <v>the-following-resource-level-scopes-may-be-supported</v>
      </c>
      <c r="O158" s="10" t="str">
        <f t="shared" si="6"/>
        <v>MAY</v>
      </c>
      <c r="P158" s="10" t="str">
        <f t="shared" si="5"/>
        <v/>
      </c>
    </row>
    <row r="159" spans="1:22" ht="136" x14ac:dyDescent="0.2">
      <c r="A159" s="7">
        <v>158</v>
      </c>
      <c r="B159" s="7" t="s">
        <v>309</v>
      </c>
      <c r="C159" s="8" t="s">
        <v>310</v>
      </c>
      <c r="D159" s="7" t="s">
        <v>32</v>
      </c>
      <c r="E159" s="7" t="s">
        <v>33</v>
      </c>
      <c r="G159" s="7" t="b">
        <v>0</v>
      </c>
      <c r="M159" s="9" t="str" cm="1">
        <f t="array" ref="M159">PAGE_NAME(B159)</f>
        <v>scopes</v>
      </c>
      <c r="N159" s="9" t="str" cm="1">
        <f t="array" ref="N159">SECTION_NAME(B159)</f>
        <v>the-following-granular-scopes-shall-be-supported</v>
      </c>
      <c r="O159" s="10" t="str">
        <f t="shared" si="6"/>
        <v>SHALL</v>
      </c>
      <c r="P159" s="10" t="str">
        <f t="shared" si="5"/>
        <v/>
      </c>
    </row>
    <row r="160" spans="1:22" ht="153" x14ac:dyDescent="0.2">
      <c r="A160" s="7">
        <v>159</v>
      </c>
      <c r="B160" s="7" t="s">
        <v>309</v>
      </c>
      <c r="C160" s="8" t="s">
        <v>311</v>
      </c>
      <c r="D160" s="7" t="s">
        <v>32</v>
      </c>
      <c r="E160" s="7" t="s">
        <v>33</v>
      </c>
      <c r="G160" s="7" t="b">
        <v>0</v>
      </c>
      <c r="M160" s="9" t="str" cm="1">
        <f t="array" ref="M160">PAGE_NAME(B160)</f>
        <v>scopes</v>
      </c>
      <c r="N160" s="9" t="str" cm="1">
        <f t="array" ref="N160">SECTION_NAME(B160)</f>
        <v>the-following-granular-scopes-shall-be-supported</v>
      </c>
      <c r="O160" s="10" t="str">
        <f t="shared" si="6"/>
        <v>SHALL</v>
      </c>
      <c r="P160" s="10" t="str">
        <f t="shared" si="5"/>
        <v/>
      </c>
    </row>
    <row r="161" spans="1:22" ht="136" x14ac:dyDescent="0.2">
      <c r="A161" s="7">
        <v>160</v>
      </c>
      <c r="B161" s="7" t="s">
        <v>309</v>
      </c>
      <c r="C161" s="8" t="s">
        <v>312</v>
      </c>
      <c r="D161" s="7" t="s">
        <v>32</v>
      </c>
      <c r="E161" s="7" t="s">
        <v>33</v>
      </c>
      <c r="G161" s="7" t="b">
        <v>0</v>
      </c>
      <c r="M161" s="9" t="str" cm="1">
        <f t="array" ref="M161">PAGE_NAME(B161)</f>
        <v>scopes</v>
      </c>
      <c r="N161" s="9" t="str" cm="1">
        <f t="array" ref="N161">SECTION_NAME(B161)</f>
        <v>the-following-granular-scopes-shall-be-supported</v>
      </c>
      <c r="O161" s="10" t="str">
        <f t="shared" si="6"/>
        <v>SHALL</v>
      </c>
      <c r="P161" s="10" t="str">
        <f t="shared" si="5"/>
        <v/>
      </c>
    </row>
    <row r="162" spans="1:22" ht="136" x14ac:dyDescent="0.2">
      <c r="A162" s="7">
        <v>161</v>
      </c>
      <c r="B162" s="7" t="s">
        <v>309</v>
      </c>
      <c r="C162" s="8" t="s">
        <v>313</v>
      </c>
      <c r="D162" s="7" t="s">
        <v>32</v>
      </c>
      <c r="E162" s="7" t="s">
        <v>33</v>
      </c>
      <c r="G162" s="7" t="b">
        <v>0</v>
      </c>
      <c r="M162" s="9" t="str" cm="1">
        <f t="array" ref="M162">PAGE_NAME(B162)</f>
        <v>scopes</v>
      </c>
      <c r="N162" s="9" t="str" cm="1">
        <f t="array" ref="N162">SECTION_NAME(B162)</f>
        <v>the-following-granular-scopes-shall-be-supported</v>
      </c>
      <c r="O162" s="10" t="str">
        <f t="shared" si="6"/>
        <v>SHALL</v>
      </c>
      <c r="P162" s="10" t="str">
        <f t="shared" si="5"/>
        <v/>
      </c>
    </row>
    <row r="163" spans="1:22" ht="153" x14ac:dyDescent="0.2">
      <c r="A163" s="7">
        <v>162</v>
      </c>
      <c r="B163" s="7" t="s">
        <v>309</v>
      </c>
      <c r="C163" s="8" t="s">
        <v>314</v>
      </c>
      <c r="D163" s="7" t="s">
        <v>32</v>
      </c>
      <c r="E163" s="7" t="s">
        <v>33</v>
      </c>
      <c r="G163" s="7" t="b">
        <v>0</v>
      </c>
      <c r="M163" s="9" t="str" cm="1">
        <f t="array" ref="M163">PAGE_NAME(B163)</f>
        <v>scopes</v>
      </c>
      <c r="N163" s="9" t="str" cm="1">
        <f t="array" ref="N163">SECTION_NAME(B163)</f>
        <v>the-following-granular-scopes-shall-be-supported</v>
      </c>
      <c r="O163" s="10" t="str">
        <f t="shared" si="6"/>
        <v>SHALL</v>
      </c>
      <c r="P163" s="10" t="str">
        <f t="shared" si="5"/>
        <v/>
      </c>
    </row>
    <row r="164" spans="1:22" ht="136" x14ac:dyDescent="0.2">
      <c r="A164" s="7">
        <v>163</v>
      </c>
      <c r="B164" s="7" t="s">
        <v>309</v>
      </c>
      <c r="C164" s="8" t="s">
        <v>315</v>
      </c>
      <c r="D164" s="7" t="s">
        <v>32</v>
      </c>
      <c r="E164" s="7" t="s">
        <v>33</v>
      </c>
      <c r="G164" s="7" t="b">
        <v>0</v>
      </c>
      <c r="M164" s="9" t="str" cm="1">
        <f t="array" ref="M164">PAGE_NAME(B164)</f>
        <v>scopes</v>
      </c>
      <c r="N164" s="9" t="str" cm="1">
        <f t="array" ref="N164">SECTION_NAME(B164)</f>
        <v>the-following-granular-scopes-shall-be-supported</v>
      </c>
      <c r="O164" s="10" t="str">
        <f t="shared" si="6"/>
        <v>SHALL</v>
      </c>
      <c r="P164" s="10" t="str">
        <f t="shared" si="5"/>
        <v/>
      </c>
    </row>
    <row r="165" spans="1:22" ht="136" x14ac:dyDescent="0.2">
      <c r="A165" s="7">
        <v>164</v>
      </c>
      <c r="B165" s="7" t="s">
        <v>309</v>
      </c>
      <c r="C165" s="8" t="s">
        <v>316</v>
      </c>
      <c r="D165" s="7" t="s">
        <v>32</v>
      </c>
      <c r="E165" s="7" t="s">
        <v>33</v>
      </c>
      <c r="G165" s="7" t="b">
        <v>0</v>
      </c>
      <c r="M165" s="9" t="str" cm="1">
        <f t="array" ref="M165">PAGE_NAME(B165)</f>
        <v>scopes</v>
      </c>
      <c r="N165" s="9" t="str" cm="1">
        <f t="array" ref="N165">SECTION_NAME(B165)</f>
        <v>the-following-granular-scopes-shall-be-supported</v>
      </c>
      <c r="O165" s="10" t="str">
        <f t="shared" si="6"/>
        <v>SHALL</v>
      </c>
      <c r="P165" s="10" t="str">
        <f t="shared" si="5"/>
        <v/>
      </c>
    </row>
    <row r="166" spans="1:22" ht="136" x14ac:dyDescent="0.2">
      <c r="A166" s="7">
        <v>165</v>
      </c>
      <c r="B166" s="7" t="s">
        <v>309</v>
      </c>
      <c r="C166" s="8" t="s">
        <v>317</v>
      </c>
      <c r="D166" s="7" t="s">
        <v>32</v>
      </c>
      <c r="E166" s="7" t="s">
        <v>33</v>
      </c>
      <c r="G166" s="7" t="b">
        <v>0</v>
      </c>
      <c r="M166" s="9" t="str" cm="1">
        <f t="array" ref="M166">PAGE_NAME(B166)</f>
        <v>scopes</v>
      </c>
      <c r="N166" s="9" t="str" cm="1">
        <f t="array" ref="N166">SECTION_NAME(B166)</f>
        <v>the-following-granular-scopes-shall-be-supported</v>
      </c>
      <c r="O166" s="10" t="str">
        <f t="shared" si="6"/>
        <v>SHALL</v>
      </c>
      <c r="P166" s="10" t="str">
        <f t="shared" si="5"/>
        <v/>
      </c>
    </row>
    <row r="167" spans="1:22" ht="153" x14ac:dyDescent="0.2">
      <c r="A167" s="7">
        <v>166</v>
      </c>
      <c r="B167" s="7" t="s">
        <v>318</v>
      </c>
      <c r="C167" s="8" t="s">
        <v>319</v>
      </c>
      <c r="D167" s="7" t="s">
        <v>36</v>
      </c>
      <c r="E167" s="7" t="s">
        <v>33</v>
      </c>
      <c r="G167" s="7" t="b">
        <v>0</v>
      </c>
      <c r="M167" s="9" t="str" cm="1">
        <f t="array" ref="M167">PAGE_NAME(B167)</f>
        <v>scopes</v>
      </c>
      <c r="N167" s="9" t="str" cm="1">
        <f t="array" ref="N167">SECTION_NAME(B167)</f>
        <v>the-following-granular-scopes-should-be-supported</v>
      </c>
      <c r="O167" s="10" t="str">
        <f t="shared" si="6"/>
        <v>SHOULD</v>
      </c>
      <c r="P167" s="10" t="str">
        <f t="shared" si="5"/>
        <v/>
      </c>
      <c r="Q167" s="10" t="s">
        <v>320</v>
      </c>
    </row>
    <row r="168" spans="1:22" ht="85" x14ac:dyDescent="0.2">
      <c r="A168" s="7">
        <v>167</v>
      </c>
      <c r="B168" s="7" t="s">
        <v>321</v>
      </c>
      <c r="C168" s="8" t="s">
        <v>322</v>
      </c>
      <c r="D168" s="7" t="s">
        <v>32</v>
      </c>
      <c r="E168" s="7" t="s">
        <v>33</v>
      </c>
      <c r="F168" s="8" t="s">
        <v>323</v>
      </c>
      <c r="G168" s="7" t="b">
        <v>0</v>
      </c>
      <c r="M168" s="9" t="str" cm="1">
        <f t="array" ref="M168">PAGE_NAME(B168)</f>
        <v>scopes</v>
      </c>
      <c r="N168" s="9" t="str" cm="1">
        <f t="array" ref="N168">SECTION_NAME(B168)</f>
        <v>servers-shall-support-the-following-metadata-in-their-well-knownsmart-configuration</v>
      </c>
      <c r="O168" s="10" t="str">
        <f t="shared" si="6"/>
        <v>SHALL</v>
      </c>
      <c r="P168" s="10" t="str">
        <f t="shared" si="5"/>
        <v>Server</v>
      </c>
      <c r="Q168" s="10" t="s">
        <v>324</v>
      </c>
      <c r="V168" s="12" t="s">
        <v>325</v>
      </c>
    </row>
    <row r="169" spans="1:22" ht="119" x14ac:dyDescent="0.2">
      <c r="A169" s="7">
        <v>168</v>
      </c>
      <c r="B169" s="7" t="s">
        <v>326</v>
      </c>
      <c r="C169" s="8" t="s">
        <v>327</v>
      </c>
      <c r="D169" s="7" t="s">
        <v>32</v>
      </c>
      <c r="E169" s="7" t="s">
        <v>33</v>
      </c>
      <c r="G169" s="7" t="b">
        <v>0</v>
      </c>
      <c r="M169" s="9" t="str" cm="1">
        <f t="array" ref="M169">PAGE_NAME(B169)</f>
        <v>scopes</v>
      </c>
      <c r="N169" s="9" t="str" cm="1">
        <f t="array" ref="N169">SECTION_NAME(B169)</f>
        <v>additional-us-core-requirements</v>
      </c>
      <c r="O169" s="10" t="str">
        <f t="shared" si="6"/>
        <v>MAY</v>
      </c>
      <c r="P169" s="10" t="str">
        <f t="shared" si="5"/>
        <v>Server</v>
      </c>
      <c r="Q169" s="10" t="s">
        <v>328</v>
      </c>
    </row>
    <row r="170" spans="1:22" ht="119" x14ac:dyDescent="0.2">
      <c r="A170" s="7">
        <v>169</v>
      </c>
      <c r="B170" s="7" t="s">
        <v>326</v>
      </c>
      <c r="C170" s="8" t="s">
        <v>329</v>
      </c>
      <c r="D170" s="7" t="s">
        <v>40</v>
      </c>
      <c r="E170" s="7" t="s">
        <v>33</v>
      </c>
      <c r="G170" s="7" t="b">
        <v>0</v>
      </c>
      <c r="M170" s="9" t="str" cm="1">
        <f t="array" ref="M170">PAGE_NAME(B170)</f>
        <v>scopes</v>
      </c>
      <c r="N170" s="9" t="str" cm="1">
        <f t="array" ref="N170">SECTION_NAME(B170)</f>
        <v>additional-us-core-requirements</v>
      </c>
      <c r="O170" s="10" t="str">
        <f t="shared" si="6"/>
        <v>MAY</v>
      </c>
      <c r="P170" s="10" t="str">
        <f t="shared" si="5"/>
        <v>Server</v>
      </c>
    </row>
    <row r="171" spans="1:22" ht="119" x14ac:dyDescent="0.2">
      <c r="A171" s="7">
        <v>170</v>
      </c>
      <c r="B171" s="7" t="s">
        <v>326</v>
      </c>
      <c r="C171" s="8" t="s">
        <v>330</v>
      </c>
      <c r="D171" s="7" t="s">
        <v>40</v>
      </c>
      <c r="E171" s="7" t="s">
        <v>33</v>
      </c>
      <c r="G171" s="7" t="b">
        <v>0</v>
      </c>
      <c r="M171" s="9" t="str" cm="1">
        <f t="array" ref="M171">PAGE_NAME(B171)</f>
        <v>scopes</v>
      </c>
      <c r="N171" s="9" t="str" cm="1">
        <f t="array" ref="N171">SECTION_NAME(B171)</f>
        <v>additional-us-core-requirements</v>
      </c>
      <c r="O171" s="10" t="str">
        <f t="shared" si="6"/>
        <v>MAY</v>
      </c>
      <c r="P171" s="10" t="str">
        <f t="shared" si="5"/>
        <v>Server</v>
      </c>
    </row>
    <row r="172" spans="1:22" ht="119" x14ac:dyDescent="0.2">
      <c r="A172" s="7">
        <v>171</v>
      </c>
      <c r="B172" s="7" t="s">
        <v>326</v>
      </c>
      <c r="C172" s="8" t="s">
        <v>331</v>
      </c>
      <c r="D172" s="7" t="s">
        <v>32</v>
      </c>
      <c r="E172" s="7" t="s">
        <v>33</v>
      </c>
      <c r="G172" s="7" t="b">
        <v>0</v>
      </c>
      <c r="M172" s="9" t="str" cm="1">
        <f t="array" ref="M172">PAGE_NAME(B172)</f>
        <v>scopes</v>
      </c>
      <c r="N172" s="9" t="str" cm="1">
        <f t="array" ref="N172">SECTION_NAME(B172)</f>
        <v>additional-us-core-requirements</v>
      </c>
      <c r="O172" s="10" t="str">
        <f t="shared" si="6"/>
        <v>MAY</v>
      </c>
      <c r="P172" s="10" t="str">
        <f t="shared" si="5"/>
        <v>Server</v>
      </c>
    </row>
    <row r="173" spans="1:22" ht="136" x14ac:dyDescent="0.2">
      <c r="A173" s="7">
        <v>172</v>
      </c>
      <c r="B173" s="7" t="s">
        <v>326</v>
      </c>
      <c r="C173" s="8" t="s">
        <v>332</v>
      </c>
      <c r="D173" s="7" t="s">
        <v>36</v>
      </c>
      <c r="E173" s="7" t="s">
        <v>76</v>
      </c>
      <c r="G173" s="7" t="b">
        <v>0</v>
      </c>
      <c r="M173" s="9" t="str" cm="1">
        <f t="array" ref="M173">PAGE_NAME(B173)</f>
        <v>scopes</v>
      </c>
      <c r="N173" s="9" t="str" cm="1">
        <f t="array" ref="N173">SECTION_NAME(B173)</f>
        <v>additional-us-core-requirements</v>
      </c>
      <c r="O173" s="10" t="str">
        <f t="shared" si="6"/>
        <v>MAY</v>
      </c>
      <c r="P173" s="10" t="str">
        <f t="shared" si="5"/>
        <v>Server</v>
      </c>
    </row>
    <row r="174" spans="1:22" ht="102" x14ac:dyDescent="0.2">
      <c r="A174" s="7">
        <v>173</v>
      </c>
      <c r="B174" s="7" t="s">
        <v>326</v>
      </c>
      <c r="C174" s="8" t="s">
        <v>333</v>
      </c>
      <c r="D174" s="7" t="s">
        <v>32</v>
      </c>
      <c r="E174" s="7" t="s">
        <v>33</v>
      </c>
      <c r="G174" s="7" t="b">
        <v>0</v>
      </c>
      <c r="M174" s="9" t="str" cm="1">
        <f t="array" ref="M174">PAGE_NAME(B174)</f>
        <v>scopes</v>
      </c>
      <c r="N174" s="9" t="str" cm="1">
        <f t="array" ref="N174">SECTION_NAME(B174)</f>
        <v>additional-us-core-requirements</v>
      </c>
      <c r="O174" s="10" t="str">
        <f t="shared" si="6"/>
        <v>SHALL</v>
      </c>
      <c r="P174" s="10" t="str">
        <f t="shared" si="5"/>
        <v>Server</v>
      </c>
      <c r="Q174" s="10" t="s">
        <v>334</v>
      </c>
    </row>
    <row r="175" spans="1:22" ht="51" x14ac:dyDescent="0.2">
      <c r="A175" s="7">
        <v>174</v>
      </c>
      <c r="B175" s="7" t="s">
        <v>335</v>
      </c>
      <c r="C175" s="8" t="s">
        <v>336</v>
      </c>
      <c r="D175" s="7" t="s">
        <v>36</v>
      </c>
      <c r="E175" s="7" t="s">
        <v>33</v>
      </c>
      <c r="G175" s="7" t="b">
        <v>0</v>
      </c>
      <c r="M175" s="9" t="str" cm="1">
        <f t="array" ref="M175">PAGE_NAME(B175)</f>
        <v>general-guidance</v>
      </c>
      <c r="N175" s="9" t="str" cm="1">
        <f t="array" ref="N175">SECTION_NAME(B175)</f>
        <v>referencing-us-core-profiles</v>
      </c>
      <c r="O175" s="10" t="str">
        <f t="shared" si="6"/>
        <v>SHOULD</v>
      </c>
      <c r="P175" s="10" t="str">
        <f t="shared" si="5"/>
        <v/>
      </c>
      <c r="Q175" s="10" t="s">
        <v>337</v>
      </c>
    </row>
    <row r="176" spans="1:22" ht="51" x14ac:dyDescent="0.2">
      <c r="A176" s="7">
        <v>175</v>
      </c>
      <c r="B176" s="7" t="s">
        <v>335</v>
      </c>
      <c r="C176" s="8" t="s">
        <v>338</v>
      </c>
      <c r="D176" s="7" t="s">
        <v>36</v>
      </c>
      <c r="E176" s="7" t="s">
        <v>33</v>
      </c>
      <c r="G176" s="7" t="b">
        <v>0</v>
      </c>
      <c r="M176" s="9" t="str" cm="1">
        <f t="array" ref="M176">PAGE_NAME(B176)</f>
        <v>general-guidance</v>
      </c>
      <c r="N176" s="9" t="str" cm="1">
        <f t="array" ref="N176">SECTION_NAME(B176)</f>
        <v>referencing-us-core-profiles</v>
      </c>
      <c r="O176" s="10" t="str">
        <f t="shared" si="6"/>
        <v>SHOULD</v>
      </c>
      <c r="P176" s="10" t="str">
        <f t="shared" si="5"/>
        <v>Server</v>
      </c>
      <c r="Q176" s="10" t="s">
        <v>337</v>
      </c>
    </row>
    <row r="177" spans="1:22" ht="51" x14ac:dyDescent="0.2">
      <c r="A177" s="7">
        <v>176</v>
      </c>
      <c r="B177" s="7" t="s">
        <v>339</v>
      </c>
      <c r="C177" s="8" t="s">
        <v>340</v>
      </c>
      <c r="D177" s="7" t="s">
        <v>101</v>
      </c>
      <c r="E177" s="7" t="s">
        <v>33</v>
      </c>
      <c r="G177" s="7" t="b">
        <v>0</v>
      </c>
      <c r="M177" s="9" t="str" cm="1">
        <f t="array" ref="M177">PAGE_NAME(B177)</f>
        <v>general-guidance</v>
      </c>
      <c r="N177" s="9" t="str" cm="1">
        <f t="array" ref="N177">SECTION_NAME(B177)</f>
        <v>contained-resources</v>
      </c>
      <c r="O177" s="10" t="str">
        <f t="shared" si="6"/>
        <v>SHOULD</v>
      </c>
      <c r="P177" s="10" t="str">
        <f t="shared" si="5"/>
        <v>Server</v>
      </c>
      <c r="Q177" s="10" t="s">
        <v>341</v>
      </c>
    </row>
    <row r="178" spans="1:22" ht="51" x14ac:dyDescent="0.2">
      <c r="A178" s="7">
        <v>177</v>
      </c>
      <c r="B178" s="7" t="s">
        <v>339</v>
      </c>
      <c r="C178" s="8" t="s">
        <v>342</v>
      </c>
      <c r="D178" s="7" t="s">
        <v>36</v>
      </c>
      <c r="E178" s="7" t="s">
        <v>33</v>
      </c>
      <c r="G178" s="7" t="b">
        <v>0</v>
      </c>
      <c r="M178" s="9" t="str" cm="1">
        <f t="array" ref="M178">PAGE_NAME(B178)</f>
        <v>general-guidance</v>
      </c>
      <c r="N178" s="9" t="str" cm="1">
        <f t="array" ref="N178">SECTION_NAME(B178)</f>
        <v>contained-resources</v>
      </c>
      <c r="O178" s="10" t="str">
        <f t="shared" si="6"/>
        <v>SHOULD</v>
      </c>
      <c r="P178" s="10" t="str">
        <f t="shared" si="5"/>
        <v/>
      </c>
      <c r="Q178" s="10" t="s">
        <v>343</v>
      </c>
    </row>
    <row r="179" spans="1:22" ht="51" x14ac:dyDescent="0.2">
      <c r="A179" s="7">
        <v>178</v>
      </c>
      <c r="B179" s="7" t="s">
        <v>339</v>
      </c>
      <c r="C179" s="8" t="s">
        <v>344</v>
      </c>
      <c r="D179" s="7" t="s">
        <v>36</v>
      </c>
      <c r="E179" s="7" t="s">
        <v>33</v>
      </c>
      <c r="G179" s="7" t="b">
        <v>0</v>
      </c>
      <c r="M179" s="9" t="str" cm="1">
        <f t="array" ref="M179">PAGE_NAME(B179)</f>
        <v>general-guidance</v>
      </c>
      <c r="N179" s="9" t="str" cm="1">
        <f t="array" ref="N179">SECTION_NAME(B179)</f>
        <v>contained-resources</v>
      </c>
      <c r="O179" s="10" t="str">
        <f t="shared" si="6"/>
        <v>SHOULD</v>
      </c>
      <c r="P179" s="10" t="str">
        <f t="shared" si="5"/>
        <v/>
      </c>
      <c r="Q179" s="10" t="s">
        <v>345</v>
      </c>
    </row>
    <row r="180" spans="1:22" ht="68" x14ac:dyDescent="0.2">
      <c r="A180" s="7">
        <v>179</v>
      </c>
      <c r="B180" s="7" t="s">
        <v>339</v>
      </c>
      <c r="C180" s="8" t="s">
        <v>346</v>
      </c>
      <c r="D180" s="7" t="s">
        <v>36</v>
      </c>
      <c r="E180" s="7" t="s">
        <v>33</v>
      </c>
      <c r="G180" s="7" t="b">
        <v>1</v>
      </c>
      <c r="H180" s="12" t="s">
        <v>347</v>
      </c>
      <c r="M180" s="9" t="str" cm="1">
        <f t="array" ref="M180">PAGE_NAME(B180)</f>
        <v>general-guidance</v>
      </c>
      <c r="N180" s="9" t="str" cm="1">
        <f t="array" ref="N180">SECTION_NAME(B180)</f>
        <v>contained-resources</v>
      </c>
      <c r="O180" s="10" t="str">
        <f t="shared" si="6"/>
        <v>SHOULD</v>
      </c>
      <c r="P180" s="10" t="str">
        <f t="shared" si="5"/>
        <v/>
      </c>
      <c r="Q180" s="10" t="s">
        <v>348</v>
      </c>
    </row>
    <row r="181" spans="1:22" ht="68" x14ac:dyDescent="0.2">
      <c r="A181" s="7">
        <v>180</v>
      </c>
      <c r="B181" s="7" t="s">
        <v>339</v>
      </c>
      <c r="C181" s="8" t="s">
        <v>349</v>
      </c>
      <c r="D181" s="7" t="s">
        <v>36</v>
      </c>
      <c r="E181" s="7" t="s">
        <v>33</v>
      </c>
      <c r="G181" s="7" t="b">
        <v>1</v>
      </c>
      <c r="H181" s="12" t="s">
        <v>347</v>
      </c>
      <c r="M181" s="9" t="str" cm="1">
        <f t="array" ref="M181">PAGE_NAME(B181)</f>
        <v>general-guidance</v>
      </c>
      <c r="N181" s="9" t="str" cm="1">
        <f t="array" ref="N181">SECTION_NAME(B181)</f>
        <v>contained-resources</v>
      </c>
      <c r="O181" s="10" t="str">
        <f t="shared" si="6"/>
        <v/>
      </c>
      <c r="P181" s="10" t="str">
        <f t="shared" si="5"/>
        <v/>
      </c>
      <c r="Q181" s="10" t="s">
        <v>348</v>
      </c>
      <c r="V181" s="12" t="s">
        <v>350</v>
      </c>
    </row>
    <row r="182" spans="1:22" ht="68" x14ac:dyDescent="0.2">
      <c r="A182" s="7">
        <v>181</v>
      </c>
      <c r="B182" s="7" t="s">
        <v>351</v>
      </c>
      <c r="C182" s="8" t="s">
        <v>352</v>
      </c>
      <c r="D182" s="7" t="s">
        <v>40</v>
      </c>
      <c r="E182" s="7" t="s">
        <v>33</v>
      </c>
      <c r="G182" s="7" t="b">
        <v>1</v>
      </c>
      <c r="H182" s="12" t="s">
        <v>353</v>
      </c>
      <c r="M182" s="9" t="str" cm="1">
        <f t="array" ref="M182">PAGE_NAME(B182)</f>
        <v>general-guidance</v>
      </c>
      <c r="N182" s="9" t="str" cm="1">
        <f t="array" ref="N182">SECTION_NAME(B182)</f>
        <v>snomed-ct-united-states-edition</v>
      </c>
      <c r="O182" s="10" t="str">
        <f t="shared" si="6"/>
        <v>MAY</v>
      </c>
      <c r="P182" s="10" t="str">
        <f t="shared" si="5"/>
        <v/>
      </c>
      <c r="Q182" s="10" t="s">
        <v>354</v>
      </c>
    </row>
    <row r="183" spans="1:22" ht="102" x14ac:dyDescent="0.2">
      <c r="A183" s="7">
        <v>182</v>
      </c>
      <c r="B183" s="7" t="s">
        <v>351</v>
      </c>
      <c r="C183" s="8" t="s">
        <v>355</v>
      </c>
      <c r="D183" s="7" t="s">
        <v>36</v>
      </c>
      <c r="E183" s="7" t="s">
        <v>33</v>
      </c>
      <c r="G183" s="7" t="b">
        <v>0</v>
      </c>
      <c r="M183" s="9" t="str" cm="1">
        <f t="array" ref="M183">PAGE_NAME(B183)</f>
        <v>general-guidance</v>
      </c>
      <c r="N183" s="9" t="str" cm="1">
        <f t="array" ref="N183">SECTION_NAME(B183)</f>
        <v>snomed-ct-united-states-edition</v>
      </c>
      <c r="O183" s="10" t="str">
        <f t="shared" si="6"/>
        <v>SHOULD</v>
      </c>
      <c r="P183" s="10" t="str">
        <f t="shared" si="5"/>
        <v>Server</v>
      </c>
      <c r="Q183" s="10" t="s">
        <v>356</v>
      </c>
    </row>
    <row r="184" spans="1:22" ht="85" x14ac:dyDescent="0.2">
      <c r="A184" s="7">
        <v>183</v>
      </c>
      <c r="B184" s="7" t="s">
        <v>357</v>
      </c>
      <c r="C184" s="8" t="s">
        <v>358</v>
      </c>
      <c r="D184" s="7" t="s">
        <v>36</v>
      </c>
      <c r="E184" s="7" t="s">
        <v>33</v>
      </c>
      <c r="G184" s="7" t="b">
        <v>1</v>
      </c>
      <c r="H184" s="12" t="s">
        <v>359</v>
      </c>
      <c r="M184" s="9" t="str" cm="1">
        <f t="array" ref="M184">PAGE_NAME(B184)</f>
        <v>general-guidance</v>
      </c>
      <c r="N184" s="9" t="str" cm="1">
        <f t="array" ref="N184">SECTION_NAME(B184)</f>
        <v>using-ucum-codes-in-the-quantity-datatype</v>
      </c>
      <c r="O184" s="10" t="str">
        <f t="shared" si="6"/>
        <v>SHOULD</v>
      </c>
      <c r="P184" s="10" t="str">
        <f t="shared" si="5"/>
        <v/>
      </c>
      <c r="Q184" s="10" t="s">
        <v>360</v>
      </c>
    </row>
    <row r="185" spans="1:22" ht="85" x14ac:dyDescent="0.2">
      <c r="A185" s="7">
        <v>184</v>
      </c>
      <c r="B185" s="7" t="s">
        <v>357</v>
      </c>
      <c r="C185" s="8" t="s">
        <v>361</v>
      </c>
      <c r="D185" s="7" t="s">
        <v>36</v>
      </c>
      <c r="E185" s="7" t="s">
        <v>33</v>
      </c>
      <c r="G185" s="7" t="b">
        <v>1</v>
      </c>
      <c r="H185" s="12" t="s">
        <v>359</v>
      </c>
      <c r="M185" s="9" t="str" cm="1">
        <f t="array" ref="M185">PAGE_NAME(B185)</f>
        <v>general-guidance</v>
      </c>
      <c r="N185" s="9" t="str" cm="1">
        <f t="array" ref="N185">SECTION_NAME(B185)</f>
        <v>using-ucum-codes-in-the-quantity-datatype</v>
      </c>
      <c r="O185" s="10" t="str">
        <f t="shared" si="6"/>
        <v>SHOULD</v>
      </c>
      <c r="P185" s="10" t="str">
        <f t="shared" si="5"/>
        <v/>
      </c>
      <c r="Q185" s="10" t="s">
        <v>362</v>
      </c>
      <c r="V185" s="12" t="s">
        <v>350</v>
      </c>
    </row>
    <row r="186" spans="1:22" ht="68" x14ac:dyDescent="0.2">
      <c r="A186" s="7">
        <v>185</v>
      </c>
      <c r="B186" s="7" t="s">
        <v>357</v>
      </c>
      <c r="C186" s="8" t="s">
        <v>363</v>
      </c>
      <c r="D186" s="7" t="s">
        <v>36</v>
      </c>
      <c r="E186" s="7" t="s">
        <v>33</v>
      </c>
      <c r="G186" s="7" t="b">
        <v>1</v>
      </c>
      <c r="H186" s="12" t="s">
        <v>364</v>
      </c>
      <c r="M186" s="9" t="str" cm="1">
        <f t="array" ref="M186">PAGE_NAME(B186)</f>
        <v>general-guidance</v>
      </c>
      <c r="N186" s="9" t="str" cm="1">
        <f t="array" ref="N186">SECTION_NAME(B186)</f>
        <v>using-ucum-codes-in-the-quantity-datatype</v>
      </c>
      <c r="O186" s="10" t="str">
        <f t="shared" si="6"/>
        <v/>
      </c>
      <c r="P186" s="10" t="str">
        <f t="shared" si="5"/>
        <v/>
      </c>
      <c r="Q186" s="10" t="s">
        <v>362</v>
      </c>
      <c r="V186" s="12" t="s">
        <v>350</v>
      </c>
    </row>
    <row r="187" spans="1:22" ht="85" x14ac:dyDescent="0.2">
      <c r="A187" s="7">
        <v>186</v>
      </c>
      <c r="B187" s="7" t="s">
        <v>357</v>
      </c>
      <c r="C187" s="8" t="s">
        <v>365</v>
      </c>
      <c r="D187" s="7" t="s">
        <v>101</v>
      </c>
      <c r="E187" s="7" t="s">
        <v>33</v>
      </c>
      <c r="G187" s="7" t="b">
        <v>1</v>
      </c>
      <c r="H187" s="12" t="s">
        <v>366</v>
      </c>
      <c r="M187" s="9" t="str" cm="1">
        <f t="array" ref="M187">PAGE_NAME(B187)</f>
        <v>general-guidance</v>
      </c>
      <c r="N187" s="9" t="str" cm="1">
        <f t="array" ref="N187">SECTION_NAME(B187)</f>
        <v>using-ucum-codes-in-the-quantity-datatype</v>
      </c>
      <c r="O187" s="10" t="str">
        <f t="shared" si="6"/>
        <v>SHOULD</v>
      </c>
      <c r="P187" s="10" t="str">
        <f t="shared" si="5"/>
        <v/>
      </c>
      <c r="Q187" s="10" t="s">
        <v>362</v>
      </c>
      <c r="V187" s="12" t="s">
        <v>350</v>
      </c>
    </row>
    <row r="188" spans="1:22" ht="17" x14ac:dyDescent="0.2">
      <c r="A188" s="7">
        <v>187</v>
      </c>
      <c r="B188" s="7" t="s">
        <v>367</v>
      </c>
      <c r="C188" s="8" t="s">
        <v>368</v>
      </c>
      <c r="D188" s="7" t="s">
        <v>101</v>
      </c>
      <c r="E188" s="7" t="s">
        <v>33</v>
      </c>
      <c r="G188" s="7" t="b">
        <v>0</v>
      </c>
      <c r="M188" s="9" t="str" cm="1">
        <f t="array" ref="M188">PAGE_NAME(B188)</f>
        <v>general-guidance</v>
      </c>
      <c r="N188" s="9" t="str" cm="1">
        <f t="array" ref="N188">SECTION_NAME(B188)</f>
        <v>representing-entered-in-error-information</v>
      </c>
      <c r="O188" s="10" t="str">
        <f t="shared" si="6"/>
        <v>SHOULD</v>
      </c>
      <c r="P188" s="10" t="str">
        <f t="shared" si="5"/>
        <v>Server</v>
      </c>
      <c r="Q188" s="10" t="s">
        <v>362</v>
      </c>
    </row>
    <row r="189" spans="1:22" ht="51" x14ac:dyDescent="0.2">
      <c r="A189" s="7">
        <v>188</v>
      </c>
      <c r="B189" s="7" t="s">
        <v>369</v>
      </c>
      <c r="C189" s="8" t="s">
        <v>370</v>
      </c>
      <c r="D189" s="7" t="s">
        <v>36</v>
      </c>
      <c r="E189" s="7" t="s">
        <v>33</v>
      </c>
      <c r="G189" s="7" t="b">
        <v>0</v>
      </c>
      <c r="M189" s="9" t="str" cm="1">
        <f t="array" ref="M189">PAGE_NAME(B189)</f>
        <v>general-guidance</v>
      </c>
      <c r="N189" s="9" t="str" cm="1">
        <f t="array" ref="N189">SECTION_NAME(B189)</f>
        <v>representing-deleted-information</v>
      </c>
      <c r="O189" s="10" t="str">
        <f t="shared" si="6"/>
        <v>SHOULD</v>
      </c>
      <c r="P189" s="10" t="str">
        <f t="shared" si="5"/>
        <v>Server</v>
      </c>
      <c r="Q189" s="10" t="s">
        <v>362</v>
      </c>
    </row>
    <row r="190" spans="1:22" ht="68" x14ac:dyDescent="0.2">
      <c r="A190" s="7">
        <v>189</v>
      </c>
      <c r="B190" s="7" t="s">
        <v>367</v>
      </c>
      <c r="C190" s="8" t="s">
        <v>371</v>
      </c>
      <c r="D190" s="7" t="s">
        <v>36</v>
      </c>
      <c r="E190" s="7" t="s">
        <v>33</v>
      </c>
      <c r="G190" s="7" t="b">
        <v>1</v>
      </c>
      <c r="H190" s="12" t="s">
        <v>372</v>
      </c>
      <c r="M190" s="9" t="str" cm="1">
        <f t="array" ref="M190">PAGE_NAME(B190)</f>
        <v>general-guidance</v>
      </c>
      <c r="N190" s="9" t="str" cm="1">
        <f t="array" ref="N190">SECTION_NAME(B190)</f>
        <v>representing-entered-in-error-information</v>
      </c>
      <c r="O190" s="10" t="str">
        <f t="shared" si="6"/>
        <v>SHOULD</v>
      </c>
      <c r="P190" s="10" t="str">
        <f t="shared" si="5"/>
        <v/>
      </c>
      <c r="Q190" s="10" t="s">
        <v>373</v>
      </c>
    </row>
    <row r="191" spans="1:22" ht="34" x14ac:dyDescent="0.2">
      <c r="A191" s="7">
        <v>190</v>
      </c>
      <c r="B191" s="7" t="s">
        <v>374</v>
      </c>
      <c r="C191" s="8" t="s">
        <v>375</v>
      </c>
      <c r="D191" s="7" t="s">
        <v>36</v>
      </c>
      <c r="E191" s="7" t="s">
        <v>33</v>
      </c>
      <c r="G191" s="7" t="b">
        <v>1</v>
      </c>
      <c r="H191" s="12" t="s">
        <v>376</v>
      </c>
      <c r="M191" s="9" t="str" cm="1">
        <f t="array" ref="M191">PAGE_NAME(B191)</f>
        <v>general-guidance</v>
      </c>
      <c r="N191" s="9" t="str" cm="1">
        <f t="array" ref="N191">SECTION_NAME(B191)</f>
        <v>representing-entered-in-error-information</v>
      </c>
      <c r="O191" s="10" t="str">
        <f t="shared" si="6"/>
        <v>SHOULD</v>
      </c>
      <c r="P191" s="10" t="str">
        <f t="shared" si="5"/>
        <v>Server</v>
      </c>
      <c r="Q191" s="10" t="s">
        <v>373</v>
      </c>
    </row>
    <row r="192" spans="1:22" ht="102" x14ac:dyDescent="0.2">
      <c r="A192" s="7">
        <v>191</v>
      </c>
      <c r="B192" s="7" t="s">
        <v>374</v>
      </c>
      <c r="C192" s="8" t="s">
        <v>377</v>
      </c>
      <c r="D192" s="7" t="s">
        <v>36</v>
      </c>
      <c r="E192" s="7" t="s">
        <v>33</v>
      </c>
      <c r="G192" s="7" t="b">
        <v>1</v>
      </c>
      <c r="H192" s="12" t="s">
        <v>376</v>
      </c>
      <c r="M192" s="9" t="str" cm="1">
        <f t="array" ref="M192">PAGE_NAME(B192)</f>
        <v>general-guidance</v>
      </c>
      <c r="N192" s="9" t="str" cm="1">
        <f t="array" ref="N192">SECTION_NAME(B192)</f>
        <v>representing-entered-in-error-information</v>
      </c>
      <c r="O192" s="10" t="str">
        <f t="shared" si="6"/>
        <v>SHOULD</v>
      </c>
      <c r="P192" s="10" t="str">
        <f t="shared" si="5"/>
        <v>Server</v>
      </c>
      <c r="Q192" s="10" t="s">
        <v>378</v>
      </c>
    </row>
    <row r="193" spans="1:17" ht="119" x14ac:dyDescent="0.2">
      <c r="A193" s="7">
        <v>192</v>
      </c>
      <c r="B193" s="7" t="s">
        <v>374</v>
      </c>
      <c r="C193" s="8" t="s">
        <v>379</v>
      </c>
      <c r="D193" s="7" t="s">
        <v>40</v>
      </c>
      <c r="E193" s="7" t="s">
        <v>33</v>
      </c>
      <c r="G193" s="7" t="b">
        <v>1</v>
      </c>
      <c r="H193" s="12" t="s">
        <v>376</v>
      </c>
      <c r="M193" s="9" t="str" cm="1">
        <f t="array" ref="M193">PAGE_NAME(B193)</f>
        <v>general-guidance</v>
      </c>
      <c r="N193" s="9" t="str" cm="1">
        <f t="array" ref="N193">SECTION_NAME(B193)</f>
        <v>representing-entered-in-error-information</v>
      </c>
      <c r="O193" s="10" t="str">
        <f t="shared" si="6"/>
        <v>MAY</v>
      </c>
      <c r="P193" s="10" t="str">
        <f t="shared" si="5"/>
        <v>Server</v>
      </c>
      <c r="Q193" s="10" t="s">
        <v>380</v>
      </c>
    </row>
    <row r="194" spans="1:17" ht="51" x14ac:dyDescent="0.2">
      <c r="A194" s="7">
        <v>193</v>
      </c>
      <c r="B194" s="7" t="s">
        <v>381</v>
      </c>
      <c r="C194" s="8" t="s">
        <v>382</v>
      </c>
      <c r="D194" s="7" t="s">
        <v>36</v>
      </c>
      <c r="E194" s="7" t="s">
        <v>33</v>
      </c>
      <c r="G194" s="7" t="b">
        <v>0</v>
      </c>
      <c r="M194" s="9" t="str" cm="1">
        <f t="array" ref="M194">PAGE_NAME(B194)</f>
        <v>general-guidance</v>
      </c>
      <c r="N194" s="9" t="str" cm="1">
        <f t="array" ref="N194">SECTION_NAME(B194)</f>
        <v>language-support</v>
      </c>
      <c r="O194" s="10" t="str">
        <f t="shared" si="6"/>
        <v>SHOULD</v>
      </c>
      <c r="P194" s="10" t="str">
        <f t="shared" ref="P194:P228" si="7">IF(ISNUMBER(SEARCH("server", C194)), "Server", IF(ISNUMBER(SEARCH("Server", C194)), "Server", IF(ISNUMBER(SEARCH("client", C194)), "Client", IF(ISNUMBER(SEARCH("Client", C194)), "Client", IF(ISNUMBER(SEARCH("US Core Responder", C194)), "Server", IF(ISNUMBER(SEARCH("US Core Requestor", C194)), "Client", ""))))))</f>
        <v/>
      </c>
      <c r="Q194" s="10" t="s">
        <v>380</v>
      </c>
    </row>
    <row r="195" spans="1:17" ht="51" x14ac:dyDescent="0.2">
      <c r="A195" s="7">
        <v>194</v>
      </c>
      <c r="B195" s="7" t="s">
        <v>381</v>
      </c>
      <c r="C195" s="8" t="s">
        <v>383</v>
      </c>
      <c r="D195" s="7" t="s">
        <v>40</v>
      </c>
      <c r="E195" s="7" t="s">
        <v>76</v>
      </c>
      <c r="G195" s="7" t="b">
        <v>1</v>
      </c>
      <c r="H195" s="12" t="s">
        <v>384</v>
      </c>
      <c r="M195" s="9" t="str" cm="1">
        <f t="array" ref="M195">PAGE_NAME(B195)</f>
        <v>general-guidance</v>
      </c>
      <c r="N195" s="9" t="str" cm="1">
        <f t="array" ref="N195">SECTION_NAME(B195)</f>
        <v>language-support</v>
      </c>
      <c r="O195" s="10" t="str">
        <f t="shared" ref="O195:O228" si="8">IF(ISNUMBER(SEARCH("MAY", C195)), "MAY", IF(ISNUMBER(SEARCH("SHOULD", C195)), "SHOULD", IF(ISNUMBER(SEARCH("SHALL", C195)), "SHALL", IF(ISNUMBER(SEARCH("SHOULD NOT", C195)), "SHOULD NOT", IF(ISNUMBER(SEARCH("SHALL NOT", C195)), "SHALL NOT", "")))))</f>
        <v>MAY</v>
      </c>
      <c r="P195" s="10" t="str">
        <f t="shared" si="7"/>
        <v>Client</v>
      </c>
      <c r="Q195" s="10" t="s">
        <v>385</v>
      </c>
    </row>
    <row r="196" spans="1:17" ht="51" x14ac:dyDescent="0.2">
      <c r="A196" s="7">
        <v>195</v>
      </c>
      <c r="B196" s="7" t="s">
        <v>381</v>
      </c>
      <c r="C196" s="8" t="s">
        <v>386</v>
      </c>
      <c r="D196" s="7" t="s">
        <v>36</v>
      </c>
      <c r="E196" s="7" t="s">
        <v>33</v>
      </c>
      <c r="G196" s="7" t="b">
        <v>1</v>
      </c>
      <c r="H196" s="12" t="s">
        <v>384</v>
      </c>
      <c r="M196" s="9" t="str" cm="1">
        <f t="array" ref="M196">PAGE_NAME(B196)</f>
        <v>general-guidance</v>
      </c>
      <c r="N196" s="9" t="str" cm="1">
        <f t="array" ref="N196">SECTION_NAME(B196)</f>
        <v>language-support</v>
      </c>
      <c r="O196" s="10" t="str">
        <f t="shared" si="8"/>
        <v>SHOULD</v>
      </c>
      <c r="P196" s="10" t="str">
        <f t="shared" si="7"/>
        <v>Server</v>
      </c>
      <c r="Q196" s="10" t="s">
        <v>385</v>
      </c>
    </row>
    <row r="197" spans="1:17" ht="85" x14ac:dyDescent="0.2">
      <c r="A197" s="7">
        <v>196</v>
      </c>
      <c r="B197" s="7" t="s">
        <v>381</v>
      </c>
      <c r="C197" s="8" t="s">
        <v>387</v>
      </c>
      <c r="D197" s="7" t="s">
        <v>36</v>
      </c>
      <c r="E197" s="7" t="s">
        <v>33</v>
      </c>
      <c r="G197" s="7" t="b">
        <v>1</v>
      </c>
      <c r="H197" s="12" t="s">
        <v>384</v>
      </c>
      <c r="M197" s="9" t="str" cm="1">
        <f t="array" ref="M197">PAGE_NAME(B197)</f>
        <v>general-guidance</v>
      </c>
      <c r="N197" s="9" t="str" cm="1">
        <f t="array" ref="N197">SECTION_NAME(B197)</f>
        <v>language-support</v>
      </c>
      <c r="O197" s="10" t="str">
        <f t="shared" si="8"/>
        <v>SHOULD</v>
      </c>
      <c r="P197" s="10" t="str">
        <f t="shared" si="7"/>
        <v>Server</v>
      </c>
      <c r="Q197" s="10" t="s">
        <v>385</v>
      </c>
    </row>
    <row r="198" spans="1:17" ht="85" x14ac:dyDescent="0.2">
      <c r="A198" s="7">
        <v>197</v>
      </c>
      <c r="B198" s="7" t="s">
        <v>381</v>
      </c>
      <c r="C198" s="8" t="s">
        <v>388</v>
      </c>
      <c r="D198" s="7" t="s">
        <v>36</v>
      </c>
      <c r="E198" s="7" t="s">
        <v>33</v>
      </c>
      <c r="G198" s="7" t="b">
        <v>1</v>
      </c>
      <c r="H198" s="12" t="s">
        <v>384</v>
      </c>
      <c r="M198" s="9" t="str" cm="1">
        <f t="array" ref="M198">PAGE_NAME(B198)</f>
        <v>general-guidance</v>
      </c>
      <c r="N198" s="9" t="str" cm="1">
        <f t="array" ref="N198">SECTION_NAME(B198)</f>
        <v>language-support</v>
      </c>
      <c r="O198" s="10" t="str">
        <f t="shared" si="8"/>
        <v>SHOULD</v>
      </c>
      <c r="P198" s="10" t="str">
        <f t="shared" si="7"/>
        <v>Server</v>
      </c>
      <c r="Q198" s="10" t="s">
        <v>385</v>
      </c>
    </row>
    <row r="199" spans="1:17" ht="85" x14ac:dyDescent="0.2">
      <c r="A199" s="7">
        <v>198</v>
      </c>
      <c r="B199" s="7" t="s">
        <v>381</v>
      </c>
      <c r="C199" s="8" t="s">
        <v>389</v>
      </c>
      <c r="D199" s="7" t="s">
        <v>36</v>
      </c>
      <c r="E199" s="7" t="s">
        <v>33</v>
      </c>
      <c r="G199" s="7" t="b">
        <v>1</v>
      </c>
      <c r="H199" s="12" t="s">
        <v>384</v>
      </c>
      <c r="M199" s="9" t="str" cm="1">
        <f t="array" ref="M199">PAGE_NAME(B199)</f>
        <v>general-guidance</v>
      </c>
      <c r="N199" s="9" t="str" cm="1">
        <f t="array" ref="N199">SECTION_NAME(B199)</f>
        <v>language-support</v>
      </c>
      <c r="O199" s="10" t="str">
        <f t="shared" si="8"/>
        <v>SHOULD</v>
      </c>
      <c r="P199" s="10" t="str">
        <f t="shared" si="7"/>
        <v>Server</v>
      </c>
      <c r="Q199" s="10" t="s">
        <v>385</v>
      </c>
    </row>
    <row r="200" spans="1:17" ht="119" x14ac:dyDescent="0.2">
      <c r="A200" s="7">
        <v>199</v>
      </c>
      <c r="B200" s="7" t="s">
        <v>381</v>
      </c>
      <c r="C200" s="8" t="s">
        <v>390</v>
      </c>
      <c r="D200" s="7" t="s">
        <v>36</v>
      </c>
      <c r="E200" s="7" t="s">
        <v>33</v>
      </c>
      <c r="G200" s="7" t="b">
        <v>1</v>
      </c>
      <c r="H200" s="12" t="s">
        <v>384</v>
      </c>
      <c r="M200" s="9" t="str" cm="1">
        <f t="array" ref="M200">PAGE_NAME(B200)</f>
        <v>general-guidance</v>
      </c>
      <c r="N200" s="9" t="str" cm="1">
        <f t="array" ref="N200">SECTION_NAME(B200)</f>
        <v>language-support</v>
      </c>
      <c r="O200" s="10" t="str">
        <f t="shared" si="8"/>
        <v>SHOULD</v>
      </c>
      <c r="P200" s="10" t="str">
        <f t="shared" si="7"/>
        <v>Server</v>
      </c>
      <c r="Q200" s="10" t="s">
        <v>385</v>
      </c>
    </row>
    <row r="201" spans="1:17" ht="51" x14ac:dyDescent="0.2">
      <c r="A201" s="7">
        <v>200</v>
      </c>
      <c r="B201" s="7" t="s">
        <v>391</v>
      </c>
      <c r="C201" s="8" t="s">
        <v>392</v>
      </c>
      <c r="D201" s="7" t="s">
        <v>36</v>
      </c>
      <c r="E201" s="7" t="s">
        <v>33</v>
      </c>
      <c r="G201" s="7" t="b">
        <v>0</v>
      </c>
      <c r="M201" s="9" t="str" cm="1">
        <f t="array" ref="M201">PAGE_NAME(B201)</f>
        <v>general-guidance</v>
      </c>
      <c r="N201" s="9" t="str" cm="1">
        <f t="array" ref="N201">SECTION_NAME(B201)</f>
        <v>searching-using-lastupdated</v>
      </c>
      <c r="O201" s="10" t="str">
        <f t="shared" si="8"/>
        <v>SHOULD</v>
      </c>
      <c r="P201" s="10" t="str">
        <f t="shared" si="7"/>
        <v>Server</v>
      </c>
      <c r="Q201" s="10" t="s">
        <v>393</v>
      </c>
    </row>
    <row r="202" spans="1:17" ht="51" x14ac:dyDescent="0.2">
      <c r="A202" s="7">
        <v>201</v>
      </c>
      <c r="B202" s="7" t="s">
        <v>391</v>
      </c>
      <c r="C202" s="8" t="s">
        <v>394</v>
      </c>
      <c r="D202" s="7" t="s">
        <v>36</v>
      </c>
      <c r="E202" s="7" t="s">
        <v>33</v>
      </c>
      <c r="G202" s="7" t="b">
        <v>0</v>
      </c>
      <c r="M202" s="9" t="str" cm="1">
        <f t="array" ref="M202">PAGE_NAME(B202)</f>
        <v>general-guidance</v>
      </c>
      <c r="N202" s="9" t="str" cm="1">
        <f t="array" ref="N202">SECTION_NAME(B202)</f>
        <v>searching-using-lastupdated</v>
      </c>
      <c r="O202" s="10" t="str">
        <f t="shared" si="8"/>
        <v>SHOULD</v>
      </c>
      <c r="P202" s="10" t="str">
        <f t="shared" si="7"/>
        <v>Server</v>
      </c>
      <c r="Q202" s="10" t="s">
        <v>395</v>
      </c>
    </row>
    <row r="203" spans="1:17" ht="68" x14ac:dyDescent="0.2">
      <c r="A203" s="7">
        <v>202</v>
      </c>
      <c r="B203" s="7" t="s">
        <v>391</v>
      </c>
      <c r="C203" s="8" t="s">
        <v>396</v>
      </c>
      <c r="D203" s="7" t="s">
        <v>32</v>
      </c>
      <c r="E203" s="7" t="s">
        <v>33</v>
      </c>
      <c r="G203" s="7" t="b">
        <v>0</v>
      </c>
      <c r="M203" s="9" t="str" cm="1">
        <f t="array" ref="M203">PAGE_NAME(B203)</f>
        <v>general-guidance</v>
      </c>
      <c r="N203" s="9" t="str" cm="1">
        <f t="array" ref="N203">SECTION_NAME(B203)</f>
        <v>searching-using-lastupdated</v>
      </c>
      <c r="O203" s="10" t="str">
        <f t="shared" si="8"/>
        <v>SHALL</v>
      </c>
      <c r="P203" s="10" t="str">
        <f t="shared" si="7"/>
        <v>Server</v>
      </c>
      <c r="Q203" s="10" t="s">
        <v>395</v>
      </c>
    </row>
    <row r="204" spans="1:17" ht="68" x14ac:dyDescent="0.2">
      <c r="A204" s="7">
        <v>203</v>
      </c>
      <c r="B204" s="7" t="s">
        <v>397</v>
      </c>
      <c r="C204" s="8" t="s">
        <v>398</v>
      </c>
      <c r="D204" s="7" t="s">
        <v>40</v>
      </c>
      <c r="E204" s="7" t="s">
        <v>33</v>
      </c>
      <c r="G204" s="7" t="b">
        <v>0</v>
      </c>
      <c r="M204" s="9" t="str" cm="1">
        <f t="array" ref="M204">PAGE_NAME(B204)</f>
        <v>general-guidance</v>
      </c>
      <c r="N204" s="9" t="str" cm="1">
        <f t="array" ref="N204">SECTION_NAME(B204)</f>
        <v>compartment-based-search</v>
      </c>
      <c r="O204" s="10" t="str">
        <f t="shared" si="8"/>
        <v>MAY</v>
      </c>
      <c r="P204" s="10" t="str">
        <f t="shared" si="7"/>
        <v>Server</v>
      </c>
      <c r="Q204" s="10" t="s">
        <v>399</v>
      </c>
    </row>
    <row r="205" spans="1:17" ht="34" x14ac:dyDescent="0.2">
      <c r="A205" s="7">
        <v>204</v>
      </c>
      <c r="B205" s="7" t="s">
        <v>400</v>
      </c>
      <c r="C205" s="8" t="s">
        <v>401</v>
      </c>
      <c r="D205" s="7" t="s">
        <v>40</v>
      </c>
      <c r="E205" s="7" t="s">
        <v>33</v>
      </c>
      <c r="G205" s="7" t="b">
        <v>0</v>
      </c>
      <c r="M205" s="9" t="str" cm="1">
        <f t="array" ref="M205">PAGE_NAME(B205)</f>
        <v>general-guidance</v>
      </c>
      <c r="N205" s="9" t="str" cm="1">
        <f t="array" ref="N205">SECTION_NAME(B205)</f>
        <v>across-platform-searches</v>
      </c>
      <c r="O205" s="10" t="str">
        <f t="shared" si="8"/>
        <v>MAY</v>
      </c>
      <c r="P205" s="10" t="str">
        <f t="shared" si="7"/>
        <v>Server</v>
      </c>
      <c r="Q205" s="10" t="s">
        <v>399</v>
      </c>
    </row>
    <row r="206" spans="1:17" ht="34" x14ac:dyDescent="0.2">
      <c r="A206" s="7">
        <v>205</v>
      </c>
      <c r="B206" s="7" t="s">
        <v>402</v>
      </c>
      <c r="C206" s="8" t="s">
        <v>403</v>
      </c>
      <c r="D206" s="7" t="s">
        <v>40</v>
      </c>
      <c r="E206" s="7" t="s">
        <v>33</v>
      </c>
      <c r="G206" s="7" t="b">
        <v>0</v>
      </c>
      <c r="M206" s="9" t="str" cm="1">
        <f t="array" ref="M206">PAGE_NAME(B206)</f>
        <v>general-guidance</v>
      </c>
      <c r="N206" s="9" t="str" cm="1">
        <f t="array" ref="N206">SECTION_NAME(B206)</f>
        <v>limiting-the-number-of-search-results</v>
      </c>
      <c r="O206" s="10" t="str">
        <f t="shared" si="8"/>
        <v>MAY</v>
      </c>
      <c r="P206" s="10" t="str">
        <f t="shared" si="7"/>
        <v>Server</v>
      </c>
      <c r="Q206" s="10" t="s">
        <v>399</v>
      </c>
    </row>
    <row r="207" spans="1:17" ht="51" x14ac:dyDescent="0.2">
      <c r="A207" s="7">
        <v>206</v>
      </c>
      <c r="B207" s="7" t="s">
        <v>404</v>
      </c>
      <c r="C207" s="8" t="s">
        <v>405</v>
      </c>
      <c r="D207" s="7" t="s">
        <v>32</v>
      </c>
      <c r="E207" s="7" t="s">
        <v>33</v>
      </c>
      <c r="G207" s="7" t="b">
        <v>0</v>
      </c>
      <c r="M207" s="9" t="str" cm="1">
        <f t="array" ref="M207">PAGE_NAME(B207)</f>
        <v>clinical-notes</v>
      </c>
      <c r="N207" s="9" t="str" cm="1">
        <f t="array" ref="N207">SECTION_NAME(B207)</f>
        <v>support-requirements</v>
      </c>
      <c r="O207" s="10" t="str">
        <f t="shared" si="8"/>
        <v>SHALL</v>
      </c>
      <c r="P207" s="10" t="str">
        <f t="shared" si="7"/>
        <v>Server</v>
      </c>
      <c r="Q207" s="10" t="s">
        <v>406</v>
      </c>
    </row>
    <row r="208" spans="1:17" ht="51" x14ac:dyDescent="0.2">
      <c r="A208" s="7">
        <v>207</v>
      </c>
      <c r="B208" s="7" t="s">
        <v>404</v>
      </c>
      <c r="C208" s="8" t="s">
        <v>407</v>
      </c>
      <c r="D208" s="7" t="s">
        <v>32</v>
      </c>
      <c r="E208" s="7" t="s">
        <v>33</v>
      </c>
      <c r="G208" s="7" t="b">
        <v>0</v>
      </c>
      <c r="M208" s="9" t="str" cm="1">
        <f t="array" ref="M208">PAGE_NAME(B208)</f>
        <v>clinical-notes</v>
      </c>
      <c r="N208" s="9" t="str" cm="1">
        <f t="array" ref="N208">SECTION_NAME(B208)</f>
        <v>support-requirements</v>
      </c>
      <c r="O208" s="10" t="str">
        <f t="shared" si="8"/>
        <v>SHALL</v>
      </c>
      <c r="P208" s="10" t="str">
        <f t="shared" si="7"/>
        <v>Server</v>
      </c>
      <c r="Q208" s="10" t="s">
        <v>406</v>
      </c>
    </row>
    <row r="209" spans="1:17" ht="68" x14ac:dyDescent="0.2">
      <c r="A209" s="7">
        <v>208</v>
      </c>
      <c r="B209" s="7" t="s">
        <v>404</v>
      </c>
      <c r="C209" s="8" t="s">
        <v>408</v>
      </c>
      <c r="D209" s="7" t="s">
        <v>32</v>
      </c>
      <c r="E209" s="7" t="s">
        <v>33</v>
      </c>
      <c r="G209" s="7" t="b">
        <v>0</v>
      </c>
      <c r="M209" s="9" t="str" cm="1">
        <f t="array" ref="M209">PAGE_NAME(B209)</f>
        <v>clinical-notes</v>
      </c>
      <c r="N209" s="9" t="str" cm="1">
        <f t="array" ref="N209">SECTION_NAME(B209)</f>
        <v>support-requirements</v>
      </c>
      <c r="O209" s="10" t="str">
        <f t="shared" si="8"/>
        <v>SHALL</v>
      </c>
      <c r="P209" s="10" t="str">
        <f t="shared" si="7"/>
        <v>Server</v>
      </c>
      <c r="Q209" s="10" t="s">
        <v>406</v>
      </c>
    </row>
    <row r="210" spans="1:17" ht="51" x14ac:dyDescent="0.2">
      <c r="A210" s="7">
        <v>209</v>
      </c>
      <c r="B210" s="7" t="s">
        <v>404</v>
      </c>
      <c r="C210" s="8" t="s">
        <v>409</v>
      </c>
      <c r="D210" s="7" t="s">
        <v>32</v>
      </c>
      <c r="E210" s="7" t="s">
        <v>33</v>
      </c>
      <c r="G210" s="7" t="b">
        <v>0</v>
      </c>
      <c r="M210" s="9" t="str" cm="1">
        <f t="array" ref="M210">PAGE_NAME(B210)</f>
        <v>clinical-notes</v>
      </c>
      <c r="N210" s="9" t="str" cm="1">
        <f t="array" ref="N210">SECTION_NAME(B210)</f>
        <v>support-requirements</v>
      </c>
      <c r="O210" s="10" t="str">
        <f t="shared" si="8"/>
        <v>SHALL</v>
      </c>
      <c r="P210" s="10" t="str">
        <f t="shared" si="7"/>
        <v>Server</v>
      </c>
      <c r="Q210" s="10" t="s">
        <v>410</v>
      </c>
    </row>
    <row r="211" spans="1:17" ht="51" x14ac:dyDescent="0.2">
      <c r="A211" s="7">
        <v>210</v>
      </c>
      <c r="B211" s="7" t="s">
        <v>404</v>
      </c>
      <c r="C211" s="8" t="s">
        <v>411</v>
      </c>
      <c r="D211" s="7" t="s">
        <v>32</v>
      </c>
      <c r="E211" s="7" t="s">
        <v>33</v>
      </c>
      <c r="G211" s="7" t="b">
        <v>0</v>
      </c>
      <c r="M211" s="9" t="str" cm="1">
        <f t="array" ref="M211">PAGE_NAME(B211)</f>
        <v>clinical-notes</v>
      </c>
      <c r="N211" s="9" t="str" cm="1">
        <f t="array" ref="N211">SECTION_NAME(B211)</f>
        <v>support-requirements</v>
      </c>
      <c r="O211" s="10" t="str">
        <f t="shared" si="8"/>
        <v>SHALL</v>
      </c>
      <c r="P211" s="10" t="str">
        <f t="shared" si="7"/>
        <v>Server</v>
      </c>
      <c r="Q211" s="10" t="s">
        <v>412</v>
      </c>
    </row>
    <row r="212" spans="1:17" ht="51" x14ac:dyDescent="0.2">
      <c r="A212" s="7">
        <v>211</v>
      </c>
      <c r="B212" s="7" t="s">
        <v>404</v>
      </c>
      <c r="C212" s="8" t="s">
        <v>413</v>
      </c>
      <c r="D212" s="7" t="s">
        <v>32</v>
      </c>
      <c r="E212" s="7" t="s">
        <v>33</v>
      </c>
      <c r="G212" s="7" t="b">
        <v>0</v>
      </c>
      <c r="M212" s="9" t="str" cm="1">
        <f t="array" ref="M212">PAGE_NAME(B212)</f>
        <v>clinical-notes</v>
      </c>
      <c r="N212" s="9" t="str" cm="1">
        <f t="array" ref="N212">SECTION_NAME(B212)</f>
        <v>support-requirements</v>
      </c>
      <c r="O212" s="10" t="str">
        <f t="shared" si="8"/>
        <v>SHALL</v>
      </c>
      <c r="P212" s="10" t="str">
        <f t="shared" si="7"/>
        <v>Server</v>
      </c>
      <c r="Q212" s="10" t="s">
        <v>412</v>
      </c>
    </row>
    <row r="213" spans="1:17" ht="68" x14ac:dyDescent="0.2">
      <c r="A213" s="7">
        <v>212</v>
      </c>
      <c r="B213" s="7" t="s">
        <v>404</v>
      </c>
      <c r="C213" s="8" t="s">
        <v>414</v>
      </c>
      <c r="D213" s="7" t="s">
        <v>32</v>
      </c>
      <c r="E213" s="7" t="s">
        <v>33</v>
      </c>
      <c r="G213" s="7" t="b">
        <v>0</v>
      </c>
      <c r="M213" s="9" t="str" cm="1">
        <f t="array" ref="M213">PAGE_NAME(B213)</f>
        <v>clinical-notes</v>
      </c>
      <c r="N213" s="9" t="str" cm="1">
        <f t="array" ref="N213">SECTION_NAME(B213)</f>
        <v>support-requirements</v>
      </c>
      <c r="O213" s="10" t="str">
        <f t="shared" si="8"/>
        <v>SHALL</v>
      </c>
      <c r="P213" s="10" t="str">
        <f t="shared" si="7"/>
        <v>Server</v>
      </c>
      <c r="Q213" s="10" t="s">
        <v>415</v>
      </c>
    </row>
    <row r="214" spans="1:17" ht="68" x14ac:dyDescent="0.2">
      <c r="A214" s="7">
        <v>213</v>
      </c>
      <c r="B214" s="7" t="s">
        <v>404</v>
      </c>
      <c r="C214" s="8" t="s">
        <v>416</v>
      </c>
      <c r="D214" s="7" t="s">
        <v>32</v>
      </c>
      <c r="E214" s="7" t="s">
        <v>33</v>
      </c>
      <c r="G214" s="7" t="b">
        <v>0</v>
      </c>
      <c r="M214" s="9" t="str" cm="1">
        <f t="array" ref="M214">PAGE_NAME(B214)</f>
        <v>clinical-notes</v>
      </c>
      <c r="N214" s="9" t="str" cm="1">
        <f t="array" ref="N214">SECTION_NAME(B214)</f>
        <v>support-requirements</v>
      </c>
      <c r="O214" s="10" t="str">
        <f t="shared" si="8"/>
        <v>SHALL</v>
      </c>
      <c r="P214" s="10" t="str">
        <f t="shared" si="7"/>
        <v>Server</v>
      </c>
      <c r="Q214" s="10" t="s">
        <v>415</v>
      </c>
    </row>
    <row r="215" spans="1:17" ht="51" x14ac:dyDescent="0.2">
      <c r="A215" s="7">
        <v>214</v>
      </c>
      <c r="B215" s="7" t="s">
        <v>404</v>
      </c>
      <c r="C215" s="8" t="s">
        <v>417</v>
      </c>
      <c r="D215" s="7" t="s">
        <v>32</v>
      </c>
      <c r="E215" s="7" t="s">
        <v>33</v>
      </c>
      <c r="G215" s="7" t="b">
        <v>0</v>
      </c>
      <c r="M215" s="9" t="str" cm="1">
        <f t="array" ref="M215">PAGE_NAME(B215)</f>
        <v>clinical-notes</v>
      </c>
      <c r="N215" s="9" t="str" cm="1">
        <f t="array" ref="N215">SECTION_NAME(B215)</f>
        <v>support-requirements</v>
      </c>
      <c r="O215" s="10" t="str">
        <f t="shared" si="8"/>
        <v>SHALL</v>
      </c>
      <c r="P215" s="10" t="str">
        <f t="shared" si="7"/>
        <v>Server</v>
      </c>
      <c r="Q215" s="10" t="s">
        <v>418</v>
      </c>
    </row>
    <row r="216" spans="1:17" ht="51" x14ac:dyDescent="0.2">
      <c r="A216" s="7">
        <v>215</v>
      </c>
      <c r="B216" s="7" t="s">
        <v>404</v>
      </c>
      <c r="C216" s="8" t="s">
        <v>419</v>
      </c>
      <c r="D216" s="7" t="s">
        <v>32</v>
      </c>
      <c r="E216" s="7" t="s">
        <v>33</v>
      </c>
      <c r="G216" s="7" t="b">
        <v>0</v>
      </c>
      <c r="M216" s="9" t="str" cm="1">
        <f t="array" ref="M216">PAGE_NAME(B216)</f>
        <v>clinical-notes</v>
      </c>
      <c r="N216" s="9" t="str" cm="1">
        <f t="array" ref="N216">SECTION_NAME(B216)</f>
        <v>support-requirements</v>
      </c>
      <c r="O216" s="10" t="str">
        <f t="shared" si="8"/>
        <v>SHALL</v>
      </c>
      <c r="P216" s="10" t="str">
        <f t="shared" si="7"/>
        <v>Server</v>
      </c>
      <c r="Q216" s="10" t="s">
        <v>418</v>
      </c>
    </row>
    <row r="217" spans="1:17" ht="51" x14ac:dyDescent="0.2">
      <c r="A217" s="7">
        <v>216</v>
      </c>
      <c r="B217" s="7" t="s">
        <v>404</v>
      </c>
      <c r="C217" s="8" t="s">
        <v>420</v>
      </c>
      <c r="D217" s="7" t="s">
        <v>32</v>
      </c>
      <c r="E217" s="7" t="s">
        <v>33</v>
      </c>
      <c r="G217" s="7" t="b">
        <v>0</v>
      </c>
      <c r="M217" s="9" t="str" cm="1">
        <f t="array" ref="M217">PAGE_NAME(B217)</f>
        <v>clinical-notes</v>
      </c>
      <c r="N217" s="9" t="str" cm="1">
        <f t="array" ref="N217">SECTION_NAME(B217)</f>
        <v>support-requirements</v>
      </c>
      <c r="O217" s="10" t="str">
        <f t="shared" si="8"/>
        <v>SHALL</v>
      </c>
      <c r="P217" s="10" t="str">
        <f t="shared" si="7"/>
        <v>Server</v>
      </c>
      <c r="Q217" s="10" t="s">
        <v>421</v>
      </c>
    </row>
    <row r="218" spans="1:17" ht="51" x14ac:dyDescent="0.2">
      <c r="A218" s="7">
        <v>217</v>
      </c>
      <c r="B218" s="7" t="s">
        <v>422</v>
      </c>
      <c r="C218" s="8" t="s">
        <v>423</v>
      </c>
      <c r="D218" s="7" t="s">
        <v>36</v>
      </c>
      <c r="E218" s="7" t="s">
        <v>33</v>
      </c>
      <c r="G218" s="7" t="b">
        <v>0</v>
      </c>
      <c r="M218" s="9" t="str" cm="1">
        <f t="array" ref="M218">PAGE_NAME(B218)</f>
        <v>clinical-notes</v>
      </c>
      <c r="N218" s="9" t="str" cm="1">
        <f t="array" ref="N218">SECTION_NAME(B218)</f>
        <v>clinical-notes</v>
      </c>
      <c r="O218" s="10" t="str">
        <f t="shared" si="8"/>
        <v/>
      </c>
      <c r="P218" s="10" t="str">
        <f t="shared" si="7"/>
        <v/>
      </c>
      <c r="Q218" s="10" t="s">
        <v>424</v>
      </c>
    </row>
    <row r="219" spans="1:17" ht="68" x14ac:dyDescent="0.2">
      <c r="A219" s="7">
        <v>218</v>
      </c>
      <c r="B219" s="7" t="s">
        <v>422</v>
      </c>
      <c r="C219" s="8" t="s">
        <v>425</v>
      </c>
      <c r="D219" s="7" t="s">
        <v>36</v>
      </c>
      <c r="E219" s="7" t="s">
        <v>33</v>
      </c>
      <c r="G219" s="7" t="b">
        <v>0</v>
      </c>
      <c r="M219" s="9" t="str" cm="1">
        <f t="array" ref="M219">PAGE_NAME(B219)</f>
        <v>clinical-notes</v>
      </c>
      <c r="N219" s="9" t="str" cm="1">
        <f t="array" ref="N219">SECTION_NAME(B219)</f>
        <v>clinical-notes</v>
      </c>
      <c r="O219" s="10" t="str">
        <f t="shared" si="8"/>
        <v/>
      </c>
      <c r="P219" s="10" t="str">
        <f t="shared" si="7"/>
        <v/>
      </c>
      <c r="Q219" s="10" t="s">
        <v>424</v>
      </c>
    </row>
    <row r="220" spans="1:17" ht="51" x14ac:dyDescent="0.2">
      <c r="A220" s="7">
        <v>219</v>
      </c>
      <c r="B220" s="7" t="s">
        <v>422</v>
      </c>
      <c r="C220" s="8" t="s">
        <v>426</v>
      </c>
      <c r="D220" s="7" t="s">
        <v>36</v>
      </c>
      <c r="E220" s="7" t="s">
        <v>33</v>
      </c>
      <c r="G220" s="7" t="b">
        <v>0</v>
      </c>
      <c r="M220" s="9" t="str" cm="1">
        <f t="array" ref="M220">PAGE_NAME(B220)</f>
        <v>clinical-notes</v>
      </c>
      <c r="N220" s="9" t="str" cm="1">
        <f t="array" ref="N220">SECTION_NAME(B220)</f>
        <v>clinical-notes</v>
      </c>
      <c r="O220" s="10" t="str">
        <f t="shared" si="8"/>
        <v/>
      </c>
      <c r="P220" s="10" t="str">
        <f t="shared" si="7"/>
        <v/>
      </c>
      <c r="Q220" s="10" t="s">
        <v>427</v>
      </c>
    </row>
    <row r="221" spans="1:17" ht="119" x14ac:dyDescent="0.2">
      <c r="A221" s="7">
        <v>220</v>
      </c>
      <c r="B221" s="7" t="s">
        <v>428</v>
      </c>
      <c r="C221" s="8" t="s">
        <v>429</v>
      </c>
      <c r="D221" s="7" t="s">
        <v>32</v>
      </c>
      <c r="E221" s="7" t="s">
        <v>33</v>
      </c>
      <c r="G221" s="7" t="b">
        <v>0</v>
      </c>
      <c r="M221" s="9" t="str" cm="1">
        <f t="array" ref="M221">PAGE_NAME(B221)</f>
        <v>clinical-notes</v>
      </c>
      <c r="N221" s="9" t="str" cm="1">
        <f t="array" ref="N221">SECTION_NAME(B221)</f>
        <v>fhir-resources-to-exchange-clinical-notes</v>
      </c>
      <c r="O221" s="10" t="str">
        <f t="shared" si="8"/>
        <v>SHALL</v>
      </c>
      <c r="P221" s="10" t="str">
        <f t="shared" si="7"/>
        <v>Server</v>
      </c>
      <c r="Q221" s="10" t="s">
        <v>427</v>
      </c>
    </row>
    <row r="222" spans="1:17" ht="51" x14ac:dyDescent="0.2">
      <c r="A222" s="7">
        <v>221</v>
      </c>
      <c r="B222" s="7" t="s">
        <v>428</v>
      </c>
      <c r="C222" s="8" t="s">
        <v>430</v>
      </c>
      <c r="D222" s="7" t="s">
        <v>32</v>
      </c>
      <c r="E222" s="7" t="s">
        <v>33</v>
      </c>
      <c r="G222" s="7" t="b">
        <v>0</v>
      </c>
      <c r="M222" s="9" t="str" cm="1">
        <f t="array" ref="M222">PAGE_NAME(B222)</f>
        <v>clinical-notes</v>
      </c>
      <c r="N222" s="9" t="str" cm="1">
        <f t="array" ref="N222">SECTION_NAME(B222)</f>
        <v>fhir-resources-to-exchange-clinical-notes</v>
      </c>
      <c r="O222" s="10" t="str">
        <f t="shared" si="8"/>
        <v>SHALL</v>
      </c>
      <c r="P222" s="10" t="str">
        <f t="shared" si="7"/>
        <v/>
      </c>
      <c r="Q222" s="10" t="s">
        <v>431</v>
      </c>
    </row>
    <row r="223" spans="1:17" ht="51" x14ac:dyDescent="0.2">
      <c r="A223" s="7">
        <v>222</v>
      </c>
      <c r="B223" s="7" t="s">
        <v>432</v>
      </c>
      <c r="C223" s="8" t="s">
        <v>433</v>
      </c>
      <c r="D223" s="7" t="s">
        <v>40</v>
      </c>
      <c r="E223" s="7" t="s">
        <v>33</v>
      </c>
      <c r="G223" s="7" t="b">
        <v>0</v>
      </c>
      <c r="M223" s="9" t="str" cm="1">
        <f t="array" ref="M223">PAGE_NAME(B223)</f>
        <v>clinical-notes</v>
      </c>
      <c r="N223" s="9" t="str" cm="1">
        <f t="array" ref="N223">SECTION_NAME(B223)</f>
        <v>support-requirements</v>
      </c>
      <c r="O223" s="10" t="str">
        <f t="shared" si="8"/>
        <v>MAY</v>
      </c>
      <c r="P223" s="10" t="str">
        <f t="shared" si="7"/>
        <v>Server</v>
      </c>
      <c r="Q223" s="10" t="s">
        <v>431</v>
      </c>
    </row>
    <row r="224" spans="1:17" ht="68" x14ac:dyDescent="0.2">
      <c r="A224" s="7">
        <v>223</v>
      </c>
      <c r="B224" s="7" t="s">
        <v>432</v>
      </c>
      <c r="C224" s="8" t="s">
        <v>434</v>
      </c>
      <c r="D224" s="7" t="s">
        <v>32</v>
      </c>
      <c r="E224" s="7" t="s">
        <v>33</v>
      </c>
      <c r="G224" s="7" t="b">
        <v>0</v>
      </c>
      <c r="M224" s="9" t="str" cm="1">
        <f t="array" ref="M224">PAGE_NAME(B224)</f>
        <v>clinical-notes</v>
      </c>
      <c r="N224" s="9" t="str" cm="1">
        <f t="array" ref="N224">SECTION_NAME(B224)</f>
        <v>support-requirements</v>
      </c>
      <c r="O224" s="10" t="str">
        <f t="shared" si="8"/>
        <v/>
      </c>
      <c r="P224" s="10" t="str">
        <f t="shared" si="7"/>
        <v>Server</v>
      </c>
      <c r="Q224" s="10" t="s">
        <v>435</v>
      </c>
    </row>
    <row r="225" spans="1:22" ht="68" x14ac:dyDescent="0.2">
      <c r="A225" s="7">
        <v>224</v>
      </c>
      <c r="B225" s="7" t="s">
        <v>432</v>
      </c>
      <c r="C225" s="8" t="s">
        <v>436</v>
      </c>
      <c r="D225" s="7" t="s">
        <v>32</v>
      </c>
      <c r="E225" s="7" t="s">
        <v>33</v>
      </c>
      <c r="G225" s="7" t="b">
        <v>0</v>
      </c>
      <c r="M225" s="9" t="str" cm="1">
        <f t="array" ref="M225">PAGE_NAME(B225)</f>
        <v>clinical-notes</v>
      </c>
      <c r="N225" s="9" t="str" cm="1">
        <f t="array" ref="N225">SECTION_NAME(B225)</f>
        <v>support-requirements</v>
      </c>
      <c r="O225" s="10" t="str">
        <f t="shared" si="8"/>
        <v/>
      </c>
      <c r="P225" s="10" t="str">
        <f t="shared" si="7"/>
        <v>Server</v>
      </c>
      <c r="Q225" s="10" t="s">
        <v>437</v>
      </c>
    </row>
    <row r="226" spans="1:22" ht="34" x14ac:dyDescent="0.2">
      <c r="A226" s="7">
        <v>225</v>
      </c>
      <c r="B226" s="7" t="s">
        <v>432</v>
      </c>
      <c r="C226" s="8" t="s">
        <v>438</v>
      </c>
      <c r="D226" s="7" t="s">
        <v>40</v>
      </c>
      <c r="E226" s="7" t="s">
        <v>33</v>
      </c>
      <c r="G226" s="7" t="b">
        <v>0</v>
      </c>
      <c r="M226" s="9" t="str" cm="1">
        <f t="array" ref="M226">PAGE_NAME(B226)</f>
        <v>clinical-notes</v>
      </c>
      <c r="N226" s="9" t="str" cm="1">
        <f t="array" ref="N226">SECTION_NAME(B226)</f>
        <v>support-requirements</v>
      </c>
      <c r="O226" s="10" t="str">
        <f t="shared" si="8"/>
        <v>MAY</v>
      </c>
      <c r="P226" s="10" t="str">
        <f t="shared" si="7"/>
        <v>Server</v>
      </c>
      <c r="Q226" s="10" t="s">
        <v>439</v>
      </c>
    </row>
    <row r="227" spans="1:22" ht="34" x14ac:dyDescent="0.2">
      <c r="A227" s="7">
        <v>226</v>
      </c>
      <c r="B227" s="7" t="s">
        <v>432</v>
      </c>
      <c r="C227" s="8" t="s">
        <v>440</v>
      </c>
      <c r="D227" s="7" t="s">
        <v>40</v>
      </c>
      <c r="E227" s="7" t="s">
        <v>76</v>
      </c>
      <c r="G227" s="7" t="b">
        <v>0</v>
      </c>
      <c r="I227" s="23"/>
      <c r="J227" s="23"/>
      <c r="K227" s="23"/>
      <c r="L227" s="23"/>
      <c r="M227" s="9" t="str" cm="1">
        <f t="array" ref="M227">PAGE_NAME(B227)</f>
        <v>clinical-notes</v>
      </c>
      <c r="N227" s="9" t="str" cm="1">
        <f t="array" ref="N227">SECTION_NAME(B227)</f>
        <v>support-requirements</v>
      </c>
      <c r="O227" s="10" t="str">
        <f t="shared" si="8"/>
        <v>MAY</v>
      </c>
      <c r="P227" s="10" t="str">
        <f t="shared" si="7"/>
        <v>Client</v>
      </c>
      <c r="Q227" s="10" t="s">
        <v>439</v>
      </c>
      <c r="S227" s="10"/>
    </row>
    <row r="228" spans="1:22" ht="51" x14ac:dyDescent="0.2">
      <c r="A228" s="7">
        <v>227</v>
      </c>
      <c r="B228" s="7" t="s">
        <v>432</v>
      </c>
      <c r="C228" s="8" t="s">
        <v>441</v>
      </c>
      <c r="D228" s="7" t="s">
        <v>36</v>
      </c>
      <c r="E228" s="7" t="s">
        <v>33</v>
      </c>
      <c r="G228" s="7" t="b">
        <v>0</v>
      </c>
      <c r="M228" s="9" t="str" cm="1">
        <f t="array" ref="M228">PAGE_NAME(B228)</f>
        <v>clinical-notes</v>
      </c>
      <c r="N228" s="9" t="str" cm="1">
        <f t="array" ref="N228">SECTION_NAME(B228)</f>
        <v>support-requirements</v>
      </c>
      <c r="O228" s="10" t="str">
        <f t="shared" si="8"/>
        <v>SHOULD</v>
      </c>
      <c r="P228" s="10" t="str">
        <f t="shared" si="7"/>
        <v/>
      </c>
      <c r="Q228" s="10" t="s">
        <v>442</v>
      </c>
    </row>
    <row r="229" spans="1:22" ht="51" x14ac:dyDescent="0.2">
      <c r="A229" s="7">
        <v>228</v>
      </c>
      <c r="B229" s="7" t="s">
        <v>432</v>
      </c>
      <c r="C229" s="8" t="s">
        <v>443</v>
      </c>
      <c r="D229" s="7" t="s">
        <v>36</v>
      </c>
      <c r="E229" s="7" t="s">
        <v>33</v>
      </c>
      <c r="G229" s="7" t="b">
        <v>0</v>
      </c>
      <c r="M229" s="9" t="str" cm="1">
        <f t="array" ref="M229">PAGE_NAME(B229)</f>
        <v>clinical-notes</v>
      </c>
      <c r="N229" s="9" t="str" cm="1">
        <f t="array" ref="N229">SECTION_NAME(B229)</f>
        <v>support-requirements</v>
      </c>
    </row>
    <row r="230" spans="1:22" ht="51" x14ac:dyDescent="0.2">
      <c r="A230" s="7">
        <v>229</v>
      </c>
      <c r="B230" s="7" t="s">
        <v>432</v>
      </c>
      <c r="C230" s="8" t="s">
        <v>444</v>
      </c>
      <c r="D230" s="7" t="s">
        <v>36</v>
      </c>
      <c r="E230" s="7" t="s">
        <v>33</v>
      </c>
      <c r="G230" s="7" t="b">
        <v>0</v>
      </c>
      <c r="M230" s="9" t="str" cm="1">
        <f t="array" ref="M230">PAGE_NAME(B230)</f>
        <v>clinical-notes</v>
      </c>
      <c r="N230" s="9" t="str" cm="1">
        <f t="array" ref="N230">SECTION_NAME(B230)</f>
        <v>support-requirements</v>
      </c>
    </row>
    <row r="231" spans="1:22" ht="34" x14ac:dyDescent="0.2">
      <c r="A231" s="7">
        <v>230</v>
      </c>
      <c r="B231" s="7" t="s">
        <v>432</v>
      </c>
      <c r="C231" s="8" t="s">
        <v>445</v>
      </c>
      <c r="D231" s="7" t="s">
        <v>36</v>
      </c>
      <c r="E231" s="7" t="s">
        <v>33</v>
      </c>
      <c r="G231" s="7" t="b">
        <v>0</v>
      </c>
      <c r="M231" s="9" t="str" cm="1">
        <f t="array" ref="M231">PAGE_NAME(B231)</f>
        <v>clinical-notes</v>
      </c>
      <c r="N231" s="9" t="str" cm="1">
        <f t="array" ref="N231">SECTION_NAME(B231)</f>
        <v>support-requirements</v>
      </c>
    </row>
    <row r="232" spans="1:22" ht="34" x14ac:dyDescent="0.2">
      <c r="A232" s="7">
        <v>231</v>
      </c>
      <c r="B232" s="7" t="s">
        <v>432</v>
      </c>
      <c r="C232" s="8" t="s">
        <v>446</v>
      </c>
      <c r="D232" s="7" t="s">
        <v>32</v>
      </c>
      <c r="E232" s="7" t="s">
        <v>33</v>
      </c>
      <c r="G232" s="7" t="b">
        <v>0</v>
      </c>
      <c r="M232" s="9" t="str" cm="1">
        <f t="array" ref="M232">PAGE_NAME(B232)</f>
        <v>clinical-notes</v>
      </c>
      <c r="N232" s="9" t="str" cm="1">
        <f t="array" ref="N232">SECTION_NAME(B232)</f>
        <v>support-requirements</v>
      </c>
      <c r="O232" s="10" t="str">
        <f t="shared" ref="O232:O238" si="9">IF(ISNUMBER(SEARCH("MAY", C232)), "MAY", IF(ISNUMBER(SEARCH("SHOULD", C232)), "SHOULD", IF(ISNUMBER(SEARCH("SHALL", C232)), "SHALL", IF(ISNUMBER(SEARCH("SHOULD NOT", C232)), "SHOULD NOT", IF(ISNUMBER(SEARCH("SHALL NOT", C232)), "SHALL NOT", "")))))</f>
        <v/>
      </c>
      <c r="P232" s="10" t="str">
        <f t="shared" ref="P232:P238" si="10">IF(ISNUMBER(SEARCH("server", C232)), "Server", IF(ISNUMBER(SEARCH("Server", C232)), "Server", IF(ISNUMBER(SEARCH("client", C232)), "Client", IF(ISNUMBER(SEARCH("Client", C232)), "Client", IF(ISNUMBER(SEARCH("US Core Responder", C232)), "Server", IF(ISNUMBER(SEARCH("US Core Requestor", C232)), "Client", ""))))))</f>
        <v>Server</v>
      </c>
      <c r="Q232" s="10" t="s">
        <v>442</v>
      </c>
    </row>
    <row r="233" spans="1:22" ht="68" x14ac:dyDescent="0.2">
      <c r="A233" s="7">
        <v>232</v>
      </c>
      <c r="B233" s="7" t="s">
        <v>432</v>
      </c>
      <c r="C233" s="8" t="s">
        <v>447</v>
      </c>
      <c r="D233" s="7" t="s">
        <v>40</v>
      </c>
      <c r="E233" s="7" t="s">
        <v>76</v>
      </c>
      <c r="G233" s="7" t="b">
        <v>0</v>
      </c>
      <c r="M233" s="9" t="str" cm="1">
        <f t="array" ref="M233">PAGE_NAME(B233)</f>
        <v>clinical-notes</v>
      </c>
      <c r="N233" s="9" t="str" cm="1">
        <f t="array" ref="N233">SECTION_NAME(B233)</f>
        <v>support-requirements</v>
      </c>
      <c r="O233" s="10" t="str">
        <f t="shared" si="9"/>
        <v/>
      </c>
      <c r="P233" s="10" t="str">
        <f t="shared" si="10"/>
        <v>Server</v>
      </c>
      <c r="Q233" s="10" t="s">
        <v>448</v>
      </c>
    </row>
    <row r="234" spans="1:22" ht="85" x14ac:dyDescent="0.2">
      <c r="A234" s="7">
        <v>233</v>
      </c>
      <c r="B234" s="7" t="s">
        <v>432</v>
      </c>
      <c r="C234" s="8" t="s">
        <v>449</v>
      </c>
      <c r="D234" s="7" t="s">
        <v>36</v>
      </c>
      <c r="E234" s="7" t="s">
        <v>33</v>
      </c>
      <c r="G234" s="7" t="b">
        <v>0</v>
      </c>
      <c r="M234" s="9" t="str" cm="1">
        <f t="array" ref="M234">PAGE_NAME(B234)</f>
        <v>clinical-notes</v>
      </c>
      <c r="N234" s="9" t="str" cm="1">
        <f t="array" ref="N234">SECTION_NAME(B234)</f>
        <v>support-requirements</v>
      </c>
      <c r="O234" s="10" t="str">
        <f t="shared" si="9"/>
        <v>SHOULD</v>
      </c>
      <c r="P234" s="10" t="str">
        <f t="shared" si="10"/>
        <v>Server</v>
      </c>
      <c r="Q234" s="10" t="s">
        <v>450</v>
      </c>
    </row>
    <row r="235" spans="1:22" ht="170" x14ac:dyDescent="0.2">
      <c r="A235" s="7">
        <v>234</v>
      </c>
      <c r="B235" s="7" t="s">
        <v>432</v>
      </c>
      <c r="C235" s="8" t="s">
        <v>451</v>
      </c>
      <c r="D235" s="7" t="s">
        <v>32</v>
      </c>
      <c r="E235" s="7" t="s">
        <v>33</v>
      </c>
      <c r="G235" s="7" t="b">
        <v>1</v>
      </c>
      <c r="H235" s="12" t="s">
        <v>452</v>
      </c>
      <c r="M235" s="9" t="str" cm="1">
        <f t="array" ref="M235">PAGE_NAME(B235)</f>
        <v>clinical-notes</v>
      </c>
      <c r="N235" s="9" t="str" cm="1">
        <f t="array" ref="N235">SECTION_NAME(B235)</f>
        <v>support-requirements</v>
      </c>
      <c r="O235" s="10" t="str">
        <f t="shared" si="9"/>
        <v>SHALL</v>
      </c>
      <c r="P235" s="10" t="str">
        <f t="shared" si="10"/>
        <v>Server</v>
      </c>
      <c r="Q235" s="10" t="s">
        <v>453</v>
      </c>
      <c r="V235" s="12" t="s">
        <v>454</v>
      </c>
    </row>
    <row r="236" spans="1:22" ht="170" x14ac:dyDescent="0.2">
      <c r="A236" s="7">
        <v>235</v>
      </c>
      <c r="B236" s="7" t="s">
        <v>432</v>
      </c>
      <c r="C236" s="8" t="s">
        <v>455</v>
      </c>
      <c r="D236" s="7" t="s">
        <v>32</v>
      </c>
      <c r="E236" s="7" t="s">
        <v>33</v>
      </c>
      <c r="G236" s="7" t="b">
        <v>1</v>
      </c>
      <c r="H236" s="12" t="s">
        <v>456</v>
      </c>
      <c r="M236" s="9" t="str" cm="1">
        <f t="array" ref="M236">PAGE_NAME(B236)</f>
        <v>clinical-notes</v>
      </c>
      <c r="N236" s="9" t="str" cm="1">
        <f t="array" ref="N236">SECTION_NAME(B236)</f>
        <v>support-requirements</v>
      </c>
      <c r="O236" s="10" t="str">
        <f t="shared" si="9"/>
        <v>SHALL</v>
      </c>
      <c r="P236" s="10" t="str">
        <f t="shared" si="10"/>
        <v>Server</v>
      </c>
      <c r="Q236" s="10" t="s">
        <v>457</v>
      </c>
    </row>
    <row r="237" spans="1:22" ht="153" x14ac:dyDescent="0.2">
      <c r="A237" s="7">
        <v>236</v>
      </c>
      <c r="B237" s="7" t="s">
        <v>432</v>
      </c>
      <c r="C237" s="8" t="s">
        <v>458</v>
      </c>
      <c r="D237" s="7" t="s">
        <v>32</v>
      </c>
      <c r="E237" s="7" t="s">
        <v>33</v>
      </c>
      <c r="G237" s="7" t="b">
        <v>1</v>
      </c>
      <c r="H237" s="12" t="s">
        <v>452</v>
      </c>
      <c r="M237" s="9" t="str" cm="1">
        <f t="array" ref="M237">PAGE_NAME(B237)</f>
        <v>clinical-notes</v>
      </c>
      <c r="N237" s="9" t="str" cm="1">
        <f t="array" ref="N237">SECTION_NAME(B237)</f>
        <v>support-requirements</v>
      </c>
      <c r="O237" s="10" t="str">
        <f t="shared" si="9"/>
        <v>SHALL</v>
      </c>
      <c r="P237" s="10" t="str">
        <f t="shared" si="10"/>
        <v>Server</v>
      </c>
    </row>
    <row r="238" spans="1:22" ht="153" x14ac:dyDescent="0.2">
      <c r="A238" s="7">
        <v>237</v>
      </c>
      <c r="B238" s="7" t="s">
        <v>432</v>
      </c>
      <c r="C238" s="8" t="s">
        <v>459</v>
      </c>
      <c r="D238" s="7" t="s">
        <v>32</v>
      </c>
      <c r="E238" s="7" t="s">
        <v>33</v>
      </c>
      <c r="G238" s="7" t="b">
        <v>1</v>
      </c>
      <c r="H238" s="12" t="s">
        <v>456</v>
      </c>
      <c r="M238" s="9" t="str" cm="1">
        <f t="array" ref="M238">PAGE_NAME(B238)</f>
        <v>clinical-notes</v>
      </c>
      <c r="N238" s="9" t="str" cm="1">
        <f t="array" ref="N238">SECTION_NAME(B238)</f>
        <v>support-requirements</v>
      </c>
      <c r="O238" s="10" t="str">
        <f t="shared" si="9"/>
        <v>SHALL</v>
      </c>
      <c r="P238" s="10" t="str">
        <f t="shared" si="10"/>
        <v>Server</v>
      </c>
    </row>
    <row r="239" spans="1:22" ht="170" x14ac:dyDescent="0.2">
      <c r="A239" s="7">
        <v>238</v>
      </c>
      <c r="B239" s="7" t="s">
        <v>432</v>
      </c>
      <c r="C239" s="8" t="s">
        <v>460</v>
      </c>
      <c r="D239" s="7" t="s">
        <v>32</v>
      </c>
      <c r="E239" s="7" t="s">
        <v>33</v>
      </c>
      <c r="G239" s="7" t="b">
        <v>1</v>
      </c>
      <c r="H239" s="12" t="s">
        <v>452</v>
      </c>
      <c r="M239" s="9" t="str" cm="1">
        <f t="array" ref="M239">PAGE_NAME(B239)</f>
        <v>clinical-notes</v>
      </c>
      <c r="N239" s="9" t="str" cm="1">
        <f t="array" ref="N239">SECTION_NAME(B239)</f>
        <v>support-requirements</v>
      </c>
    </row>
    <row r="240" spans="1:22" ht="170" x14ac:dyDescent="0.2">
      <c r="A240" s="7">
        <v>239</v>
      </c>
      <c r="B240" s="7" t="s">
        <v>432</v>
      </c>
      <c r="C240" s="8" t="s">
        <v>461</v>
      </c>
      <c r="D240" s="7" t="s">
        <v>32</v>
      </c>
      <c r="E240" s="7" t="s">
        <v>33</v>
      </c>
      <c r="G240" s="7" t="b">
        <v>1</v>
      </c>
      <c r="H240" s="12" t="s">
        <v>456</v>
      </c>
      <c r="M240" s="9" t="str" cm="1">
        <f t="array" ref="M240">PAGE_NAME(B240)</f>
        <v>clinical-notes</v>
      </c>
      <c r="N240" s="9" t="str" cm="1">
        <f t="array" ref="N240">SECTION_NAME(B240)</f>
        <v>support-requirements</v>
      </c>
    </row>
    <row r="241" spans="1:22" ht="170" x14ac:dyDescent="0.2">
      <c r="A241" s="7">
        <v>240</v>
      </c>
      <c r="B241" s="7" t="s">
        <v>432</v>
      </c>
      <c r="C241" s="8" t="s">
        <v>462</v>
      </c>
      <c r="D241" s="7" t="s">
        <v>32</v>
      </c>
      <c r="E241" s="7" t="s">
        <v>33</v>
      </c>
      <c r="G241" s="7" t="b">
        <v>1</v>
      </c>
      <c r="H241" s="12" t="s">
        <v>452</v>
      </c>
      <c r="M241" s="9" t="str" cm="1">
        <f t="array" ref="M241">PAGE_NAME(B241)</f>
        <v>clinical-notes</v>
      </c>
      <c r="N241" s="9" t="str" cm="1">
        <f t="array" ref="N241">SECTION_NAME(B241)</f>
        <v>support-requirements</v>
      </c>
    </row>
    <row r="242" spans="1:22" ht="170" x14ac:dyDescent="0.2">
      <c r="A242" s="7">
        <v>241</v>
      </c>
      <c r="B242" s="7" t="s">
        <v>432</v>
      </c>
      <c r="C242" s="8" t="s">
        <v>463</v>
      </c>
      <c r="D242" s="7" t="s">
        <v>32</v>
      </c>
      <c r="E242" s="7" t="s">
        <v>33</v>
      </c>
      <c r="G242" s="7" t="b">
        <v>1</v>
      </c>
      <c r="H242" s="12" t="s">
        <v>456</v>
      </c>
      <c r="M242" s="9" t="str" cm="1">
        <f t="array" ref="M242">PAGE_NAME(B242)</f>
        <v>clinical-notes</v>
      </c>
      <c r="N242" s="9" t="str" cm="1">
        <f t="array" ref="N242">SECTION_NAME(B242)</f>
        <v>support-requirements</v>
      </c>
    </row>
    <row r="243" spans="1:22" ht="170" x14ac:dyDescent="0.2">
      <c r="A243" s="7">
        <v>242</v>
      </c>
      <c r="B243" s="7" t="s">
        <v>464</v>
      </c>
      <c r="C243" s="8" t="s">
        <v>465</v>
      </c>
      <c r="D243" s="7" t="s">
        <v>36</v>
      </c>
      <c r="E243" s="7" t="s">
        <v>33</v>
      </c>
      <c r="G243" s="7" t="b">
        <v>1</v>
      </c>
      <c r="H243" s="12" t="s">
        <v>466</v>
      </c>
      <c r="M243" s="9" t="str" cm="1">
        <f t="array" ref="M243">PAGE_NAME(B243)</f>
        <v>clinical-notes</v>
      </c>
      <c r="N243" s="9" t="str" cm="1">
        <f t="array" ref="N243">SECTION_NAME(B243)</f>
        <v>discovering-server-read-and-write-formats</v>
      </c>
    </row>
    <row r="244" spans="1:22" ht="170" x14ac:dyDescent="0.2">
      <c r="A244" s="7">
        <v>243</v>
      </c>
      <c r="B244" s="7" t="s">
        <v>464</v>
      </c>
      <c r="C244" s="8" t="s">
        <v>467</v>
      </c>
      <c r="D244" s="7" t="s">
        <v>36</v>
      </c>
      <c r="E244" s="7" t="s">
        <v>33</v>
      </c>
      <c r="G244" s="7" t="b">
        <v>1</v>
      </c>
      <c r="H244" s="12" t="s">
        <v>468</v>
      </c>
      <c r="M244" s="9" t="str" cm="1">
        <f t="array" ref="M244">PAGE_NAME(B244)</f>
        <v>clinical-notes</v>
      </c>
      <c r="N244" s="9" t="str" cm="1">
        <f t="array" ref="N244">SECTION_NAME(B244)</f>
        <v>discovering-server-read-and-write-formats</v>
      </c>
    </row>
    <row r="245" spans="1:22" ht="187" x14ac:dyDescent="0.2">
      <c r="A245" s="7">
        <v>244</v>
      </c>
      <c r="B245" s="7" t="s">
        <v>464</v>
      </c>
      <c r="C245" s="8" t="s">
        <v>469</v>
      </c>
      <c r="D245" s="7" t="s">
        <v>36</v>
      </c>
      <c r="E245" s="7" t="s">
        <v>33</v>
      </c>
      <c r="G245" s="7" t="b">
        <v>1</v>
      </c>
      <c r="H245" s="12" t="s">
        <v>466</v>
      </c>
      <c r="M245" s="9" t="str" cm="1">
        <f t="array" ref="M245">PAGE_NAME(B245)</f>
        <v>clinical-notes</v>
      </c>
      <c r="N245" s="9" t="str" cm="1">
        <f t="array" ref="N245">SECTION_NAME(B245)</f>
        <v>discovering-server-read-and-write-formats</v>
      </c>
    </row>
    <row r="246" spans="1:22" ht="187" x14ac:dyDescent="0.2">
      <c r="A246" s="7">
        <v>245</v>
      </c>
      <c r="B246" s="7" t="s">
        <v>464</v>
      </c>
      <c r="C246" s="8" t="s">
        <v>470</v>
      </c>
      <c r="D246" s="7" t="s">
        <v>36</v>
      </c>
      <c r="E246" s="7" t="s">
        <v>33</v>
      </c>
      <c r="G246" s="7" t="b">
        <v>1</v>
      </c>
      <c r="H246" s="12" t="s">
        <v>468</v>
      </c>
      <c r="M246" s="9" t="str" cm="1">
        <f t="array" ref="M246">PAGE_NAME(B246)</f>
        <v>clinical-notes</v>
      </c>
      <c r="N246" s="9" t="str" cm="1">
        <f t="array" ref="N246">SECTION_NAME(B246)</f>
        <v>discovering-server-read-and-write-formats</v>
      </c>
    </row>
    <row r="247" spans="1:22" ht="102" x14ac:dyDescent="0.2">
      <c r="A247" s="7">
        <v>246</v>
      </c>
      <c r="B247" s="7" t="s">
        <v>471</v>
      </c>
      <c r="C247" s="8" t="s">
        <v>472</v>
      </c>
      <c r="D247" s="7" t="s">
        <v>40</v>
      </c>
      <c r="E247" s="7" t="s">
        <v>33</v>
      </c>
      <c r="G247" s="7" t="b">
        <v>0</v>
      </c>
      <c r="M247" s="9" t="str" cm="1">
        <f t="array" ref="M247">PAGE_NAME(B247)</f>
        <v>medication-list</v>
      </c>
      <c r="N247" s="9" t="str" cm="1">
        <f t="array" ref="N247">SECTION_NAME(B247)</f>
        <v>background-on-the-fhir-medications-resources</v>
      </c>
      <c r="O247" s="10" t="str">
        <f t="shared" ref="O247:O310" si="11">IF(ISNUMBER(SEARCH("MAY", C247)), "MAY", IF(ISNUMBER(SEARCH("SHOULD", C247)), "SHOULD", IF(ISNUMBER(SEARCH("SHALL", C247)), "SHALL", IF(ISNUMBER(SEARCH("SHOULD NOT", C247)), "SHOULD NOT", IF(ISNUMBER(SEARCH("SHALL NOT", C247)), "SHALL NOT", "")))))</f>
        <v/>
      </c>
      <c r="P247" s="10" t="str">
        <f t="shared" ref="P247:P310" si="12">IF(ISNUMBER(SEARCH("server", C247)), "Server", IF(ISNUMBER(SEARCH("Server", C247)), "Server", IF(ISNUMBER(SEARCH("client", C247)), "Client", IF(ISNUMBER(SEARCH("Client", C247)), "Client", IF(ISNUMBER(SEARCH("US Core Responder", C247)), "Server", IF(ISNUMBER(SEARCH("US Core Requestor", C247)), "Client", ""))))))</f>
        <v/>
      </c>
      <c r="Q247" s="10" t="s">
        <v>450</v>
      </c>
    </row>
    <row r="248" spans="1:22" ht="119" x14ac:dyDescent="0.2">
      <c r="A248" s="7">
        <v>247</v>
      </c>
      <c r="B248" s="7" t="s">
        <v>473</v>
      </c>
      <c r="C248" s="8" t="s">
        <v>474</v>
      </c>
      <c r="D248" s="7" t="s">
        <v>32</v>
      </c>
      <c r="E248" s="7" t="s">
        <v>33</v>
      </c>
      <c r="G248" s="7" t="b">
        <v>1</v>
      </c>
      <c r="H248" s="12" t="s">
        <v>475</v>
      </c>
      <c r="M248" s="9" t="str" cm="1">
        <f t="array" ref="M248">PAGE_NAME(B248)</f>
        <v>medication-list</v>
      </c>
      <c r="N248" s="9" t="str" cm="1">
        <f t="array" ref="N248">SECTION_NAME(B248)</f>
        <v>options-for-representing-medication</v>
      </c>
      <c r="O248" s="10" t="str">
        <f t="shared" si="11"/>
        <v>SHALL</v>
      </c>
      <c r="P248" s="10" t="str">
        <f t="shared" si="12"/>
        <v/>
      </c>
      <c r="Q248" s="10" t="s">
        <v>476</v>
      </c>
    </row>
    <row r="249" spans="1:22" ht="85" x14ac:dyDescent="0.2">
      <c r="A249" s="7">
        <v>248</v>
      </c>
      <c r="B249" s="7" t="s">
        <v>473</v>
      </c>
      <c r="C249" s="8" t="s">
        <v>477</v>
      </c>
      <c r="D249" s="7" t="s">
        <v>40</v>
      </c>
      <c r="E249" s="7" t="s">
        <v>33</v>
      </c>
      <c r="G249" s="7" t="b">
        <v>0</v>
      </c>
      <c r="M249" s="9" t="str" cm="1">
        <f t="array" ref="M249">PAGE_NAME(B249)</f>
        <v>medication-list</v>
      </c>
      <c r="N249" s="9" t="str" cm="1">
        <f t="array" ref="N249">SECTION_NAME(B249)</f>
        <v>options-for-representing-medication</v>
      </c>
      <c r="O249" s="10" t="str">
        <f t="shared" si="11"/>
        <v/>
      </c>
      <c r="P249" s="10" t="str">
        <f t="shared" si="12"/>
        <v/>
      </c>
      <c r="Q249" s="10" t="s">
        <v>478</v>
      </c>
    </row>
    <row r="250" spans="1:22" ht="102" x14ac:dyDescent="0.2">
      <c r="A250" s="7">
        <v>249</v>
      </c>
      <c r="B250" s="7" t="s">
        <v>473</v>
      </c>
      <c r="C250" s="8" t="s">
        <v>479</v>
      </c>
      <c r="D250" s="7" t="s">
        <v>40</v>
      </c>
      <c r="E250" s="7" t="s">
        <v>33</v>
      </c>
      <c r="G250" s="7" t="b">
        <v>1</v>
      </c>
      <c r="H250" s="12" t="s">
        <v>480</v>
      </c>
      <c r="M250" s="9" t="str" cm="1">
        <f t="array" ref="M250">PAGE_NAME(B250)</f>
        <v>medication-list</v>
      </c>
      <c r="N250" s="9" t="str" cm="1">
        <f t="array" ref="N250">SECTION_NAME(B250)</f>
        <v>options-for-representing-medication</v>
      </c>
      <c r="O250" s="10" t="str">
        <f t="shared" si="11"/>
        <v>MAY</v>
      </c>
      <c r="P250" s="10" t="str">
        <f t="shared" si="12"/>
        <v>Server</v>
      </c>
      <c r="Q250" s="10" t="s">
        <v>478</v>
      </c>
    </row>
    <row r="251" spans="1:22" ht="68" x14ac:dyDescent="0.2">
      <c r="A251" s="7">
        <v>250</v>
      </c>
      <c r="B251" s="7" t="s">
        <v>473</v>
      </c>
      <c r="C251" s="8" t="s">
        <v>481</v>
      </c>
      <c r="D251" s="7" t="s">
        <v>32</v>
      </c>
      <c r="E251" s="7" t="s">
        <v>33</v>
      </c>
      <c r="G251" s="7" t="b">
        <v>1</v>
      </c>
      <c r="H251" s="12" t="s">
        <v>482</v>
      </c>
      <c r="M251" s="9" t="str" cm="1">
        <f t="array" ref="M251">PAGE_NAME(B251)</f>
        <v>medication-list</v>
      </c>
      <c r="N251" s="9" t="str" cm="1">
        <f t="array" ref="N251">SECTION_NAME(B251)</f>
        <v>options-for-representing-medication</v>
      </c>
      <c r="O251" s="10" t="str">
        <f t="shared" si="11"/>
        <v>SHALL</v>
      </c>
      <c r="P251" s="10" t="str">
        <f t="shared" si="12"/>
        <v>Server</v>
      </c>
      <c r="Q251" s="10" t="s">
        <v>478</v>
      </c>
    </row>
    <row r="252" spans="1:22" ht="102" x14ac:dyDescent="0.2">
      <c r="A252" s="7">
        <v>251</v>
      </c>
      <c r="B252" s="7" t="s">
        <v>473</v>
      </c>
      <c r="C252" s="8" t="s">
        <v>483</v>
      </c>
      <c r="D252" s="7" t="s">
        <v>32</v>
      </c>
      <c r="E252" s="7" t="s">
        <v>76</v>
      </c>
      <c r="G252" s="7" t="b">
        <v>1</v>
      </c>
      <c r="H252" s="12" t="s">
        <v>484</v>
      </c>
      <c r="M252" s="9" t="str" cm="1">
        <f t="array" ref="M252">PAGE_NAME(B252)</f>
        <v>medication-list</v>
      </c>
      <c r="N252" s="9" t="str" cm="1">
        <f t="array" ref="N252">SECTION_NAME(B252)</f>
        <v>options-for-representing-medication</v>
      </c>
      <c r="O252" s="10" t="str">
        <f t="shared" si="11"/>
        <v/>
      </c>
      <c r="P252" s="10" t="str">
        <f t="shared" si="12"/>
        <v>Client</v>
      </c>
      <c r="Q252" s="10" t="s">
        <v>478</v>
      </c>
    </row>
    <row r="253" spans="1:22" ht="204" x14ac:dyDescent="0.2">
      <c r="A253" s="7">
        <v>252</v>
      </c>
      <c r="B253" s="7" t="s">
        <v>485</v>
      </c>
      <c r="C253" s="8" t="s">
        <v>486</v>
      </c>
      <c r="D253" s="7" t="s">
        <v>32</v>
      </c>
      <c r="E253" s="7" t="s">
        <v>33</v>
      </c>
      <c r="G253" s="7" t="b">
        <v>0</v>
      </c>
      <c r="M253" s="9" t="str" cm="1">
        <f t="array" ref="M253">PAGE_NAME(B253)</f>
        <v>medication-list</v>
      </c>
      <c r="N253" s="9" t="str" cm="1">
        <f t="array" ref="N253">SECTION_NAME(B253)</f>
        <v>fetching-all-medications-active-medications-and-all-medications-for-an-encounter</v>
      </c>
      <c r="O253" s="10" t="str">
        <f t="shared" si="11"/>
        <v>SHALL</v>
      </c>
      <c r="P253" s="10" t="str">
        <f t="shared" si="12"/>
        <v>Server</v>
      </c>
      <c r="Q253" s="10" t="s">
        <v>478</v>
      </c>
    </row>
    <row r="254" spans="1:22" ht="170" x14ac:dyDescent="0.2">
      <c r="A254" s="7">
        <v>253</v>
      </c>
      <c r="B254" s="7" t="s">
        <v>485</v>
      </c>
      <c r="C254" s="8" t="s">
        <v>487</v>
      </c>
      <c r="D254" s="7" t="s">
        <v>32</v>
      </c>
      <c r="E254" s="7" t="s">
        <v>33</v>
      </c>
      <c r="G254" s="7" t="b">
        <v>0</v>
      </c>
      <c r="M254" s="9" t="str" cm="1">
        <f t="array" ref="M254">PAGE_NAME(B254)</f>
        <v>medication-list</v>
      </c>
      <c r="N254" s="9" t="str" cm="1">
        <f t="array" ref="N254">SECTION_NAME(B254)</f>
        <v>fetching-all-medications-active-medications-and-all-medications-for-an-encounter</v>
      </c>
      <c r="O254" s="10" t="str">
        <f t="shared" si="11"/>
        <v>SHALL</v>
      </c>
      <c r="P254" s="10" t="str">
        <f t="shared" si="12"/>
        <v/>
      </c>
      <c r="Q254" s="10" t="s">
        <v>478</v>
      </c>
    </row>
    <row r="255" spans="1:22" ht="170" x14ac:dyDescent="0.2">
      <c r="A255" s="7">
        <v>254</v>
      </c>
      <c r="B255" s="7" t="s">
        <v>485</v>
      </c>
      <c r="C255" s="8" t="s">
        <v>488</v>
      </c>
      <c r="D255" s="7" t="s">
        <v>32</v>
      </c>
      <c r="E255" s="7" t="s">
        <v>33</v>
      </c>
      <c r="G255" s="7" t="b">
        <v>0</v>
      </c>
      <c r="M255" s="9" t="str" cm="1">
        <f t="array" ref="M255">PAGE_NAME(B255)</f>
        <v>medication-list</v>
      </c>
      <c r="N255" s="9" t="str" cm="1">
        <f t="array" ref="N255">SECTION_NAME(B255)</f>
        <v>fetching-all-medications-active-medications-and-all-medications-for-an-encounter</v>
      </c>
      <c r="O255" s="10" t="str">
        <f t="shared" si="11"/>
        <v>SHALL</v>
      </c>
      <c r="P255" s="10" t="str">
        <f t="shared" si="12"/>
        <v/>
      </c>
      <c r="Q255" s="10" t="s">
        <v>489</v>
      </c>
    </row>
    <row r="256" spans="1:22" ht="170" x14ac:dyDescent="0.2">
      <c r="A256" s="7">
        <v>255</v>
      </c>
      <c r="B256" s="7" t="s">
        <v>485</v>
      </c>
      <c r="C256" s="8" t="s">
        <v>488</v>
      </c>
      <c r="D256" s="7" t="s">
        <v>84</v>
      </c>
      <c r="E256" s="7" t="s">
        <v>33</v>
      </c>
      <c r="G256" s="7" t="b">
        <v>0</v>
      </c>
      <c r="M256" s="9" t="str" cm="1">
        <f t="array" ref="M256">PAGE_NAME(B256)</f>
        <v>medication-list</v>
      </c>
      <c r="N256" s="9" t="str" cm="1">
        <f t="array" ref="N256">SECTION_NAME(B256)</f>
        <v>fetching-all-medications-active-medications-and-all-medications-for-an-encounter</v>
      </c>
      <c r="O256" s="10" t="str">
        <f t="shared" si="11"/>
        <v>SHALL</v>
      </c>
      <c r="P256" s="10" t="str">
        <f t="shared" si="12"/>
        <v/>
      </c>
      <c r="Q256" s="10" t="s">
        <v>489</v>
      </c>
      <c r="V256" s="12" t="s">
        <v>990</v>
      </c>
    </row>
    <row r="257" spans="1:22" ht="238" x14ac:dyDescent="0.2">
      <c r="A257" s="7">
        <v>256</v>
      </c>
      <c r="B257" s="7" t="s">
        <v>485</v>
      </c>
      <c r="C257" s="8" t="s">
        <v>490</v>
      </c>
      <c r="D257" s="7" t="s">
        <v>32</v>
      </c>
      <c r="E257" s="7" t="s">
        <v>33</v>
      </c>
      <c r="G257" s="7" t="b">
        <v>0</v>
      </c>
      <c r="M257" s="9" t="str" cm="1">
        <f t="array" ref="M257">PAGE_NAME(B257)</f>
        <v>medication-list</v>
      </c>
      <c r="N257" s="9" t="str" cm="1">
        <f t="array" ref="N257">SECTION_NAME(B257)</f>
        <v>fetching-all-medications-active-medications-and-all-medications-for-an-encounter</v>
      </c>
      <c r="O257" s="10" t="str">
        <f t="shared" si="11"/>
        <v>SHALL</v>
      </c>
      <c r="P257" s="10" t="str">
        <f t="shared" si="12"/>
        <v>Server</v>
      </c>
      <c r="Q257" s="10" t="s">
        <v>491</v>
      </c>
    </row>
    <row r="258" spans="1:22" ht="170" x14ac:dyDescent="0.2">
      <c r="A258" s="7">
        <v>257</v>
      </c>
      <c r="B258" s="7" t="s">
        <v>485</v>
      </c>
      <c r="C258" s="8" t="s">
        <v>492</v>
      </c>
      <c r="D258" s="7" t="s">
        <v>40</v>
      </c>
      <c r="E258" s="7" t="s">
        <v>33</v>
      </c>
      <c r="G258" s="7" t="b">
        <v>0</v>
      </c>
      <c r="M258" s="9" t="str" cm="1">
        <f t="array" ref="M258">PAGE_NAME(B258)</f>
        <v>medication-list</v>
      </c>
      <c r="N258" s="9" t="str" cm="1">
        <f t="array" ref="N258">SECTION_NAME(B258)</f>
        <v>fetching-all-medications-active-medications-and-all-medications-for-an-encounter</v>
      </c>
      <c r="O258" s="10" t="str">
        <f t="shared" si="11"/>
        <v>MAY</v>
      </c>
      <c r="P258" s="10" t="str">
        <f t="shared" si="12"/>
        <v>Server</v>
      </c>
    </row>
    <row r="259" spans="1:22" ht="204" x14ac:dyDescent="0.2">
      <c r="A259" s="7">
        <v>258</v>
      </c>
      <c r="B259" s="7" t="s">
        <v>485</v>
      </c>
      <c r="C259" s="8" t="s">
        <v>493</v>
      </c>
      <c r="D259" s="7" t="s">
        <v>36</v>
      </c>
      <c r="E259" s="7" t="s">
        <v>33</v>
      </c>
      <c r="G259" s="7" t="b">
        <v>0</v>
      </c>
      <c r="M259" s="9" t="str" cm="1">
        <f t="array" ref="M259">PAGE_NAME(B259)</f>
        <v>medication-list</v>
      </c>
      <c r="N259" s="9" t="str" cm="1">
        <f t="array" ref="N259">SECTION_NAME(B259)</f>
        <v>fetching-all-medications-active-medications-and-all-medications-for-an-encounter</v>
      </c>
      <c r="O259" s="10" t="str">
        <f t="shared" si="11"/>
        <v>SHOULD</v>
      </c>
      <c r="P259" s="10" t="str">
        <f t="shared" si="12"/>
        <v>Server</v>
      </c>
      <c r="Q259" s="10" t="s">
        <v>494</v>
      </c>
    </row>
    <row r="260" spans="1:22" ht="136" x14ac:dyDescent="0.2">
      <c r="A260" s="7">
        <v>259</v>
      </c>
      <c r="B260" s="7" t="s">
        <v>485</v>
      </c>
      <c r="C260" s="8" t="s">
        <v>495</v>
      </c>
      <c r="D260" s="7" t="s">
        <v>36</v>
      </c>
      <c r="E260" s="7" t="s">
        <v>33</v>
      </c>
      <c r="G260" s="7" t="b">
        <v>0</v>
      </c>
      <c r="M260" s="9" t="str" cm="1">
        <f t="array" ref="M260">PAGE_NAME(B260)</f>
        <v>medication-list</v>
      </c>
      <c r="N260" s="9" t="str" cm="1">
        <f t="array" ref="N260">SECTION_NAME(B260)</f>
        <v>fetching-all-medications-active-medications-and-all-medications-for-an-encounter</v>
      </c>
      <c r="O260" s="10" t="str">
        <f t="shared" si="11"/>
        <v>SHOULD</v>
      </c>
      <c r="P260" s="10" t="str">
        <f t="shared" si="12"/>
        <v>Server</v>
      </c>
      <c r="Q260" s="10" t="s">
        <v>494</v>
      </c>
    </row>
    <row r="261" spans="1:22" ht="204" x14ac:dyDescent="0.2">
      <c r="A261" s="7">
        <v>260</v>
      </c>
      <c r="B261" s="7" t="s">
        <v>485</v>
      </c>
      <c r="C261" s="8" t="s">
        <v>496</v>
      </c>
      <c r="D261" s="7" t="s">
        <v>32</v>
      </c>
      <c r="E261" s="7" t="s">
        <v>33</v>
      </c>
      <c r="G261" s="7" t="b">
        <v>1</v>
      </c>
      <c r="M261" s="9" t="str" cm="1">
        <f t="array" ref="M261">PAGE_NAME(B261)</f>
        <v>medication-list</v>
      </c>
      <c r="N261" s="9" t="str" cm="1">
        <f t="array" ref="N261">SECTION_NAME(B261)</f>
        <v>fetching-all-medications-active-medications-and-all-medications-for-an-encounter</v>
      </c>
      <c r="O261" s="10" t="str">
        <f t="shared" si="11"/>
        <v/>
      </c>
      <c r="P261" s="10" t="str">
        <f t="shared" si="12"/>
        <v>Server</v>
      </c>
      <c r="Q261" s="10" t="s">
        <v>494</v>
      </c>
    </row>
    <row r="262" spans="1:22" ht="204" x14ac:dyDescent="0.2">
      <c r="A262" s="7">
        <v>261</v>
      </c>
      <c r="B262" s="7" t="s">
        <v>485</v>
      </c>
      <c r="C262" s="8" t="s">
        <v>496</v>
      </c>
      <c r="D262" s="7" t="s">
        <v>84</v>
      </c>
      <c r="E262" s="7" t="s">
        <v>33</v>
      </c>
      <c r="G262" s="7" t="b">
        <v>0</v>
      </c>
      <c r="M262" s="9" t="str" cm="1">
        <f t="array" ref="M262">PAGE_NAME(B262)</f>
        <v>medication-list</v>
      </c>
      <c r="N262" s="9" t="str" cm="1">
        <f t="array" ref="N262">SECTION_NAME(B262)</f>
        <v>fetching-all-medications-active-medications-and-all-medications-for-an-encounter</v>
      </c>
      <c r="O262" s="10" t="str">
        <f t="shared" si="11"/>
        <v/>
      </c>
      <c r="P262" s="10" t="str">
        <f t="shared" si="12"/>
        <v>Server</v>
      </c>
      <c r="Q262" s="10" t="s">
        <v>497</v>
      </c>
      <c r="V262" s="12" t="s">
        <v>991</v>
      </c>
    </row>
    <row r="263" spans="1:22" ht="187" x14ac:dyDescent="0.2">
      <c r="A263" s="7">
        <v>262</v>
      </c>
      <c r="B263" s="7" t="s">
        <v>485</v>
      </c>
      <c r="C263" s="8" t="s">
        <v>498</v>
      </c>
      <c r="D263" s="7" t="s">
        <v>40</v>
      </c>
      <c r="E263" s="7" t="s">
        <v>76</v>
      </c>
      <c r="G263" s="7" t="b">
        <v>0</v>
      </c>
      <c r="M263" s="9" t="str" cm="1">
        <f t="array" ref="M263">PAGE_NAME(B263)</f>
        <v>medication-list</v>
      </c>
      <c r="N263" s="9" t="str" cm="1">
        <f t="array" ref="N263">SECTION_NAME(B263)</f>
        <v>fetching-all-medications-active-medications-and-all-medications-for-an-encounter</v>
      </c>
      <c r="O263" s="10" t="str">
        <f t="shared" si="11"/>
        <v>MAY</v>
      </c>
      <c r="P263" s="10" t="str">
        <f t="shared" si="12"/>
        <v/>
      </c>
      <c r="Q263" s="10" t="s">
        <v>497</v>
      </c>
    </row>
    <row r="264" spans="1:22" ht="51" x14ac:dyDescent="0.2">
      <c r="A264" s="7">
        <v>263</v>
      </c>
      <c r="B264" s="7" t="s">
        <v>499</v>
      </c>
      <c r="C264" s="8" t="s">
        <v>500</v>
      </c>
      <c r="D264" s="7" t="s">
        <v>40</v>
      </c>
      <c r="E264" s="7" t="s">
        <v>33</v>
      </c>
      <c r="G264" s="7" t="b">
        <v>0</v>
      </c>
      <c r="M264" s="9" t="str" cm="1">
        <f t="array" ref="M264">PAGE_NAME(B264)</f>
        <v>medication-list</v>
      </c>
      <c r="N264" s="9" t="str" cm="1">
        <f t="array" ref="N264">SECTION_NAME(B264)</f>
        <v>de-duplication-of-data</v>
      </c>
      <c r="O264" s="10" t="str">
        <f t="shared" si="11"/>
        <v>MAY</v>
      </c>
      <c r="P264" s="10" t="str">
        <f t="shared" si="12"/>
        <v>Server</v>
      </c>
      <c r="Q264" s="10" t="s">
        <v>501</v>
      </c>
    </row>
    <row r="265" spans="1:22" ht="51" x14ac:dyDescent="0.2">
      <c r="A265" s="7">
        <v>264</v>
      </c>
      <c r="B265" s="7" t="s">
        <v>499</v>
      </c>
      <c r="C265" s="8" t="s">
        <v>502</v>
      </c>
      <c r="D265" s="7" t="s">
        <v>36</v>
      </c>
      <c r="E265" s="7" t="s">
        <v>76</v>
      </c>
      <c r="G265" s="7" t="b">
        <v>0</v>
      </c>
      <c r="M265" s="9" t="str" cm="1">
        <f t="array" ref="M265">PAGE_NAME(B265)</f>
        <v>medication-list</v>
      </c>
      <c r="N265" s="9" t="str" cm="1">
        <f t="array" ref="N265">SECTION_NAME(B265)</f>
        <v>de-duplication-of-data</v>
      </c>
      <c r="O265" s="10" t="str">
        <f t="shared" si="11"/>
        <v>MAY</v>
      </c>
      <c r="P265" s="10" t="str">
        <f t="shared" si="12"/>
        <v>Client</v>
      </c>
      <c r="Q265" s="10" t="s">
        <v>501</v>
      </c>
    </row>
    <row r="266" spans="1:22" ht="51" x14ac:dyDescent="0.2">
      <c r="A266" s="7">
        <v>265</v>
      </c>
      <c r="B266" s="7" t="s">
        <v>503</v>
      </c>
      <c r="C266" s="8" t="s">
        <v>504</v>
      </c>
      <c r="D266" s="7" t="s">
        <v>84</v>
      </c>
      <c r="E266" s="7" t="s">
        <v>33</v>
      </c>
      <c r="G266" s="7" t="b">
        <v>0</v>
      </c>
      <c r="M266" s="9" t="str" cm="1">
        <f t="array" ref="M266">PAGE_NAME(B266)</f>
        <v>basic-provenance</v>
      </c>
      <c r="N266" s="9" t="str" cm="1">
        <f t="array" ref="N266">SECTION_NAME(B266)</f>
        <v>hie-transformation</v>
      </c>
      <c r="O266" s="10" t="str">
        <f t="shared" si="11"/>
        <v>MAY</v>
      </c>
      <c r="P266" s="10" t="str">
        <f t="shared" si="12"/>
        <v/>
      </c>
      <c r="Q266" s="10" t="s">
        <v>501</v>
      </c>
      <c r="V266" s="12" t="s">
        <v>505</v>
      </c>
    </row>
    <row r="267" spans="1:22" ht="17" x14ac:dyDescent="0.2">
      <c r="A267" s="7">
        <v>266</v>
      </c>
      <c r="B267" s="7" t="s">
        <v>503</v>
      </c>
      <c r="C267" s="8" t="s">
        <v>506</v>
      </c>
      <c r="D267" s="7" t="s">
        <v>32</v>
      </c>
      <c r="E267" s="7" t="s">
        <v>33</v>
      </c>
      <c r="G267" s="7" t="b">
        <v>0</v>
      </c>
      <c r="M267" s="9" t="str" cm="1">
        <f t="array" ref="M267">PAGE_NAME(B267)</f>
        <v>basic-provenance</v>
      </c>
      <c r="N267" s="9" t="str" cm="1">
        <f t="array" ref="N267">SECTION_NAME(B267)</f>
        <v>hie-transformation</v>
      </c>
      <c r="O267" s="10" t="str">
        <f t="shared" si="11"/>
        <v/>
      </c>
      <c r="P267" s="10" t="str">
        <f t="shared" si="12"/>
        <v/>
      </c>
      <c r="Q267" s="10" t="s">
        <v>507</v>
      </c>
    </row>
    <row r="268" spans="1:22" ht="85" x14ac:dyDescent="0.2">
      <c r="A268" s="7">
        <v>267</v>
      </c>
      <c r="B268" s="7" t="s">
        <v>503</v>
      </c>
      <c r="C268" s="8" t="s">
        <v>508</v>
      </c>
      <c r="D268" s="7" t="s">
        <v>40</v>
      </c>
      <c r="E268" s="7" t="s">
        <v>33</v>
      </c>
      <c r="G268" s="7" t="b">
        <v>0</v>
      </c>
      <c r="M268" s="9" t="str" cm="1">
        <f t="array" ref="M268">PAGE_NAME(B268)</f>
        <v>basic-provenance</v>
      </c>
      <c r="N268" s="9" t="str" cm="1">
        <f t="array" ref="N268">SECTION_NAME(B268)</f>
        <v>hie-transformation</v>
      </c>
      <c r="O268" s="10" t="str">
        <f t="shared" si="11"/>
        <v>MAY</v>
      </c>
      <c r="P268" s="10" t="str">
        <f t="shared" si="12"/>
        <v/>
      </c>
      <c r="Q268" s="10" t="s">
        <v>509</v>
      </c>
    </row>
    <row r="269" spans="1:22" ht="68" x14ac:dyDescent="0.2">
      <c r="A269" s="7">
        <v>268</v>
      </c>
      <c r="B269" s="7" t="s">
        <v>510</v>
      </c>
      <c r="C269" s="8" t="s">
        <v>511</v>
      </c>
      <c r="D269" s="7" t="s">
        <v>36</v>
      </c>
      <c r="E269" s="7" t="s">
        <v>33</v>
      </c>
      <c r="G269" s="7" t="b">
        <v>0</v>
      </c>
      <c r="M269" s="9" t="str" cm="1">
        <f t="array" ref="M269">PAGE_NAME(B269)</f>
        <v>screening-and-assessments</v>
      </c>
      <c r="N269" s="9" t="str" cm="1">
        <f t="array" ref="N269">SECTION_NAME(B269)</f>
        <v>introduction</v>
      </c>
      <c r="O269" s="10" t="str">
        <f t="shared" si="11"/>
        <v>SHOULD</v>
      </c>
      <c r="P269" s="10" t="str">
        <f t="shared" si="12"/>
        <v/>
      </c>
      <c r="Q269" s="10" t="s">
        <v>509</v>
      </c>
    </row>
    <row r="270" spans="1:22" ht="170" x14ac:dyDescent="0.2">
      <c r="A270" s="7">
        <v>269</v>
      </c>
      <c r="B270" s="7" t="s">
        <v>512</v>
      </c>
      <c r="C270" s="8" t="s">
        <v>513</v>
      </c>
      <c r="D270" s="7" t="s">
        <v>32</v>
      </c>
      <c r="E270" s="7" t="s">
        <v>33</v>
      </c>
      <c r="G270" s="7" t="b">
        <v>0</v>
      </c>
      <c r="M270" s="9" t="str" cm="1">
        <f t="array" ref="M270">PAGE_NAME(B270)</f>
        <v>screening-and-assessments</v>
      </c>
      <c r="N270" s="9" t="str" cm="1">
        <f t="array" ref="N270">SECTION_NAME(B270)</f>
        <v>clinical-judgments</v>
      </c>
      <c r="O270" s="10" t="str">
        <f t="shared" si="11"/>
        <v>SHALL</v>
      </c>
      <c r="P270" s="10" t="str">
        <f t="shared" si="12"/>
        <v>Server</v>
      </c>
      <c r="Q270" s="10" t="s">
        <v>509</v>
      </c>
    </row>
    <row r="271" spans="1:22" ht="153" x14ac:dyDescent="0.2">
      <c r="A271" s="7">
        <v>270</v>
      </c>
      <c r="B271" s="7" t="s">
        <v>512</v>
      </c>
      <c r="C271" s="8" t="s">
        <v>514</v>
      </c>
      <c r="D271" s="7" t="s">
        <v>36</v>
      </c>
      <c r="E271" s="7" t="s">
        <v>33</v>
      </c>
      <c r="G271" s="7" t="b">
        <v>0</v>
      </c>
      <c r="M271" s="9" t="str" cm="1">
        <f t="array" ref="M271">PAGE_NAME(B271)</f>
        <v>screening-and-assessments</v>
      </c>
      <c r="N271" s="9" t="str" cm="1">
        <f t="array" ref="N271">SECTION_NAME(B271)</f>
        <v>clinical-judgments</v>
      </c>
      <c r="O271" s="10" t="str">
        <f t="shared" si="11"/>
        <v>SHOULD</v>
      </c>
      <c r="P271" s="10" t="str">
        <f t="shared" si="12"/>
        <v>Server</v>
      </c>
      <c r="Q271" s="10" t="s">
        <v>509</v>
      </c>
    </row>
    <row r="272" spans="1:22" ht="170" x14ac:dyDescent="0.2">
      <c r="A272" s="7">
        <v>271</v>
      </c>
      <c r="B272" s="7" t="s">
        <v>512</v>
      </c>
      <c r="C272" s="8" t="s">
        <v>515</v>
      </c>
      <c r="D272" s="7" t="s">
        <v>36</v>
      </c>
      <c r="E272" s="7" t="s">
        <v>33</v>
      </c>
      <c r="G272" s="7" t="b">
        <v>0</v>
      </c>
      <c r="M272" s="9" t="str" cm="1">
        <f t="array" ref="M272">PAGE_NAME(B272)</f>
        <v>screening-and-assessments</v>
      </c>
      <c r="N272" s="9" t="str" cm="1">
        <f t="array" ref="N272">SECTION_NAME(B272)</f>
        <v>clinical-judgments</v>
      </c>
      <c r="O272" s="10" t="str">
        <f t="shared" si="11"/>
        <v>SHOULD</v>
      </c>
      <c r="P272" s="10" t="str">
        <f t="shared" si="12"/>
        <v>Server</v>
      </c>
      <c r="Q272" s="10" t="s">
        <v>509</v>
      </c>
    </row>
    <row r="273" spans="1:22" ht="153" x14ac:dyDescent="0.2">
      <c r="A273" s="7">
        <v>272</v>
      </c>
      <c r="B273" s="7" t="s">
        <v>516</v>
      </c>
      <c r="C273" s="8" t="s">
        <v>517</v>
      </c>
      <c r="D273" s="7" t="s">
        <v>32</v>
      </c>
      <c r="E273" s="7" t="s">
        <v>33</v>
      </c>
      <c r="G273" s="7" t="b">
        <v>0</v>
      </c>
      <c r="M273" s="9" t="str" cm="1">
        <f t="array" ref="M273">PAGE_NAME(B273)</f>
        <v>screening-and-assessments</v>
      </c>
      <c r="N273" s="9" t="str" cm="1">
        <f t="array" ref="N273">SECTION_NAME(B273)</f>
        <v>choosing-between-questionnaireresponse-and-observation</v>
      </c>
      <c r="O273" s="10" t="str">
        <f t="shared" si="11"/>
        <v/>
      </c>
      <c r="P273" s="10" t="str">
        <f t="shared" si="12"/>
        <v/>
      </c>
      <c r="Q273" s="10" t="s">
        <v>509</v>
      </c>
      <c r="V273" s="12" t="s">
        <v>518</v>
      </c>
    </row>
    <row r="274" spans="1:22" ht="153" x14ac:dyDescent="0.2">
      <c r="A274" s="7">
        <v>273</v>
      </c>
      <c r="B274" s="7" t="s">
        <v>516</v>
      </c>
      <c r="C274" s="8" t="s">
        <v>517</v>
      </c>
      <c r="D274" s="7" t="s">
        <v>32</v>
      </c>
      <c r="E274" s="7" t="s">
        <v>33</v>
      </c>
      <c r="G274" s="7" t="b">
        <v>0</v>
      </c>
      <c r="M274" s="9" t="str" cm="1">
        <f t="array" ref="M274">PAGE_NAME(B274)</f>
        <v>screening-and-assessments</v>
      </c>
      <c r="N274" s="9" t="str" cm="1">
        <f t="array" ref="N274">SECTION_NAME(B274)</f>
        <v>choosing-between-questionnaireresponse-and-observation</v>
      </c>
      <c r="O274" s="10" t="str">
        <f t="shared" si="11"/>
        <v/>
      </c>
      <c r="P274" s="10" t="str">
        <f t="shared" si="12"/>
        <v/>
      </c>
      <c r="Q274" s="10" t="s">
        <v>519</v>
      </c>
    </row>
    <row r="275" spans="1:22" ht="119" x14ac:dyDescent="0.2">
      <c r="A275" s="7">
        <v>274</v>
      </c>
      <c r="B275" s="7" t="s">
        <v>516</v>
      </c>
      <c r="C275" s="8" t="s">
        <v>520</v>
      </c>
      <c r="D275" s="7" t="s">
        <v>32</v>
      </c>
      <c r="E275" s="7" t="s">
        <v>33</v>
      </c>
      <c r="G275" s="7" t="b">
        <v>0</v>
      </c>
      <c r="M275" s="9" t="str" cm="1">
        <f t="array" ref="M275">PAGE_NAME(B275)</f>
        <v>screening-and-assessments</v>
      </c>
      <c r="N275" s="9" t="str" cm="1">
        <f t="array" ref="N275">SECTION_NAME(B275)</f>
        <v>choosing-between-questionnaireresponse-and-observation</v>
      </c>
      <c r="O275" s="10" t="str">
        <f t="shared" si="11"/>
        <v>SHALL</v>
      </c>
      <c r="P275" s="10" t="str">
        <f t="shared" si="12"/>
        <v/>
      </c>
      <c r="Q275" s="10" t="s">
        <v>519</v>
      </c>
    </row>
    <row r="276" spans="1:22" ht="34" x14ac:dyDescent="0.2">
      <c r="A276" s="7">
        <v>275</v>
      </c>
      <c r="B276" s="7" t="s">
        <v>521</v>
      </c>
      <c r="C276" s="8" t="s">
        <v>522</v>
      </c>
      <c r="D276" s="7" t="s">
        <v>40</v>
      </c>
      <c r="E276" s="7" t="s">
        <v>76</v>
      </c>
      <c r="G276" s="7" t="b">
        <v>0</v>
      </c>
      <c r="M276" s="9" t="str" cm="1">
        <f t="array" ref="M276">PAGE_NAME(B276)</f>
        <v>screening-and-assessments</v>
      </c>
      <c r="N276" s="9" t="str" cm="1">
        <f t="array" ref="N276">SECTION_NAME(B276)</f>
        <v>category-codes</v>
      </c>
      <c r="O276" s="10" t="str">
        <f t="shared" si="11"/>
        <v/>
      </c>
      <c r="P276" s="10" t="str">
        <f t="shared" si="12"/>
        <v/>
      </c>
    </row>
    <row r="277" spans="1:22" ht="102" x14ac:dyDescent="0.2">
      <c r="A277" s="7">
        <v>276</v>
      </c>
      <c r="B277" s="7" t="s">
        <v>521</v>
      </c>
      <c r="C277" s="8" t="s">
        <v>523</v>
      </c>
      <c r="D277" s="7" t="s">
        <v>36</v>
      </c>
      <c r="E277" s="7" t="s">
        <v>33</v>
      </c>
      <c r="G277" s="7" t="b">
        <v>0</v>
      </c>
      <c r="M277" s="9" t="str" cm="1">
        <f t="array" ref="M277">PAGE_NAME(B277)</f>
        <v>screening-and-assessments</v>
      </c>
      <c r="N277" s="9" t="str" cm="1">
        <f t="array" ref="N277">SECTION_NAME(B277)</f>
        <v>category-codes</v>
      </c>
      <c r="O277" s="10" t="str">
        <f t="shared" si="11"/>
        <v>SHOULD</v>
      </c>
      <c r="P277" s="10" t="str">
        <f t="shared" si="12"/>
        <v/>
      </c>
      <c r="Q277" s="10" t="s">
        <v>519</v>
      </c>
    </row>
    <row r="278" spans="1:22" ht="85" x14ac:dyDescent="0.2">
      <c r="A278" s="7">
        <v>277</v>
      </c>
      <c r="B278" s="7" t="s">
        <v>521</v>
      </c>
      <c r="C278" s="8" t="s">
        <v>524</v>
      </c>
      <c r="D278" s="7" t="s">
        <v>36</v>
      </c>
      <c r="E278" s="7" t="s">
        <v>33</v>
      </c>
      <c r="G278" s="7" t="b">
        <v>0</v>
      </c>
      <c r="M278" s="9" t="str" cm="1">
        <f t="array" ref="M278">PAGE_NAME(B278)</f>
        <v>screening-and-assessments</v>
      </c>
      <c r="N278" s="9" t="str" cm="1">
        <f t="array" ref="N278">SECTION_NAME(B278)</f>
        <v>category-codes</v>
      </c>
      <c r="O278" s="10" t="str">
        <f t="shared" si="11"/>
        <v>SHOULD</v>
      </c>
      <c r="P278" s="10" t="str">
        <f t="shared" si="12"/>
        <v/>
      </c>
      <c r="Q278" s="10" t="s">
        <v>519</v>
      </c>
    </row>
    <row r="279" spans="1:22" ht="68" x14ac:dyDescent="0.2">
      <c r="A279" s="7">
        <v>278</v>
      </c>
      <c r="B279" s="52" t="s">
        <v>521</v>
      </c>
      <c r="C279" s="8" t="s">
        <v>525</v>
      </c>
      <c r="D279" s="7" t="s">
        <v>36</v>
      </c>
      <c r="E279" s="7" t="s">
        <v>33</v>
      </c>
      <c r="G279" s="7" t="b">
        <v>0</v>
      </c>
      <c r="M279" s="9" t="str" cm="1">
        <f t="array" ref="M279">PAGE_NAME(B279)</f>
        <v>screening-and-assessments</v>
      </c>
      <c r="N279" s="9" t="str" cm="1">
        <f t="array" ref="N279">SECTION_NAME(B279)</f>
        <v>category-codes</v>
      </c>
      <c r="O279" s="10" t="str">
        <f t="shared" si="11"/>
        <v>SHOULD</v>
      </c>
      <c r="P279" s="10" t="str">
        <f t="shared" si="12"/>
        <v/>
      </c>
      <c r="Q279" s="10" t="s">
        <v>519</v>
      </c>
    </row>
    <row r="280" spans="1:22" ht="102" x14ac:dyDescent="0.2">
      <c r="A280" s="7">
        <v>279</v>
      </c>
      <c r="B280" s="52" t="s">
        <v>521</v>
      </c>
      <c r="C280" s="8" t="s">
        <v>526</v>
      </c>
      <c r="D280" s="7" t="s">
        <v>36</v>
      </c>
      <c r="E280" s="7" t="s">
        <v>33</v>
      </c>
      <c r="G280" s="7" t="b">
        <v>0</v>
      </c>
      <c r="M280" s="9" t="str" cm="1">
        <f t="array" ref="M280">PAGE_NAME(B280)</f>
        <v>screening-and-assessments</v>
      </c>
      <c r="N280" s="9" t="str" cm="1">
        <f t="array" ref="N280">SECTION_NAME(B280)</f>
        <v>category-codes</v>
      </c>
      <c r="O280" s="10" t="str">
        <f t="shared" si="11"/>
        <v>SHOULD</v>
      </c>
      <c r="P280" s="10" t="str">
        <f t="shared" si="12"/>
        <v/>
      </c>
      <c r="Q280" s="10" t="s">
        <v>519</v>
      </c>
    </row>
    <row r="281" spans="1:22" ht="68" x14ac:dyDescent="0.2">
      <c r="A281" s="7">
        <v>280</v>
      </c>
      <c r="B281" s="52" t="s">
        <v>527</v>
      </c>
      <c r="C281" s="8" t="s">
        <v>528</v>
      </c>
      <c r="D281" s="7" t="s">
        <v>36</v>
      </c>
      <c r="E281" s="7" t="s">
        <v>33</v>
      </c>
      <c r="G281" s="7" t="b">
        <v>0</v>
      </c>
      <c r="M281" s="9" t="str" cm="1">
        <f t="array" ref="M281">PAGE_NAME(B281)</f>
        <v>screening-and-assessments</v>
      </c>
      <c r="N281" s="9" t="str" cm="1">
        <f t="array" ref="N281">SECTION_NAME(B281)</f>
        <v>uscdi-health-assessments-data-element-value-sets</v>
      </c>
      <c r="O281" s="10" t="str">
        <f t="shared" si="11"/>
        <v>SHOULD</v>
      </c>
      <c r="P281" s="10" t="str">
        <f t="shared" si="12"/>
        <v/>
      </c>
      <c r="Q281" s="10" t="s">
        <v>519</v>
      </c>
    </row>
    <row r="282" spans="1:22" ht="221" x14ac:dyDescent="0.2">
      <c r="A282" s="7">
        <v>281</v>
      </c>
      <c r="B282" s="52" t="s">
        <v>527</v>
      </c>
      <c r="C282" s="8" t="s">
        <v>529</v>
      </c>
      <c r="D282" s="7" t="s">
        <v>36</v>
      </c>
      <c r="E282" s="7" t="s">
        <v>33</v>
      </c>
      <c r="G282" s="7" t="b">
        <v>0</v>
      </c>
      <c r="M282" s="9" t="str" cm="1">
        <f t="array" ref="M282">PAGE_NAME(B282)</f>
        <v>screening-and-assessments</v>
      </c>
      <c r="N282" s="9" t="str" cm="1">
        <f t="array" ref="N282">SECTION_NAME(B282)</f>
        <v>uscdi-health-assessments-data-element-value-sets</v>
      </c>
      <c r="O282" s="10" t="str">
        <f t="shared" si="11"/>
        <v>SHOULD</v>
      </c>
      <c r="P282" s="10" t="str">
        <f t="shared" si="12"/>
        <v>Server</v>
      </c>
      <c r="Q282" s="10" t="s">
        <v>37</v>
      </c>
    </row>
    <row r="283" spans="1:22" ht="17" x14ac:dyDescent="0.2">
      <c r="A283" s="7">
        <v>282</v>
      </c>
      <c r="B283" s="52" t="s">
        <v>530</v>
      </c>
      <c r="C283" s="8" t="s">
        <v>531</v>
      </c>
      <c r="D283" s="7" t="s">
        <v>40</v>
      </c>
      <c r="E283" s="7" t="s">
        <v>33</v>
      </c>
      <c r="G283" s="7" t="b">
        <v>0</v>
      </c>
      <c r="M283" s="9" t="str" cm="1">
        <f t="array" ref="M283">PAGE_NAME(B283)</f>
        <v>changes-between-versions</v>
      </c>
      <c r="N283" s="9" t="str" cm="1">
        <f t="array" ref="N283">SECTION_NAME(B283)</f>
        <v>endpoint-discoverability</v>
      </c>
      <c r="O283" s="10" t="str">
        <f t="shared" si="11"/>
        <v>MAY</v>
      </c>
      <c r="P283" s="10" t="str">
        <f t="shared" si="12"/>
        <v>Server</v>
      </c>
    </row>
    <row r="284" spans="1:22" ht="17" x14ac:dyDescent="0.2">
      <c r="A284" s="7">
        <v>283</v>
      </c>
      <c r="B284" s="52" t="s">
        <v>530</v>
      </c>
      <c r="C284" s="8" t="s">
        <v>532</v>
      </c>
      <c r="D284" s="7" t="s">
        <v>40</v>
      </c>
      <c r="E284" s="7" t="s">
        <v>33</v>
      </c>
      <c r="G284" s="7" t="b">
        <v>0</v>
      </c>
      <c r="M284" s="9" t="str" cm="1">
        <f t="array" ref="M284">PAGE_NAME(B284)</f>
        <v>changes-between-versions</v>
      </c>
      <c r="N284" s="9" t="str" cm="1">
        <f t="array" ref="N284">SECTION_NAME(B284)</f>
        <v>endpoint-discoverability</v>
      </c>
      <c r="O284" s="10" t="str">
        <f t="shared" si="11"/>
        <v>MAY</v>
      </c>
      <c r="P284" s="10" t="str">
        <f t="shared" si="12"/>
        <v>Server</v>
      </c>
    </row>
    <row r="285" spans="1:22" ht="34" x14ac:dyDescent="0.2">
      <c r="A285" s="7">
        <v>284</v>
      </c>
      <c r="B285" s="52" t="s">
        <v>530</v>
      </c>
      <c r="C285" s="8" t="s">
        <v>533</v>
      </c>
      <c r="D285" s="7" t="s">
        <v>40</v>
      </c>
      <c r="E285" s="7" t="s">
        <v>33</v>
      </c>
      <c r="G285" s="7" t="b">
        <v>0</v>
      </c>
      <c r="M285" s="9" t="str" cm="1">
        <f t="array" ref="M285">PAGE_NAME(B285)</f>
        <v>changes-between-versions</v>
      </c>
      <c r="N285" s="9" t="str" cm="1">
        <f t="array" ref="N285">SECTION_NAME(B285)</f>
        <v>endpoint-discoverability</v>
      </c>
      <c r="O285" s="10" t="str">
        <f t="shared" si="11"/>
        <v>MAY</v>
      </c>
      <c r="P285" s="10" t="str">
        <f t="shared" si="12"/>
        <v>Server</v>
      </c>
    </row>
    <row r="286" spans="1:22" ht="51" x14ac:dyDescent="0.2">
      <c r="A286" s="7">
        <v>285</v>
      </c>
      <c r="B286" s="52" t="s">
        <v>530</v>
      </c>
      <c r="C286" s="8" t="s">
        <v>534</v>
      </c>
      <c r="D286" s="7" t="s">
        <v>40</v>
      </c>
      <c r="E286" s="7" t="s">
        <v>33</v>
      </c>
      <c r="G286" s="7" t="b">
        <v>0</v>
      </c>
      <c r="M286" s="9" t="str" cm="1">
        <f t="array" ref="M286">PAGE_NAME(B286)</f>
        <v>changes-between-versions</v>
      </c>
      <c r="N286" s="9" t="str" cm="1">
        <f t="array" ref="N286">SECTION_NAME(B286)</f>
        <v>endpoint-discoverability</v>
      </c>
      <c r="O286" s="10" t="str">
        <f t="shared" si="11"/>
        <v>MAY</v>
      </c>
      <c r="P286" s="10" t="str">
        <f t="shared" si="12"/>
        <v>Server</v>
      </c>
    </row>
    <row r="287" spans="1:22" ht="51" x14ac:dyDescent="0.2">
      <c r="A287" s="7">
        <v>286</v>
      </c>
      <c r="B287" s="52" t="s">
        <v>535</v>
      </c>
      <c r="C287" s="8" t="s">
        <v>536</v>
      </c>
      <c r="D287" s="7" t="s">
        <v>32</v>
      </c>
      <c r="E287" s="7" t="s">
        <v>76</v>
      </c>
      <c r="G287" s="7" t="b">
        <v>0</v>
      </c>
      <c r="M287" s="9" t="str" cm="1">
        <f t="array" ref="M287">PAGE_NAME(B287)</f>
        <v>changes-between-versions</v>
      </c>
      <c r="N287" s="9" t="str" cm="1">
        <f t="array" ref="N287">SECTION_NAME(B287)</f>
        <v>no-guarantee-that-resource-ids-are-preserved</v>
      </c>
      <c r="O287" s="10" t="str">
        <f t="shared" si="11"/>
        <v/>
      </c>
      <c r="P287" s="10" t="str">
        <f t="shared" si="12"/>
        <v>Client</v>
      </c>
    </row>
    <row r="288" spans="1:22" ht="34" x14ac:dyDescent="0.2">
      <c r="A288" s="7">
        <v>287</v>
      </c>
      <c r="B288" s="52" t="s">
        <v>535</v>
      </c>
      <c r="C288" s="8" t="s">
        <v>537</v>
      </c>
      <c r="D288" s="7" t="s">
        <v>36</v>
      </c>
      <c r="E288" s="7" t="s">
        <v>33</v>
      </c>
      <c r="G288" s="7" t="b">
        <v>0</v>
      </c>
      <c r="M288" s="9" t="str" cm="1">
        <f t="array" ref="M288">PAGE_NAME(B288)</f>
        <v>changes-between-versions</v>
      </c>
      <c r="N288" s="9" t="str" cm="1">
        <f t="array" ref="N288">SECTION_NAME(B288)</f>
        <v>no-guarantee-that-resource-ids-are-preserved</v>
      </c>
      <c r="O288" s="10" t="str">
        <f t="shared" si="11"/>
        <v>SHOULD</v>
      </c>
      <c r="P288" s="10" t="str">
        <f t="shared" si="12"/>
        <v>Server</v>
      </c>
    </row>
    <row r="289" spans="1:17" ht="34" x14ac:dyDescent="0.2">
      <c r="A289" s="7">
        <v>288</v>
      </c>
      <c r="B289" s="52" t="s">
        <v>538</v>
      </c>
      <c r="C289" s="8" t="s">
        <v>539</v>
      </c>
      <c r="D289" s="7" t="s">
        <v>36</v>
      </c>
      <c r="E289" s="7" t="s">
        <v>33</v>
      </c>
      <c r="G289" s="7" t="b">
        <v>0</v>
      </c>
      <c r="M289" s="9" t="str" cm="1">
        <f t="array" ref="M289">PAGE_NAME(B289)</f>
        <v>changes-between-versions</v>
      </c>
      <c r="N289" s="9" t="str" cm="1">
        <f t="array" ref="N289">SECTION_NAME(B289)</f>
        <v>expectation-that-fhir-dstu2-data-is-preserved-in-fhir-r4</v>
      </c>
      <c r="O289" s="10" t="str">
        <f t="shared" si="11"/>
        <v>SHOULD</v>
      </c>
      <c r="P289" s="10" t="str">
        <f t="shared" si="12"/>
        <v/>
      </c>
    </row>
    <row r="290" spans="1:17" ht="51" x14ac:dyDescent="0.2">
      <c r="A290" s="7">
        <v>289</v>
      </c>
      <c r="B290" s="52" t="s">
        <v>540</v>
      </c>
      <c r="C290" s="8" t="s">
        <v>541</v>
      </c>
      <c r="D290" s="7" t="s">
        <v>36</v>
      </c>
      <c r="E290" s="7" t="s">
        <v>33</v>
      </c>
      <c r="F290" s="8" t="s">
        <v>542</v>
      </c>
      <c r="G290" s="7" t="b">
        <v>1</v>
      </c>
      <c r="H290" s="12" t="s">
        <v>543</v>
      </c>
      <c r="M290" s="9" t="str" cm="1">
        <f t="array" ref="M290">PAGE_NAME(B290)</f>
        <v>changes-between-versions</v>
      </c>
      <c r="N290" s="9" t="str" cm="1">
        <f t="array" ref="N290">SECTION_NAME(B290)</f>
        <v>expectation-that-fhir-dstu2-data-is-preserved-in-fhir-r5</v>
      </c>
      <c r="O290" s="10" t="str">
        <f t="shared" si="11"/>
        <v>SHOULD</v>
      </c>
      <c r="P290" s="10" t="str">
        <f t="shared" si="12"/>
        <v/>
      </c>
    </row>
    <row r="291" spans="1:17" ht="85" x14ac:dyDescent="0.2">
      <c r="A291" s="7">
        <v>290</v>
      </c>
      <c r="B291" s="52" t="s">
        <v>544</v>
      </c>
      <c r="C291" s="8" t="s">
        <v>545</v>
      </c>
      <c r="D291" s="7" t="s">
        <v>36</v>
      </c>
      <c r="E291" s="7" t="s">
        <v>33</v>
      </c>
      <c r="G291" s="7" t="b">
        <v>0</v>
      </c>
      <c r="M291" s="9" t="str" cm="1">
        <f t="array" ref="M291">PAGE_NAME(B291)</f>
        <v>changes-between-versions</v>
      </c>
      <c r="N291" s="9" t="str" cm="1">
        <f t="array" ref="N291">SECTION_NAME(B291)</f>
        <v>expectation-that-fhir-dstu2-data-is-preserved-in-fhir-r7</v>
      </c>
      <c r="O291" s="10" t="str">
        <f t="shared" si="11"/>
        <v>MAY</v>
      </c>
      <c r="P291" s="10" t="str">
        <f t="shared" si="12"/>
        <v/>
      </c>
    </row>
    <row r="292" spans="1:17" ht="85" x14ac:dyDescent="0.2">
      <c r="A292" s="7">
        <v>291</v>
      </c>
      <c r="B292" s="52" t="s">
        <v>546</v>
      </c>
      <c r="C292" s="8" t="s">
        <v>547</v>
      </c>
      <c r="D292" s="7" t="s">
        <v>36</v>
      </c>
      <c r="E292" s="7" t="s">
        <v>33</v>
      </c>
      <c r="G292" s="7" t="b">
        <v>0</v>
      </c>
      <c r="M292" s="9" t="str" cm="1">
        <f t="array" ref="M292">PAGE_NAME(B292)</f>
        <v>changes-between-versions</v>
      </c>
      <c r="N292" s="9" t="str" cm="1">
        <f t="array" ref="N292">SECTION_NAME(B292)</f>
        <v>expectation-that-fhir-dstu2-data-is-preserved-in-fhir-r8</v>
      </c>
      <c r="O292" s="10" t="str">
        <f t="shared" si="11"/>
        <v>SHOULD</v>
      </c>
      <c r="P292" s="10" t="str">
        <f t="shared" si="12"/>
        <v/>
      </c>
    </row>
    <row r="293" spans="1:17" ht="51" x14ac:dyDescent="0.2">
      <c r="A293" s="7">
        <v>292</v>
      </c>
      <c r="B293" s="52" t="s">
        <v>540</v>
      </c>
      <c r="C293" s="8" t="s">
        <v>541</v>
      </c>
      <c r="D293" s="7" t="s">
        <v>36</v>
      </c>
      <c r="E293" s="7" t="s">
        <v>76</v>
      </c>
      <c r="F293" s="8" t="s">
        <v>548</v>
      </c>
      <c r="G293" s="7" t="b">
        <v>1</v>
      </c>
      <c r="H293" s="12" t="s">
        <v>549</v>
      </c>
      <c r="M293" s="9" t="str" cm="1">
        <f t="array" ref="M293">PAGE_NAME(B293)</f>
        <v>changes-between-versions</v>
      </c>
      <c r="N293" s="9" t="str" cm="1">
        <f t="array" ref="N293">SECTION_NAME(B293)</f>
        <v>expectation-that-fhir-dstu2-data-is-preserved-in-fhir-r5</v>
      </c>
      <c r="O293" s="10" t="str">
        <f t="shared" si="11"/>
        <v>SHOULD</v>
      </c>
      <c r="P293" s="10" t="str">
        <f t="shared" si="12"/>
        <v/>
      </c>
    </row>
    <row r="294" spans="1:17" ht="85" x14ac:dyDescent="0.2">
      <c r="A294" s="7">
        <v>293</v>
      </c>
      <c r="B294" s="52" t="s">
        <v>544</v>
      </c>
      <c r="C294" s="8" t="s">
        <v>545</v>
      </c>
      <c r="D294" s="7" t="s">
        <v>36</v>
      </c>
      <c r="E294" s="7" t="s">
        <v>76</v>
      </c>
      <c r="G294" s="7" t="b">
        <v>0</v>
      </c>
      <c r="M294" s="9" t="str" cm="1">
        <f t="array" ref="M294">PAGE_NAME(B294)</f>
        <v>changes-between-versions</v>
      </c>
      <c r="N294" s="9" t="str" cm="1">
        <f t="array" ref="N294">SECTION_NAME(B294)</f>
        <v>expectation-that-fhir-dstu2-data-is-preserved-in-fhir-r7</v>
      </c>
      <c r="O294" s="10" t="str">
        <f t="shared" si="11"/>
        <v>MAY</v>
      </c>
      <c r="P294" s="10" t="str">
        <f t="shared" si="12"/>
        <v/>
      </c>
    </row>
    <row r="295" spans="1:17" ht="85" x14ac:dyDescent="0.2">
      <c r="A295" s="7">
        <v>294</v>
      </c>
      <c r="B295" s="52" t="s">
        <v>546</v>
      </c>
      <c r="C295" s="8" t="s">
        <v>547</v>
      </c>
      <c r="D295" s="7" t="s">
        <v>36</v>
      </c>
      <c r="E295" s="7" t="s">
        <v>76</v>
      </c>
      <c r="G295" s="7" t="b">
        <v>0</v>
      </c>
      <c r="M295" s="9" t="str" cm="1">
        <f t="array" ref="M295">PAGE_NAME(B295)</f>
        <v>changes-between-versions</v>
      </c>
      <c r="N295" s="9" t="str" cm="1">
        <f t="array" ref="N295">SECTION_NAME(B295)</f>
        <v>expectation-that-fhir-dstu2-data-is-preserved-in-fhir-r8</v>
      </c>
      <c r="O295" s="10" t="str">
        <f t="shared" si="11"/>
        <v>SHOULD</v>
      </c>
      <c r="P295" s="10" t="str">
        <f t="shared" si="12"/>
        <v/>
      </c>
    </row>
    <row r="296" spans="1:17" ht="51" x14ac:dyDescent="0.2">
      <c r="A296" s="7">
        <v>295</v>
      </c>
      <c r="B296" s="52" t="s">
        <v>550</v>
      </c>
      <c r="C296" s="8" t="s">
        <v>551</v>
      </c>
      <c r="D296" s="7" t="s">
        <v>36</v>
      </c>
      <c r="E296" s="7" t="s">
        <v>33</v>
      </c>
      <c r="F296" s="8" t="s">
        <v>552</v>
      </c>
      <c r="G296" s="7" t="b">
        <v>1</v>
      </c>
      <c r="H296" s="12" t="s">
        <v>553</v>
      </c>
      <c r="M296" s="9" t="str" cm="1">
        <f t="array" ref="M296">PAGE_NAME(B296)</f>
        <v>changes-between-versions</v>
      </c>
      <c r="N296" s="9" t="str" cm="1">
        <f t="array" ref="N296">SECTION_NAME(B296)</f>
        <v>expectation-that-fhir-dstu2-data-is-preserved-in-fhir-r9</v>
      </c>
      <c r="O296" s="10" t="str">
        <f t="shared" si="11"/>
        <v>SHOULD</v>
      </c>
      <c r="P296" s="10" t="str">
        <f t="shared" si="12"/>
        <v>Server</v>
      </c>
    </row>
    <row r="297" spans="1:17" ht="85" x14ac:dyDescent="0.2">
      <c r="A297" s="7">
        <v>296</v>
      </c>
      <c r="B297" s="52" t="s">
        <v>554</v>
      </c>
      <c r="C297" s="8" t="s">
        <v>555</v>
      </c>
      <c r="D297" s="7" t="s">
        <v>36</v>
      </c>
      <c r="E297" s="7" t="s">
        <v>33</v>
      </c>
      <c r="G297" s="7" t="b">
        <v>0</v>
      </c>
      <c r="M297" s="9" t="str" cm="1">
        <f t="array" ref="M297">PAGE_NAME(B297)</f>
        <v>changes-between-versions</v>
      </c>
      <c r="N297" s="9" t="str" cm="1">
        <f t="array" ref="N297">SECTION_NAME(B297)</f>
        <v>expectation-that-fhir-dstu2-data-is-preserved-in-fhir-r10</v>
      </c>
      <c r="O297" s="10" t="str">
        <f t="shared" si="11"/>
        <v>SHOULD</v>
      </c>
      <c r="P297" s="10" t="str">
        <f t="shared" si="12"/>
        <v>Server</v>
      </c>
      <c r="Q297" s="10" t="s">
        <v>34</v>
      </c>
    </row>
    <row r="298" spans="1:17" ht="85" x14ac:dyDescent="0.2">
      <c r="A298" s="7">
        <v>297</v>
      </c>
      <c r="B298" s="52" t="s">
        <v>556</v>
      </c>
      <c r="C298" s="8" t="s">
        <v>557</v>
      </c>
      <c r="D298" s="7" t="s">
        <v>36</v>
      </c>
      <c r="E298" s="7" t="s">
        <v>33</v>
      </c>
      <c r="G298" s="7" t="b">
        <v>0</v>
      </c>
      <c r="M298" s="9" t="str" cm="1">
        <f t="array" ref="M298">PAGE_NAME(B298)</f>
        <v>changes-between-versions</v>
      </c>
      <c r="N298" s="9" t="str" cm="1">
        <f t="array" ref="N298">SECTION_NAME(B298)</f>
        <v>expectation-that-fhir-dstu2-data-is-preserved-in-fhir-r11</v>
      </c>
      <c r="O298" s="10" t="str">
        <f t="shared" si="11"/>
        <v>SHOULD</v>
      </c>
      <c r="P298" s="10" t="str">
        <f t="shared" si="12"/>
        <v>Server</v>
      </c>
      <c r="Q298" s="10" t="s">
        <v>558</v>
      </c>
    </row>
    <row r="299" spans="1:17" ht="34" x14ac:dyDescent="0.2">
      <c r="A299" s="7">
        <v>298</v>
      </c>
      <c r="B299" s="52" t="s">
        <v>559</v>
      </c>
      <c r="C299" s="8" t="s">
        <v>560</v>
      </c>
      <c r="D299" s="7" t="s">
        <v>36</v>
      </c>
      <c r="E299" s="7" t="s">
        <v>33</v>
      </c>
      <c r="G299" s="7" t="b">
        <v>0</v>
      </c>
      <c r="M299" s="9" t="str" cm="1">
        <f t="array" ref="M299">PAGE_NAME(B299)</f>
        <v>changes-between-versions</v>
      </c>
      <c r="N299" s="9" t="str" cm="1">
        <f t="array" ref="N299">SECTION_NAME(B299)</f>
        <v>expectation-that-fhir-dstu2-data-is-preserved-in-fhir-r12</v>
      </c>
      <c r="O299" s="10" t="str">
        <f t="shared" si="11"/>
        <v>SHOULD</v>
      </c>
      <c r="P299" s="10" t="str">
        <f t="shared" si="12"/>
        <v/>
      </c>
      <c r="Q299" s="10" t="s">
        <v>158</v>
      </c>
    </row>
    <row r="300" spans="1:17" ht="51" x14ac:dyDescent="0.2">
      <c r="A300" s="7">
        <v>299</v>
      </c>
      <c r="B300" s="52" t="s">
        <v>561</v>
      </c>
      <c r="C300" s="8" t="s">
        <v>562</v>
      </c>
      <c r="D300" s="7" t="s">
        <v>36</v>
      </c>
      <c r="E300" s="7" t="s">
        <v>76</v>
      </c>
      <c r="G300" s="7" t="b">
        <v>0</v>
      </c>
      <c r="M300" s="9" t="str" cm="1">
        <f t="array" ref="M300">PAGE_NAME(B300)</f>
        <v>changes-between-versions</v>
      </c>
      <c r="N300" s="9" t="str" cm="1">
        <f t="array" ref="N300">SECTION_NAME(B300)</f>
        <v>expectation-that-fhir-dstu2-data-is-preserved-in-fhir-r13</v>
      </c>
      <c r="O300" s="10" t="str">
        <f t="shared" si="11"/>
        <v>SHOULD</v>
      </c>
      <c r="P300" s="10" t="str">
        <f t="shared" si="12"/>
        <v>Client</v>
      </c>
      <c r="Q300" s="10" t="s">
        <v>158</v>
      </c>
    </row>
    <row r="301" spans="1:17" ht="34" x14ac:dyDescent="0.2">
      <c r="A301" s="7">
        <v>300</v>
      </c>
      <c r="B301" s="52" t="s">
        <v>563</v>
      </c>
      <c r="C301" s="8" t="s">
        <v>564</v>
      </c>
      <c r="D301" s="7" t="s">
        <v>32</v>
      </c>
      <c r="E301" s="7" t="s">
        <v>33</v>
      </c>
      <c r="G301" s="7" t="b">
        <v>0</v>
      </c>
      <c r="M301" s="9" t="str" cm="1">
        <f t="array" ref="M301">PAGE_NAME(B301)</f>
        <v>changes-between-versions</v>
      </c>
      <c r="N301" s="9" t="str" cm="1">
        <f t="array" ref="N301">SECTION_NAME(B301)</f>
        <v>authorization-across-versions</v>
      </c>
      <c r="O301" s="10" t="str">
        <f t="shared" si="11"/>
        <v/>
      </c>
      <c r="P301" s="10" t="str">
        <f t="shared" si="12"/>
        <v/>
      </c>
      <c r="Q301" s="10" t="s">
        <v>158</v>
      </c>
    </row>
    <row r="302" spans="1:17" ht="34" x14ac:dyDescent="0.2">
      <c r="A302" s="7">
        <v>301</v>
      </c>
      <c r="B302" s="52" t="s">
        <v>563</v>
      </c>
      <c r="C302" s="8" t="s">
        <v>564</v>
      </c>
      <c r="D302" s="7" t="s">
        <v>32</v>
      </c>
      <c r="E302" s="7" t="s">
        <v>76</v>
      </c>
      <c r="G302" s="7" t="b">
        <v>0</v>
      </c>
      <c r="M302" s="9" t="str" cm="1">
        <f t="array" ref="M302">PAGE_NAME(B302)</f>
        <v>changes-between-versions</v>
      </c>
      <c r="N302" s="9" t="str" cm="1">
        <f t="array" ref="N302">SECTION_NAME(B302)</f>
        <v>authorization-across-versions</v>
      </c>
      <c r="O302" s="10" t="str">
        <f t="shared" si="11"/>
        <v/>
      </c>
      <c r="P302" s="10" t="str">
        <f t="shared" si="12"/>
        <v/>
      </c>
      <c r="Q302" s="10" t="s">
        <v>158</v>
      </c>
    </row>
    <row r="303" spans="1:17" ht="34" x14ac:dyDescent="0.2">
      <c r="A303" s="7">
        <v>302</v>
      </c>
      <c r="B303" s="52" t="s">
        <v>565</v>
      </c>
      <c r="C303" s="8" t="s">
        <v>566</v>
      </c>
      <c r="D303" s="7" t="s">
        <v>32</v>
      </c>
      <c r="E303" s="7" t="s">
        <v>33</v>
      </c>
      <c r="G303" s="7" t="b">
        <v>0</v>
      </c>
      <c r="M303" s="9" t="str" cm="1">
        <f t="array" ref="M303">PAGE_NAME(B303)</f>
        <v>StructureDefinition-us-core-allergyintolerance</v>
      </c>
      <c r="N303" s="9" t="str" cm="1">
        <f t="array" ref="N303">SECTION_NAME(B303)</f>
        <v>mandatory-and-must-support-data-elements</v>
      </c>
      <c r="O303" s="10" t="str">
        <f t="shared" si="11"/>
        <v>SHALL</v>
      </c>
      <c r="P303" s="10" t="str">
        <f t="shared" si="12"/>
        <v/>
      </c>
      <c r="Q303" s="10" t="s">
        <v>345</v>
      </c>
    </row>
    <row r="304" spans="1:17" ht="34" x14ac:dyDescent="0.2">
      <c r="A304" s="7">
        <v>303</v>
      </c>
      <c r="B304" s="52" t="s">
        <v>565</v>
      </c>
      <c r="C304" s="8" t="s">
        <v>567</v>
      </c>
      <c r="D304" s="7" t="s">
        <v>72</v>
      </c>
      <c r="E304" s="7" t="s">
        <v>33</v>
      </c>
      <c r="G304" s="7" t="b">
        <v>0</v>
      </c>
      <c r="M304" s="9" t="str" cm="1">
        <f t="array" ref="M304">PAGE_NAME(B304)</f>
        <v>StructureDefinition-us-core-allergyintolerance</v>
      </c>
      <c r="N304" s="9" t="str" cm="1">
        <f t="array" ref="N304">SECTION_NAME(B304)</f>
        <v>mandatory-and-must-support-data-elements</v>
      </c>
      <c r="O304" s="10" t="str">
        <f t="shared" si="11"/>
        <v>SHALL</v>
      </c>
      <c r="P304" s="10" t="str">
        <f t="shared" si="12"/>
        <v/>
      </c>
      <c r="Q304" s="10" t="s">
        <v>345</v>
      </c>
    </row>
    <row r="305" spans="1:22" ht="17" x14ac:dyDescent="0.2">
      <c r="A305" s="7">
        <v>304</v>
      </c>
      <c r="B305" s="52" t="s">
        <v>565</v>
      </c>
      <c r="C305" s="8" t="s">
        <v>568</v>
      </c>
      <c r="D305" s="7" t="s">
        <v>32</v>
      </c>
      <c r="E305" s="7" t="s">
        <v>33</v>
      </c>
      <c r="G305" s="7" t="b">
        <v>0</v>
      </c>
      <c r="M305" s="9" t="str" cm="1">
        <f t="array" ref="M305">PAGE_NAME(B305)</f>
        <v>StructureDefinition-us-core-allergyintolerance</v>
      </c>
      <c r="N305" s="9" t="str" cm="1">
        <f t="array" ref="N305">SECTION_NAME(B305)</f>
        <v>mandatory-and-must-support-data-elements</v>
      </c>
      <c r="O305" s="10" t="str">
        <f t="shared" si="11"/>
        <v/>
      </c>
      <c r="P305" s="10" t="str">
        <f t="shared" si="12"/>
        <v/>
      </c>
    </row>
    <row r="306" spans="1:22" ht="102" x14ac:dyDescent="0.2">
      <c r="A306" s="7">
        <v>305</v>
      </c>
      <c r="B306" s="52" t="s">
        <v>565</v>
      </c>
      <c r="C306" s="8" t="s">
        <v>569</v>
      </c>
      <c r="D306" s="7" t="s">
        <v>40</v>
      </c>
      <c r="E306" s="7" t="s">
        <v>33</v>
      </c>
      <c r="F306" s="8" t="s">
        <v>570</v>
      </c>
      <c r="G306" s="7" t="b">
        <v>1</v>
      </c>
      <c r="H306" s="12" t="s">
        <v>571</v>
      </c>
      <c r="M306" s="9" t="str" cm="1">
        <f t="array" ref="M306">PAGE_NAME(B306)</f>
        <v>StructureDefinition-us-core-allergyintolerance</v>
      </c>
      <c r="N306" s="9" t="str" cm="1">
        <f t="array" ref="N306">SECTION_NAME(B306)</f>
        <v>mandatory-and-must-support-data-elements</v>
      </c>
      <c r="O306" s="10" t="str">
        <f t="shared" si="11"/>
        <v>MAY</v>
      </c>
      <c r="P306" s="10" t="str">
        <f t="shared" si="12"/>
        <v/>
      </c>
    </row>
    <row r="307" spans="1:22" ht="51" x14ac:dyDescent="0.2">
      <c r="A307" s="7">
        <v>306</v>
      </c>
      <c r="B307" s="52" t="s">
        <v>565</v>
      </c>
      <c r="C307" s="8" t="s">
        <v>572</v>
      </c>
      <c r="D307" s="7" t="s">
        <v>32</v>
      </c>
      <c r="E307" s="7" t="s">
        <v>33</v>
      </c>
      <c r="G307" s="7" t="b">
        <v>1</v>
      </c>
      <c r="H307" s="12" t="s">
        <v>573</v>
      </c>
      <c r="M307" s="9" t="str" cm="1">
        <f t="array" ref="M307">PAGE_NAME(B307)</f>
        <v>StructureDefinition-us-core-allergyintolerance</v>
      </c>
      <c r="N307" s="9" t="str" cm="1">
        <f t="array" ref="N307">SECTION_NAME(B307)</f>
        <v>mandatory-and-must-support-data-elements</v>
      </c>
      <c r="O307" s="10" t="str">
        <f t="shared" si="11"/>
        <v>SHALL</v>
      </c>
      <c r="P307" s="10" t="str">
        <f t="shared" si="12"/>
        <v/>
      </c>
    </row>
    <row r="308" spans="1:22" ht="51" x14ac:dyDescent="0.2">
      <c r="A308" s="7">
        <v>307</v>
      </c>
      <c r="B308" s="52" t="s">
        <v>565</v>
      </c>
      <c r="C308" s="8" t="s">
        <v>574</v>
      </c>
      <c r="D308" s="7" t="s">
        <v>32</v>
      </c>
      <c r="E308" s="7" t="s">
        <v>33</v>
      </c>
      <c r="G308" s="7" t="b">
        <v>1</v>
      </c>
      <c r="H308" s="12" t="s">
        <v>573</v>
      </c>
      <c r="M308" s="9" t="str" cm="1">
        <f t="array" ref="M308">PAGE_NAME(B308)</f>
        <v>StructureDefinition-us-core-allergyintolerance</v>
      </c>
      <c r="N308" s="9" t="str" cm="1">
        <f t="array" ref="N308">SECTION_NAME(B308)</f>
        <v>mandatory-and-must-support-data-elements</v>
      </c>
      <c r="O308" s="10" t="str">
        <f t="shared" si="11"/>
        <v>SHALL</v>
      </c>
      <c r="P308" s="10" t="str">
        <f t="shared" si="12"/>
        <v/>
      </c>
    </row>
    <row r="309" spans="1:22" ht="102" x14ac:dyDescent="0.2">
      <c r="A309" s="7">
        <v>308</v>
      </c>
      <c r="B309" s="52" t="s">
        <v>565</v>
      </c>
      <c r="C309" s="8" t="s">
        <v>575</v>
      </c>
      <c r="D309" s="7" t="s">
        <v>36</v>
      </c>
      <c r="E309" s="7" t="s">
        <v>33</v>
      </c>
      <c r="G309" s="7" t="b">
        <v>1</v>
      </c>
      <c r="H309" s="12" t="s">
        <v>576</v>
      </c>
      <c r="M309" s="9" t="str" cm="1">
        <f t="array" ref="M309">PAGE_NAME(B309)</f>
        <v>StructureDefinition-us-core-allergyintolerance</v>
      </c>
      <c r="N309" s="9" t="str" cm="1">
        <f t="array" ref="N309">SECTION_NAME(B309)</f>
        <v>mandatory-and-must-support-data-elements</v>
      </c>
      <c r="O309" s="10" t="str">
        <f t="shared" si="11"/>
        <v/>
      </c>
      <c r="P309" s="10" t="str">
        <f t="shared" si="12"/>
        <v/>
      </c>
    </row>
    <row r="310" spans="1:22" ht="102" x14ac:dyDescent="0.2">
      <c r="A310" s="7">
        <v>309</v>
      </c>
      <c r="B310" s="52" t="s">
        <v>565</v>
      </c>
      <c r="C310" s="8" t="s">
        <v>577</v>
      </c>
      <c r="D310" s="7" t="s">
        <v>36</v>
      </c>
      <c r="E310" s="7" t="s">
        <v>33</v>
      </c>
      <c r="G310" s="7" t="b">
        <v>1</v>
      </c>
      <c r="H310" s="12" t="s">
        <v>578</v>
      </c>
      <c r="M310" s="9" t="str" cm="1">
        <f t="array" ref="M310">PAGE_NAME(B310)</f>
        <v>StructureDefinition-us-core-allergyintolerance</v>
      </c>
      <c r="N310" s="9" t="str" cm="1">
        <f t="array" ref="N310">SECTION_NAME(B310)</f>
        <v>mandatory-and-must-support-data-elements</v>
      </c>
      <c r="O310" s="10" t="str">
        <f t="shared" si="11"/>
        <v/>
      </c>
      <c r="P310" s="10" t="str">
        <f t="shared" si="12"/>
        <v/>
      </c>
    </row>
    <row r="311" spans="1:22" ht="68" x14ac:dyDescent="0.2">
      <c r="A311" s="7">
        <v>310</v>
      </c>
      <c r="B311" s="52" t="s">
        <v>579</v>
      </c>
      <c r="C311" s="8" t="s">
        <v>580</v>
      </c>
      <c r="D311" s="7" t="s">
        <v>36</v>
      </c>
      <c r="E311" s="7" t="s">
        <v>33</v>
      </c>
      <c r="G311" s="7" t="b">
        <v>0</v>
      </c>
      <c r="M311" s="9" t="str" cm="1">
        <f t="array" ref="M311">PAGE_NAME(B311)</f>
        <v>StructureDefinition-us-core-careplan</v>
      </c>
      <c r="N311" s="9" t="str" cm="1">
        <f t="array" ref="N311">SECTION_NAME(B311)</f>
        <v>mandatory-and-must-support-data-elements</v>
      </c>
      <c r="O311" s="10" t="str">
        <f t="shared" ref="O311:O374" si="13">IF(ISNUMBER(SEARCH("MAY", C311)), "MAY", IF(ISNUMBER(SEARCH("SHOULD", C311)), "SHOULD", IF(ISNUMBER(SEARCH("SHALL", C311)), "SHALL", IF(ISNUMBER(SEARCH("SHOULD NOT", C311)), "SHOULD NOT", IF(ISNUMBER(SEARCH("SHALL NOT", C311)), "SHALL NOT", "")))))</f>
        <v>SHOULD</v>
      </c>
      <c r="P311" s="10" t="str">
        <f t="shared" ref="P311:P374" si="14">IF(ISNUMBER(SEARCH("server", C311)), "Server", IF(ISNUMBER(SEARCH("Server", C311)), "Server", IF(ISNUMBER(SEARCH("client", C311)), "Client", IF(ISNUMBER(SEARCH("Client", C311)), "Client", IF(ISNUMBER(SEARCH("US Core Responder", C311)), "Server", IF(ISNUMBER(SEARCH("US Core Requestor", C311)), "Client", ""))))))</f>
        <v/>
      </c>
      <c r="V311" s="12" t="s">
        <v>581</v>
      </c>
    </row>
    <row r="312" spans="1:22" ht="85" x14ac:dyDescent="0.2">
      <c r="A312" s="7">
        <v>311</v>
      </c>
      <c r="B312" s="52" t="s">
        <v>579</v>
      </c>
      <c r="C312" s="8" t="s">
        <v>582</v>
      </c>
      <c r="D312" s="7" t="s">
        <v>36</v>
      </c>
      <c r="E312" s="7" t="s">
        <v>33</v>
      </c>
      <c r="G312" s="7" t="b">
        <v>0</v>
      </c>
      <c r="M312" s="9" t="str" cm="1">
        <f t="array" ref="M312">PAGE_NAME(B312)</f>
        <v>StructureDefinition-us-core-careplan</v>
      </c>
      <c r="N312" s="9" t="str" cm="1">
        <f t="array" ref="N312">SECTION_NAME(B312)</f>
        <v>mandatory-and-must-support-data-elements</v>
      </c>
      <c r="O312" s="10" t="str">
        <f t="shared" si="13"/>
        <v>SHOULD</v>
      </c>
      <c r="P312" s="10" t="str">
        <f t="shared" si="14"/>
        <v/>
      </c>
      <c r="V312" s="12" t="s">
        <v>581</v>
      </c>
    </row>
    <row r="313" spans="1:22" ht="85" x14ac:dyDescent="0.2">
      <c r="A313" s="7">
        <v>312</v>
      </c>
      <c r="B313" s="52" t="s">
        <v>579</v>
      </c>
      <c r="C313" s="8" t="s">
        <v>583</v>
      </c>
      <c r="D313" s="7" t="s">
        <v>40</v>
      </c>
      <c r="E313" s="7" t="s">
        <v>33</v>
      </c>
      <c r="G313" s="7" t="b">
        <v>0</v>
      </c>
      <c r="M313" s="9" t="str" cm="1">
        <f t="array" ref="M313">PAGE_NAME(B313)</f>
        <v>StructureDefinition-us-core-careplan</v>
      </c>
      <c r="N313" s="9" t="str" cm="1">
        <f t="array" ref="N313">SECTION_NAME(B313)</f>
        <v>mandatory-and-must-support-data-elements</v>
      </c>
      <c r="O313" s="10" t="str">
        <f t="shared" si="13"/>
        <v>MAY</v>
      </c>
      <c r="P313" s="10" t="str">
        <f t="shared" si="14"/>
        <v/>
      </c>
      <c r="V313" s="12" t="s">
        <v>581</v>
      </c>
    </row>
    <row r="314" spans="1:22" ht="102" x14ac:dyDescent="0.2">
      <c r="A314" s="7">
        <v>313</v>
      </c>
      <c r="B314" s="52" t="s">
        <v>584</v>
      </c>
      <c r="C314" s="8" t="s">
        <v>585</v>
      </c>
      <c r="D314" s="7" t="s">
        <v>32</v>
      </c>
      <c r="E314" s="7" t="s">
        <v>33</v>
      </c>
      <c r="G314" s="7" t="b">
        <v>1</v>
      </c>
      <c r="H314" s="12" t="s">
        <v>586</v>
      </c>
      <c r="M314" s="9" t="str" cm="1">
        <f t="array" ref="M314">PAGE_NAME(B314)</f>
        <v>StructureDefinition-us-core-careteam</v>
      </c>
      <c r="N314" s="9" t="str" cm="1">
        <f t="array" ref="N314">SECTION_NAME(B314)</f>
        <v>mandatory-and-must-support-data-elements</v>
      </c>
      <c r="O314" s="10" t="str">
        <f t="shared" si="13"/>
        <v>SHALL</v>
      </c>
      <c r="P314" s="10" t="str">
        <f t="shared" si="14"/>
        <v>Server</v>
      </c>
    </row>
    <row r="315" spans="1:22" ht="34" x14ac:dyDescent="0.2">
      <c r="A315" s="7">
        <v>314</v>
      </c>
      <c r="B315" s="52" t="s">
        <v>584</v>
      </c>
      <c r="C315" s="8" t="s">
        <v>587</v>
      </c>
      <c r="D315" s="7" t="s">
        <v>32</v>
      </c>
      <c r="E315" s="7" t="s">
        <v>76</v>
      </c>
      <c r="G315" s="7" t="b">
        <v>0</v>
      </c>
      <c r="M315" s="9" t="str" cm="1">
        <f t="array" ref="M315">PAGE_NAME(B315)</f>
        <v>StructureDefinition-us-core-careteam</v>
      </c>
      <c r="N315" s="9" t="str" cm="1">
        <f t="array" ref="N315">SECTION_NAME(B315)</f>
        <v>mandatory-and-must-support-data-elements</v>
      </c>
      <c r="O315" s="10" t="str">
        <f t="shared" si="13"/>
        <v>SHALL</v>
      </c>
      <c r="P315" s="10" t="str">
        <f t="shared" si="14"/>
        <v/>
      </c>
    </row>
    <row r="316" spans="1:22" ht="34" x14ac:dyDescent="0.2">
      <c r="A316" s="7">
        <v>315</v>
      </c>
      <c r="B316" s="52" t="s">
        <v>584</v>
      </c>
      <c r="C316" s="8" t="s">
        <v>588</v>
      </c>
      <c r="D316" s="7" t="s">
        <v>32</v>
      </c>
      <c r="E316" s="7" t="s">
        <v>76</v>
      </c>
      <c r="G316" s="7" t="b">
        <v>0</v>
      </c>
      <c r="M316" s="9" t="str" cm="1">
        <f t="array" ref="M316">PAGE_NAME(B316)</f>
        <v>StructureDefinition-us-core-careteam</v>
      </c>
      <c r="N316" s="9" t="str" cm="1">
        <f t="array" ref="N316">SECTION_NAME(B316)</f>
        <v>mandatory-and-must-support-data-elements</v>
      </c>
      <c r="O316" s="10" t="str">
        <f t="shared" si="13"/>
        <v>SHALL</v>
      </c>
      <c r="P316" s="10" t="str">
        <f t="shared" si="14"/>
        <v/>
      </c>
    </row>
    <row r="317" spans="1:22" ht="34" x14ac:dyDescent="0.2">
      <c r="A317" s="7">
        <v>316</v>
      </c>
      <c r="B317" s="52" t="s">
        <v>584</v>
      </c>
      <c r="C317" s="8" t="s">
        <v>589</v>
      </c>
      <c r="D317" s="7" t="s">
        <v>32</v>
      </c>
      <c r="E317" s="7" t="s">
        <v>76</v>
      </c>
      <c r="G317" s="7" t="b">
        <v>0</v>
      </c>
      <c r="M317" s="9" t="str" cm="1">
        <f t="array" ref="M317">PAGE_NAME(B317)</f>
        <v>StructureDefinition-us-core-careteam</v>
      </c>
      <c r="N317" s="9" t="str" cm="1">
        <f t="array" ref="N317">SECTION_NAME(B317)</f>
        <v>mandatory-and-must-support-data-elements</v>
      </c>
      <c r="O317" s="10" t="str">
        <f t="shared" si="13"/>
        <v>SHALL</v>
      </c>
      <c r="P317" s="10" t="str">
        <f t="shared" si="14"/>
        <v/>
      </c>
    </row>
    <row r="318" spans="1:22" ht="119" x14ac:dyDescent="0.2">
      <c r="A318" s="7">
        <v>317</v>
      </c>
      <c r="B318" s="52" t="s">
        <v>584</v>
      </c>
      <c r="C318" s="8" t="s">
        <v>590</v>
      </c>
      <c r="D318" s="7" t="s">
        <v>36</v>
      </c>
      <c r="E318" s="7" t="s">
        <v>33</v>
      </c>
      <c r="G318" s="7" t="b">
        <v>0</v>
      </c>
      <c r="M318" s="9" t="str" cm="1">
        <f t="array" ref="M318">PAGE_NAME(B318)</f>
        <v>StructureDefinition-us-core-careteam</v>
      </c>
      <c r="N318" s="9" t="str" cm="1">
        <f t="array" ref="N318">SECTION_NAME(B318)</f>
        <v>mandatory-and-must-support-data-elements</v>
      </c>
      <c r="O318" s="10" t="str">
        <f t="shared" si="13"/>
        <v>SHOULD</v>
      </c>
      <c r="P318" s="10" t="str">
        <f t="shared" si="14"/>
        <v>Server</v>
      </c>
      <c r="V318" s="12" t="s">
        <v>591</v>
      </c>
    </row>
    <row r="319" spans="1:22" ht="85" x14ac:dyDescent="0.2">
      <c r="A319" s="7">
        <v>318</v>
      </c>
      <c r="B319" s="52" t="s">
        <v>584</v>
      </c>
      <c r="C319" s="8" t="s">
        <v>592</v>
      </c>
      <c r="D319" s="7" t="s">
        <v>32</v>
      </c>
      <c r="E319" s="7" t="s">
        <v>33</v>
      </c>
      <c r="G319" s="7" t="b">
        <v>0</v>
      </c>
      <c r="M319" s="9" t="str" cm="1">
        <f t="array" ref="M319">PAGE_NAME(B319)</f>
        <v>StructureDefinition-us-core-careteam</v>
      </c>
      <c r="N319" s="9" t="str" cm="1">
        <f t="array" ref="N319">SECTION_NAME(B319)</f>
        <v>mandatory-and-must-support-data-elements</v>
      </c>
      <c r="O319" s="10" t="str">
        <f t="shared" si="13"/>
        <v>SHALL</v>
      </c>
      <c r="P319" s="10" t="str">
        <f t="shared" si="14"/>
        <v>Server</v>
      </c>
    </row>
    <row r="320" spans="1:22" ht="85" x14ac:dyDescent="0.2">
      <c r="A320" s="7">
        <v>319</v>
      </c>
      <c r="B320" s="52" t="s">
        <v>584</v>
      </c>
      <c r="C320" s="8" t="s">
        <v>593</v>
      </c>
      <c r="D320" s="7" t="s">
        <v>32</v>
      </c>
      <c r="E320" s="7" t="s">
        <v>33</v>
      </c>
      <c r="G320" s="7" t="b">
        <v>0</v>
      </c>
      <c r="M320" s="9" t="str" cm="1">
        <f t="array" ref="M320">PAGE_NAME(B320)</f>
        <v>StructureDefinition-us-core-careteam</v>
      </c>
      <c r="N320" s="9" t="str" cm="1">
        <f t="array" ref="N320">SECTION_NAME(B320)</f>
        <v>mandatory-and-must-support-data-elements</v>
      </c>
      <c r="O320" s="10" t="str">
        <f t="shared" si="13"/>
        <v>SHALL</v>
      </c>
      <c r="P320" s="10" t="str">
        <f t="shared" si="14"/>
        <v>Server</v>
      </c>
    </row>
    <row r="321" spans="1:16" ht="68" x14ac:dyDescent="0.2">
      <c r="A321" s="7">
        <v>320</v>
      </c>
      <c r="B321" s="52" t="s">
        <v>594</v>
      </c>
      <c r="C321" s="8" t="s">
        <v>595</v>
      </c>
      <c r="D321" s="7" t="s">
        <v>36</v>
      </c>
      <c r="E321" s="7" t="s">
        <v>33</v>
      </c>
      <c r="G321" s="7" t="b">
        <v>1</v>
      </c>
      <c r="H321" s="12" t="s">
        <v>596</v>
      </c>
      <c r="M321" s="9" t="str" cm="1">
        <f t="array" ref="M321">PAGE_NAME(B321)</f>
        <v>StructureDefinition-us-core-condition-encounter-diagnosis</v>
      </c>
      <c r="N321" s="9" t="str" cm="1">
        <f t="array" ref="N321">SECTION_NAME(B321)</f>
        <v>mandatory-and-must-support-data-elements</v>
      </c>
      <c r="O321" s="10" t="str">
        <f t="shared" si="13"/>
        <v>SHOULD</v>
      </c>
      <c r="P321" s="10" t="str">
        <f t="shared" si="14"/>
        <v/>
      </c>
    </row>
    <row r="322" spans="1:16" ht="68" x14ac:dyDescent="0.2">
      <c r="A322" s="7">
        <v>321</v>
      </c>
      <c r="B322" s="52" t="s">
        <v>597</v>
      </c>
      <c r="C322" s="8" t="s">
        <v>598</v>
      </c>
      <c r="D322" s="7" t="s">
        <v>32</v>
      </c>
      <c r="E322" s="7" t="s">
        <v>33</v>
      </c>
      <c r="G322" s="7" t="b">
        <v>1</v>
      </c>
      <c r="H322" s="12" t="s">
        <v>599</v>
      </c>
      <c r="M322" s="9" t="str" cm="1">
        <f t="array" ref="M322">PAGE_NAME(B322)</f>
        <v>StructureDefinition-us-core-condition-problems-health-concerns</v>
      </c>
      <c r="N322" s="9" t="str" cm="1">
        <f t="array" ref="N322">SECTION_NAME(B322)</f>
        <v>mandatory-and-must-support-data-elements</v>
      </c>
      <c r="O322" s="10" t="str">
        <f t="shared" si="13"/>
        <v>SHALL</v>
      </c>
      <c r="P322" s="10" t="str">
        <f t="shared" si="14"/>
        <v/>
      </c>
    </row>
    <row r="323" spans="1:16" ht="51" x14ac:dyDescent="0.2">
      <c r="A323" s="7">
        <v>322</v>
      </c>
      <c r="B323" s="52" t="s">
        <v>597</v>
      </c>
      <c r="C323" s="8" t="s">
        <v>600</v>
      </c>
      <c r="D323" s="7" t="s">
        <v>40</v>
      </c>
      <c r="E323" s="7" t="s">
        <v>33</v>
      </c>
      <c r="G323" s="7" t="b">
        <v>1</v>
      </c>
      <c r="H323" s="12" t="s">
        <v>601</v>
      </c>
      <c r="M323" s="9" t="str" cm="1">
        <f t="array" ref="M323">PAGE_NAME(B323)</f>
        <v>StructureDefinition-us-core-condition-problems-health-concerns</v>
      </c>
      <c r="N323" s="9" t="str" cm="1">
        <f t="array" ref="N323">SECTION_NAME(B323)</f>
        <v>mandatory-and-must-support-data-elements</v>
      </c>
      <c r="O323" s="10" t="str">
        <f t="shared" si="13"/>
        <v>MAY</v>
      </c>
      <c r="P323" s="10" t="str">
        <f t="shared" si="14"/>
        <v/>
      </c>
    </row>
    <row r="324" spans="1:16" ht="85" x14ac:dyDescent="0.2">
      <c r="A324" s="7">
        <v>323</v>
      </c>
      <c r="B324" s="52" t="s">
        <v>597</v>
      </c>
      <c r="C324" s="8" t="s">
        <v>602</v>
      </c>
      <c r="D324" s="7" t="s">
        <v>36</v>
      </c>
      <c r="E324" s="7" t="s">
        <v>33</v>
      </c>
      <c r="G324" s="7" t="b">
        <v>0</v>
      </c>
      <c r="M324" s="9" t="str" cm="1">
        <f t="array" ref="M324">PAGE_NAME(B324)</f>
        <v>StructureDefinition-us-core-condition-problems-health-concerns</v>
      </c>
      <c r="N324" s="9" t="str" cm="1">
        <f t="array" ref="N324">SECTION_NAME(B324)</f>
        <v>mandatory-and-must-support-data-elements</v>
      </c>
      <c r="O324" s="10" t="str">
        <f t="shared" si="13"/>
        <v>SHOULD</v>
      </c>
      <c r="P324" s="10" t="str">
        <f t="shared" si="14"/>
        <v/>
      </c>
    </row>
    <row r="325" spans="1:16" ht="34" x14ac:dyDescent="0.2">
      <c r="A325" s="7">
        <v>324</v>
      </c>
      <c r="B325" s="52" t="s">
        <v>594</v>
      </c>
      <c r="C325" s="8" t="s">
        <v>603</v>
      </c>
      <c r="D325" s="7" t="s">
        <v>36</v>
      </c>
      <c r="E325" s="7" t="s">
        <v>33</v>
      </c>
      <c r="G325" s="7" t="b">
        <v>0</v>
      </c>
      <c r="M325" s="9" t="str" cm="1">
        <f t="array" ref="M325">PAGE_NAME(B325)</f>
        <v>StructureDefinition-us-core-condition-encounter-diagnosis</v>
      </c>
      <c r="N325" s="9" t="str" cm="1">
        <f t="array" ref="N325">SECTION_NAME(B325)</f>
        <v>mandatory-and-must-support-data-elements</v>
      </c>
      <c r="O325" s="10" t="str">
        <f t="shared" si="13"/>
        <v>SHOULD</v>
      </c>
      <c r="P325" s="10" t="str">
        <f t="shared" si="14"/>
        <v/>
      </c>
    </row>
    <row r="326" spans="1:16" ht="34" x14ac:dyDescent="0.2">
      <c r="A326" s="7">
        <v>325</v>
      </c>
      <c r="B326" s="52" t="s">
        <v>597</v>
      </c>
      <c r="C326" s="8" t="s">
        <v>604</v>
      </c>
      <c r="D326" s="7" t="s">
        <v>32</v>
      </c>
      <c r="E326" s="7" t="s">
        <v>33</v>
      </c>
      <c r="G326" s="7" t="b">
        <v>0</v>
      </c>
      <c r="M326" s="9" t="str" cm="1">
        <f t="array" ref="M326">PAGE_NAME(B326)</f>
        <v>StructureDefinition-us-core-condition-problems-health-concerns</v>
      </c>
      <c r="N326" s="9" t="str" cm="1">
        <f t="array" ref="N326">SECTION_NAME(B326)</f>
        <v>mandatory-and-must-support-data-elements</v>
      </c>
      <c r="O326" s="10" t="str">
        <f t="shared" si="13"/>
        <v>SHALL</v>
      </c>
      <c r="P326" s="10" t="str">
        <f t="shared" si="14"/>
        <v>Server</v>
      </c>
    </row>
    <row r="327" spans="1:16" ht="102" x14ac:dyDescent="0.2">
      <c r="A327" s="7">
        <v>326</v>
      </c>
      <c r="B327" s="52" t="s">
        <v>597</v>
      </c>
      <c r="C327" s="8" t="s">
        <v>605</v>
      </c>
      <c r="D327" s="7" t="s">
        <v>32</v>
      </c>
      <c r="E327" s="7" t="s">
        <v>33</v>
      </c>
      <c r="G327" s="7" t="b">
        <v>1</v>
      </c>
      <c r="H327" s="12" t="s">
        <v>606</v>
      </c>
      <c r="M327" s="9" t="str" cm="1">
        <f t="array" ref="M327">PAGE_NAME(B327)</f>
        <v>StructureDefinition-us-core-condition-problems-health-concerns</v>
      </c>
      <c r="N327" s="9" t="str" cm="1">
        <f t="array" ref="N327">SECTION_NAME(B327)</f>
        <v>mandatory-and-must-support-data-elements</v>
      </c>
      <c r="O327" s="10" t="str">
        <f t="shared" si="13"/>
        <v>SHALL</v>
      </c>
      <c r="P327" s="10" t="str">
        <f t="shared" si="14"/>
        <v>Server</v>
      </c>
    </row>
    <row r="328" spans="1:16" ht="68" x14ac:dyDescent="0.2">
      <c r="A328" s="7">
        <v>327</v>
      </c>
      <c r="B328" s="52" t="s">
        <v>597</v>
      </c>
      <c r="C328" s="8" t="s">
        <v>607</v>
      </c>
      <c r="D328" s="7" t="s">
        <v>32</v>
      </c>
      <c r="E328" s="7" t="s">
        <v>76</v>
      </c>
      <c r="G328" s="7" t="b">
        <v>0</v>
      </c>
      <c r="M328" s="9" t="str" cm="1">
        <f t="array" ref="M328">PAGE_NAME(B328)</f>
        <v>StructureDefinition-us-core-condition-problems-health-concerns</v>
      </c>
      <c r="N328" s="9" t="str" cm="1">
        <f t="array" ref="N328">SECTION_NAME(B328)</f>
        <v>mandatory-and-must-support-data-elements</v>
      </c>
      <c r="O328" s="10" t="str">
        <f t="shared" si="13"/>
        <v>SHALL</v>
      </c>
      <c r="P328" s="10" t="str">
        <f t="shared" si="14"/>
        <v>Client</v>
      </c>
    </row>
    <row r="329" spans="1:16" ht="34" x14ac:dyDescent="0.2">
      <c r="A329" s="7">
        <v>328</v>
      </c>
      <c r="B329" s="52" t="s">
        <v>597</v>
      </c>
      <c r="C329" s="8" t="s">
        <v>608</v>
      </c>
      <c r="D329" s="7" t="s">
        <v>32</v>
      </c>
      <c r="E329" s="7" t="s">
        <v>76</v>
      </c>
      <c r="G329" s="7" t="b">
        <v>0</v>
      </c>
      <c r="M329" s="9" t="str" cm="1">
        <f t="array" ref="M329">PAGE_NAME(B329)</f>
        <v>StructureDefinition-us-core-condition-problems-health-concerns</v>
      </c>
      <c r="N329" s="9" t="str" cm="1">
        <f t="array" ref="N329">SECTION_NAME(B329)</f>
        <v>mandatory-and-must-support-data-elements</v>
      </c>
      <c r="O329" s="10" t="str">
        <f t="shared" si="13"/>
        <v>SHALL</v>
      </c>
      <c r="P329" s="10" t="str">
        <f t="shared" si="14"/>
        <v>Client</v>
      </c>
    </row>
    <row r="330" spans="1:16" ht="34" x14ac:dyDescent="0.2">
      <c r="A330" s="7">
        <v>329</v>
      </c>
      <c r="B330" s="52" t="s">
        <v>597</v>
      </c>
      <c r="C330" s="8" t="s">
        <v>609</v>
      </c>
      <c r="D330" s="7" t="s">
        <v>32</v>
      </c>
      <c r="E330" s="7" t="s">
        <v>76</v>
      </c>
      <c r="G330" s="7" t="b">
        <v>0</v>
      </c>
      <c r="M330" s="9" t="str" cm="1">
        <f t="array" ref="M330">PAGE_NAME(B330)</f>
        <v>StructureDefinition-us-core-condition-problems-health-concerns</v>
      </c>
      <c r="N330" s="9" t="str" cm="1">
        <f t="array" ref="N330">SECTION_NAME(B330)</f>
        <v>mandatory-and-must-support-data-elements</v>
      </c>
      <c r="O330" s="10" t="str">
        <f t="shared" si="13"/>
        <v>SHALL</v>
      </c>
      <c r="P330" s="10" t="str">
        <f t="shared" si="14"/>
        <v>Client</v>
      </c>
    </row>
    <row r="331" spans="1:16" ht="68" x14ac:dyDescent="0.2">
      <c r="A331" s="7">
        <v>330</v>
      </c>
      <c r="B331" s="52" t="s">
        <v>610</v>
      </c>
      <c r="C331" s="8" t="s">
        <v>611</v>
      </c>
      <c r="D331" s="7" t="s">
        <v>36</v>
      </c>
      <c r="E331" s="7" t="s">
        <v>33</v>
      </c>
      <c r="G331" s="7" t="b">
        <v>1</v>
      </c>
      <c r="H331" s="12" t="s">
        <v>612</v>
      </c>
      <c r="M331" s="9" t="str" cm="1">
        <f t="array" ref="M331">PAGE_NAME(B331)</f>
        <v>StructureDefinition-us-core-condition-problems-health-concerns</v>
      </c>
      <c r="N331" s="9" t="str" cm="1">
        <f t="array" ref="N331">SECTION_NAME(B331)</f>
        <v>mandatory-and-must-support-data-elements</v>
      </c>
      <c r="O331" s="10" t="str">
        <f t="shared" si="13"/>
        <v>SHOULD</v>
      </c>
      <c r="P331" s="10" t="str">
        <f t="shared" si="14"/>
        <v/>
      </c>
    </row>
    <row r="332" spans="1:16" ht="85" x14ac:dyDescent="0.2">
      <c r="A332" s="7">
        <v>331</v>
      </c>
      <c r="B332" s="52" t="s">
        <v>610</v>
      </c>
      <c r="C332" s="8" t="s">
        <v>613</v>
      </c>
      <c r="D332" s="7" t="s">
        <v>36</v>
      </c>
      <c r="E332" s="7" t="s">
        <v>33</v>
      </c>
      <c r="G332" s="7" t="b">
        <v>1</v>
      </c>
      <c r="H332" s="12" t="s">
        <v>614</v>
      </c>
      <c r="M332" s="9" t="str" cm="1">
        <f t="array" ref="M332">PAGE_NAME(B332)</f>
        <v>StructureDefinition-us-core-condition-problems-health-concerns</v>
      </c>
      <c r="N332" s="9" t="str" cm="1">
        <f t="array" ref="N332">SECTION_NAME(B332)</f>
        <v>mandatory-and-must-support-data-elements</v>
      </c>
      <c r="O332" s="10" t="str">
        <f t="shared" si="13"/>
        <v>SHOULD</v>
      </c>
      <c r="P332" s="10" t="str">
        <f t="shared" si="14"/>
        <v/>
      </c>
    </row>
    <row r="333" spans="1:16" ht="51" x14ac:dyDescent="0.2">
      <c r="A333" s="7">
        <v>332</v>
      </c>
      <c r="B333" s="52" t="s">
        <v>610</v>
      </c>
      <c r="C333" s="8" t="s">
        <v>615</v>
      </c>
      <c r="D333" s="7" t="s">
        <v>36</v>
      </c>
      <c r="E333" s="7" t="s">
        <v>33</v>
      </c>
      <c r="G333" s="7" t="b">
        <v>0</v>
      </c>
      <c r="M333" s="9" t="str" cm="1">
        <f t="array" ref="M333">PAGE_NAME(B333)</f>
        <v>StructureDefinition-us-core-condition-problems-health-concerns</v>
      </c>
      <c r="N333" s="9" t="str" cm="1">
        <f t="array" ref="N333">SECTION_NAME(B333)</f>
        <v>mandatory-and-must-support-data-elements</v>
      </c>
      <c r="O333" s="10" t="str">
        <f t="shared" si="13"/>
        <v>SHOULD</v>
      </c>
      <c r="P333" s="10" t="str">
        <f t="shared" si="14"/>
        <v/>
      </c>
    </row>
    <row r="334" spans="1:16" ht="68" x14ac:dyDescent="0.2">
      <c r="A334" s="7">
        <v>333</v>
      </c>
      <c r="B334" s="52" t="s">
        <v>610</v>
      </c>
      <c r="C334" s="8" t="s">
        <v>616</v>
      </c>
      <c r="D334" s="7" t="s">
        <v>36</v>
      </c>
      <c r="E334" s="7" t="s">
        <v>33</v>
      </c>
      <c r="G334" s="7" t="b">
        <v>0</v>
      </c>
      <c r="M334" s="9" t="str" cm="1">
        <f t="array" ref="M334">PAGE_NAME(B334)</f>
        <v>StructureDefinition-us-core-condition-problems-health-concerns</v>
      </c>
      <c r="N334" s="9" t="str" cm="1">
        <f t="array" ref="N334">SECTION_NAME(B334)</f>
        <v>mandatory-and-must-support-data-elements</v>
      </c>
      <c r="O334" s="10" t="str">
        <f t="shared" si="13"/>
        <v>SHOULD</v>
      </c>
      <c r="P334" s="10" t="str">
        <f t="shared" si="14"/>
        <v/>
      </c>
    </row>
    <row r="335" spans="1:16" ht="68" x14ac:dyDescent="0.2">
      <c r="A335" s="7">
        <v>334</v>
      </c>
      <c r="B335" s="52" t="s">
        <v>617</v>
      </c>
      <c r="C335" s="8" t="s">
        <v>618</v>
      </c>
      <c r="D335" s="7" t="s">
        <v>40</v>
      </c>
      <c r="E335" s="7" t="s">
        <v>33</v>
      </c>
      <c r="G335" s="7" t="b">
        <v>0</v>
      </c>
      <c r="M335" s="9" t="str" cm="1">
        <f t="array" ref="M335">PAGE_NAME(B335)</f>
        <v>StructureDefinition-us-core-coverage</v>
      </c>
      <c r="N335" s="9" t="str" cm="1">
        <f t="array" ref="N335">SECTION_NAME(B335)</f>
        <v>mandatory-and-must-support-data-elements</v>
      </c>
      <c r="O335" s="10" t="str">
        <f t="shared" si="13"/>
        <v>MAY</v>
      </c>
      <c r="P335" s="10" t="str">
        <f t="shared" si="14"/>
        <v/>
      </c>
    </row>
    <row r="336" spans="1:16" ht="85" x14ac:dyDescent="0.2">
      <c r="A336" s="7">
        <v>335</v>
      </c>
      <c r="B336" s="52" t="s">
        <v>617</v>
      </c>
      <c r="C336" s="8" t="s">
        <v>619</v>
      </c>
      <c r="D336" s="7" t="s">
        <v>36</v>
      </c>
      <c r="E336" s="7" t="s">
        <v>33</v>
      </c>
      <c r="G336" s="7" t="b">
        <v>0</v>
      </c>
      <c r="M336" s="9" t="str" cm="1">
        <f t="array" ref="M336">PAGE_NAME(B336)</f>
        <v>StructureDefinition-us-core-coverage</v>
      </c>
      <c r="N336" s="9" t="str" cm="1">
        <f t="array" ref="N336">SECTION_NAME(B336)</f>
        <v>mandatory-and-must-support-data-elements</v>
      </c>
      <c r="O336" s="10" t="str">
        <f t="shared" si="13"/>
        <v>SHOULD</v>
      </c>
      <c r="P336" s="10" t="str">
        <f t="shared" si="14"/>
        <v/>
      </c>
    </row>
    <row r="337" spans="1:16" ht="51" x14ac:dyDescent="0.2">
      <c r="A337" s="7">
        <v>336</v>
      </c>
      <c r="B337" s="53" t="s">
        <v>617</v>
      </c>
      <c r="C337" s="8" t="s">
        <v>620</v>
      </c>
      <c r="D337" s="7" t="s">
        <v>36</v>
      </c>
      <c r="E337" s="7" t="s">
        <v>33</v>
      </c>
      <c r="G337" s="7" t="b">
        <v>0</v>
      </c>
      <c r="M337" s="9" t="str" cm="1">
        <f t="array" ref="M337">PAGE_NAME(B337)</f>
        <v>StructureDefinition-us-core-coverage</v>
      </c>
      <c r="N337" s="9" t="str" cm="1">
        <f t="array" ref="N337">SECTION_NAME(B337)</f>
        <v>mandatory-and-must-support-data-elements</v>
      </c>
      <c r="O337" s="10" t="str">
        <f t="shared" si="13"/>
        <v/>
      </c>
      <c r="P337" s="10" t="str">
        <f t="shared" si="14"/>
        <v/>
      </c>
    </row>
    <row r="338" spans="1:16" ht="51" x14ac:dyDescent="0.2">
      <c r="A338" s="7">
        <v>337</v>
      </c>
      <c r="B338" s="53" t="s">
        <v>617</v>
      </c>
      <c r="C338" s="8" t="s">
        <v>621</v>
      </c>
      <c r="D338" s="7" t="s">
        <v>36</v>
      </c>
      <c r="E338" s="7" t="s">
        <v>33</v>
      </c>
      <c r="G338" s="7" t="b">
        <v>0</v>
      </c>
      <c r="M338" s="9" t="str" cm="1">
        <f t="array" ref="M338">PAGE_NAME(B338)</f>
        <v>StructureDefinition-us-core-coverage</v>
      </c>
      <c r="N338" s="9" t="str" cm="1">
        <f t="array" ref="N338">SECTION_NAME(B338)</f>
        <v>mandatory-and-must-support-data-elements</v>
      </c>
      <c r="O338" s="10" t="str">
        <f t="shared" si="13"/>
        <v/>
      </c>
      <c r="P338" s="10" t="str">
        <f t="shared" si="14"/>
        <v/>
      </c>
    </row>
    <row r="339" spans="1:16" ht="51" x14ac:dyDescent="0.2">
      <c r="A339" s="7">
        <v>338</v>
      </c>
      <c r="B339" s="53" t="s">
        <v>617</v>
      </c>
      <c r="C339" s="8" t="s">
        <v>622</v>
      </c>
      <c r="D339" s="7" t="s">
        <v>36</v>
      </c>
      <c r="E339" s="7" t="s">
        <v>33</v>
      </c>
      <c r="G339" s="7" t="b">
        <v>0</v>
      </c>
      <c r="M339" s="9" t="str" cm="1">
        <f t="array" ref="M339">PAGE_NAME(B339)</f>
        <v>StructureDefinition-us-core-coverage</v>
      </c>
      <c r="N339" s="9" t="str" cm="1">
        <f t="array" ref="N339">SECTION_NAME(B339)</f>
        <v>mandatory-and-must-support-data-elements</v>
      </c>
      <c r="O339" s="10" t="str">
        <f t="shared" si="13"/>
        <v/>
      </c>
      <c r="P339" s="10" t="str">
        <f t="shared" si="14"/>
        <v/>
      </c>
    </row>
    <row r="340" spans="1:16" ht="102" x14ac:dyDescent="0.2">
      <c r="A340" s="7">
        <v>339</v>
      </c>
      <c r="B340" s="53" t="s">
        <v>617</v>
      </c>
      <c r="C340" s="8" t="s">
        <v>623</v>
      </c>
      <c r="D340" s="7" t="s">
        <v>36</v>
      </c>
      <c r="E340" s="7" t="s">
        <v>33</v>
      </c>
      <c r="G340" s="7" t="b">
        <v>1</v>
      </c>
      <c r="H340" s="12" t="s">
        <v>624</v>
      </c>
      <c r="M340" s="9" t="str" cm="1">
        <f t="array" ref="M340">PAGE_NAME(B340)</f>
        <v>StructureDefinition-us-core-coverage</v>
      </c>
      <c r="N340" s="9" t="str" cm="1">
        <f t="array" ref="N340">SECTION_NAME(B340)</f>
        <v>mandatory-and-must-support-data-elements</v>
      </c>
      <c r="O340" s="10" t="str">
        <f t="shared" si="13"/>
        <v>SHOULD</v>
      </c>
      <c r="P340" s="10" t="str">
        <f t="shared" si="14"/>
        <v/>
      </c>
    </row>
    <row r="341" spans="1:16" ht="51" x14ac:dyDescent="0.2">
      <c r="A341" s="7">
        <v>340</v>
      </c>
      <c r="B341" s="52" t="s">
        <v>625</v>
      </c>
      <c r="C341" s="8" t="s">
        <v>626</v>
      </c>
      <c r="D341" s="7" t="s">
        <v>36</v>
      </c>
      <c r="E341" s="7" t="s">
        <v>33</v>
      </c>
      <c r="G341" s="7" t="b">
        <v>0</v>
      </c>
      <c r="M341" s="9" t="str" cm="1">
        <f t="array" ref="M341">PAGE_NAME(B341)</f>
        <v>StructureDefinition-us-core-implantable-device</v>
      </c>
      <c r="N341" s="9" t="str" cm="1">
        <f t="array" ref="N341">SECTION_NAME(B341)</f>
        <v>mandatory-and-must-support-data-elements</v>
      </c>
      <c r="O341" s="10" t="str">
        <f t="shared" si="13"/>
        <v/>
      </c>
      <c r="P341" s="10" t="str">
        <f t="shared" si="14"/>
        <v/>
      </c>
    </row>
    <row r="342" spans="1:16" ht="51" x14ac:dyDescent="0.2">
      <c r="A342" s="7">
        <v>341</v>
      </c>
      <c r="B342" s="52" t="s">
        <v>625</v>
      </c>
      <c r="C342" s="8" t="s">
        <v>627</v>
      </c>
      <c r="D342" s="7" t="s">
        <v>36</v>
      </c>
      <c r="E342" s="7" t="s">
        <v>33</v>
      </c>
      <c r="G342" s="7" t="b">
        <v>0</v>
      </c>
      <c r="M342" s="9" t="str" cm="1">
        <f t="array" ref="M342">PAGE_NAME(B342)</f>
        <v>StructureDefinition-us-core-implantable-device</v>
      </c>
      <c r="N342" s="9" t="str" cm="1">
        <f t="array" ref="N342">SECTION_NAME(B342)</f>
        <v>mandatory-and-must-support-data-elements</v>
      </c>
      <c r="O342" s="10" t="str">
        <f t="shared" si="13"/>
        <v/>
      </c>
      <c r="P342" s="10" t="str">
        <f t="shared" si="14"/>
        <v/>
      </c>
    </row>
    <row r="343" spans="1:16" ht="34" x14ac:dyDescent="0.2">
      <c r="A343" s="7">
        <v>342</v>
      </c>
      <c r="B343" s="52" t="s">
        <v>625</v>
      </c>
      <c r="C343" s="8" t="s">
        <v>628</v>
      </c>
      <c r="D343" s="7" t="s">
        <v>32</v>
      </c>
      <c r="E343" s="7" t="s">
        <v>33</v>
      </c>
      <c r="G343" s="7" t="b">
        <v>0</v>
      </c>
      <c r="M343" s="9" t="str" cm="1">
        <f t="array" ref="M343">PAGE_NAME(B343)</f>
        <v>StructureDefinition-us-core-implantable-device</v>
      </c>
      <c r="N343" s="9" t="str" cm="1">
        <f t="array" ref="N343">SECTION_NAME(B343)</f>
        <v>mandatory-and-must-support-data-elements</v>
      </c>
      <c r="O343" s="10" t="str">
        <f t="shared" si="13"/>
        <v>SHALL</v>
      </c>
      <c r="P343" s="10" t="str">
        <f t="shared" si="14"/>
        <v/>
      </c>
    </row>
    <row r="344" spans="1:16" ht="51" x14ac:dyDescent="0.2">
      <c r="A344" s="7">
        <v>343</v>
      </c>
      <c r="B344" s="52" t="s">
        <v>625</v>
      </c>
      <c r="C344" s="8" t="s">
        <v>629</v>
      </c>
      <c r="D344" s="7" t="s">
        <v>32</v>
      </c>
      <c r="E344" s="7" t="s">
        <v>33</v>
      </c>
      <c r="G344" s="7" t="b">
        <v>0</v>
      </c>
      <c r="M344" s="9" t="str" cm="1">
        <f t="array" ref="M344">PAGE_NAME(B344)</f>
        <v>StructureDefinition-us-core-implantable-device</v>
      </c>
      <c r="N344" s="9" t="str" cm="1">
        <f t="array" ref="N344">SECTION_NAME(B344)</f>
        <v>mandatory-and-must-support-data-elements</v>
      </c>
      <c r="O344" s="10" t="str">
        <f t="shared" si="13"/>
        <v>SHALL</v>
      </c>
      <c r="P344" s="10" t="str">
        <f t="shared" si="14"/>
        <v/>
      </c>
    </row>
    <row r="345" spans="1:16" ht="68" x14ac:dyDescent="0.2">
      <c r="A345" s="7">
        <v>344</v>
      </c>
      <c r="B345" s="52" t="s">
        <v>625</v>
      </c>
      <c r="C345" s="8" t="s">
        <v>630</v>
      </c>
      <c r="D345" s="7" t="s">
        <v>36</v>
      </c>
      <c r="E345" s="7" t="s">
        <v>33</v>
      </c>
      <c r="G345" s="7" t="b">
        <v>1</v>
      </c>
      <c r="H345" s="12" t="s">
        <v>631</v>
      </c>
      <c r="M345" s="9" t="str" cm="1">
        <f t="array" ref="M345">PAGE_NAME(B345)</f>
        <v>StructureDefinition-us-core-implantable-device</v>
      </c>
      <c r="N345" s="9" t="str" cm="1">
        <f t="array" ref="N345">SECTION_NAME(B345)</f>
        <v>mandatory-and-must-support-data-elements</v>
      </c>
      <c r="O345" s="10" t="str">
        <f t="shared" si="13"/>
        <v>SHOULD</v>
      </c>
      <c r="P345" s="10" t="str">
        <f t="shared" si="14"/>
        <v/>
      </c>
    </row>
    <row r="346" spans="1:16" ht="68" x14ac:dyDescent="0.2">
      <c r="A346" s="7">
        <v>345</v>
      </c>
      <c r="B346" s="52" t="s">
        <v>625</v>
      </c>
      <c r="C346" s="8" t="s">
        <v>632</v>
      </c>
      <c r="D346" s="7" t="s">
        <v>36</v>
      </c>
      <c r="E346" s="7" t="s">
        <v>33</v>
      </c>
      <c r="G346" s="7" t="b">
        <v>1</v>
      </c>
      <c r="H346" s="12" t="s">
        <v>633</v>
      </c>
      <c r="M346" s="9" t="str" cm="1">
        <f t="array" ref="M346">PAGE_NAME(B346)</f>
        <v>StructureDefinition-us-core-implantable-device</v>
      </c>
      <c r="N346" s="9" t="str" cm="1">
        <f t="array" ref="N346">SECTION_NAME(B346)</f>
        <v>mandatory-and-must-support-data-elements</v>
      </c>
      <c r="O346" s="10" t="str">
        <f t="shared" si="13"/>
        <v>SHOULD</v>
      </c>
      <c r="P346" s="10" t="str">
        <f t="shared" si="14"/>
        <v/>
      </c>
    </row>
    <row r="347" spans="1:16" ht="34" x14ac:dyDescent="0.2">
      <c r="A347" s="7">
        <v>346</v>
      </c>
      <c r="B347" s="52" t="s">
        <v>625</v>
      </c>
      <c r="C347" s="8" t="s">
        <v>634</v>
      </c>
      <c r="D347" s="7" t="s">
        <v>36</v>
      </c>
      <c r="E347" s="7" t="s">
        <v>33</v>
      </c>
      <c r="G347" s="7" t="b">
        <v>0</v>
      </c>
      <c r="M347" s="9" t="str" cm="1">
        <f t="array" ref="M347">PAGE_NAME(B347)</f>
        <v>StructureDefinition-us-core-implantable-device</v>
      </c>
      <c r="N347" s="9" t="str" cm="1">
        <f t="array" ref="N347">SECTION_NAME(B347)</f>
        <v>mandatory-and-must-support-data-elements</v>
      </c>
      <c r="O347" s="10" t="str">
        <f t="shared" si="13"/>
        <v>SHOULD</v>
      </c>
      <c r="P347" s="10" t="str">
        <f t="shared" si="14"/>
        <v>Server</v>
      </c>
    </row>
    <row r="348" spans="1:16" ht="34" x14ac:dyDescent="0.2">
      <c r="A348" s="7">
        <v>347</v>
      </c>
      <c r="B348" s="52" t="s">
        <v>625</v>
      </c>
      <c r="C348" s="8" t="s">
        <v>635</v>
      </c>
      <c r="D348" s="7" t="s">
        <v>40</v>
      </c>
      <c r="E348" s="7" t="s">
        <v>33</v>
      </c>
      <c r="G348" s="7" t="b">
        <v>0</v>
      </c>
      <c r="M348" s="9" t="str" cm="1">
        <f t="array" ref="M348">PAGE_NAME(B348)</f>
        <v>StructureDefinition-us-core-implantable-device</v>
      </c>
      <c r="N348" s="9" t="str" cm="1">
        <f t="array" ref="N348">SECTION_NAME(B348)</f>
        <v>mandatory-and-must-support-data-elements</v>
      </c>
      <c r="O348" s="10" t="str">
        <f t="shared" si="13"/>
        <v>MAY</v>
      </c>
      <c r="P348" s="10" t="str">
        <f t="shared" si="14"/>
        <v/>
      </c>
    </row>
    <row r="349" spans="1:16" ht="34" x14ac:dyDescent="0.2">
      <c r="A349" s="7">
        <v>348</v>
      </c>
      <c r="B349" s="52" t="s">
        <v>625</v>
      </c>
      <c r="C349" s="8" t="s">
        <v>636</v>
      </c>
      <c r="D349" s="7" t="s">
        <v>40</v>
      </c>
      <c r="E349" s="7" t="s">
        <v>33</v>
      </c>
      <c r="G349" s="7" t="b">
        <v>0</v>
      </c>
      <c r="M349" s="9" t="str" cm="1">
        <f t="array" ref="M349">PAGE_NAME(B349)</f>
        <v>StructureDefinition-us-core-implantable-device</v>
      </c>
      <c r="N349" s="9" t="str" cm="1">
        <f t="array" ref="N349">SECTION_NAME(B349)</f>
        <v>mandatory-and-must-support-data-elements</v>
      </c>
      <c r="O349" s="10" t="str">
        <f t="shared" si="13"/>
        <v>MAY</v>
      </c>
      <c r="P349" s="10" t="str">
        <f t="shared" si="14"/>
        <v/>
      </c>
    </row>
    <row r="350" spans="1:16" ht="34" x14ac:dyDescent="0.2">
      <c r="A350" s="7">
        <v>349</v>
      </c>
      <c r="B350" s="52" t="s">
        <v>625</v>
      </c>
      <c r="C350" s="8" t="s">
        <v>637</v>
      </c>
      <c r="D350" s="7" t="s">
        <v>40</v>
      </c>
      <c r="E350" s="7" t="s">
        <v>33</v>
      </c>
      <c r="G350" s="7" t="b">
        <v>0</v>
      </c>
      <c r="M350" s="9" t="str" cm="1">
        <f t="array" ref="M350">PAGE_NAME(B350)</f>
        <v>StructureDefinition-us-core-implantable-device</v>
      </c>
      <c r="N350" s="9" t="str" cm="1">
        <f t="array" ref="N350">SECTION_NAME(B350)</f>
        <v>mandatory-and-must-support-data-elements</v>
      </c>
      <c r="O350" s="10" t="str">
        <f t="shared" si="13"/>
        <v>MAY</v>
      </c>
      <c r="P350" s="10" t="str">
        <f t="shared" si="14"/>
        <v/>
      </c>
    </row>
    <row r="351" spans="1:16" ht="34" x14ac:dyDescent="0.2">
      <c r="A351" s="7">
        <v>350</v>
      </c>
      <c r="B351" s="52" t="s">
        <v>625</v>
      </c>
      <c r="C351" s="8" t="s">
        <v>638</v>
      </c>
      <c r="D351" s="7" t="s">
        <v>40</v>
      </c>
      <c r="E351" s="7" t="s">
        <v>33</v>
      </c>
      <c r="G351" s="7" t="b">
        <v>0</v>
      </c>
      <c r="M351" s="9" t="str" cm="1">
        <f t="array" ref="M351">PAGE_NAME(B351)</f>
        <v>StructureDefinition-us-core-implantable-device</v>
      </c>
      <c r="N351" s="9" t="str" cm="1">
        <f t="array" ref="N351">SECTION_NAME(B351)</f>
        <v>mandatory-and-must-support-data-elements</v>
      </c>
      <c r="O351" s="10" t="str">
        <f t="shared" si="13"/>
        <v>MAY</v>
      </c>
      <c r="P351" s="10" t="str">
        <f t="shared" si="14"/>
        <v/>
      </c>
    </row>
    <row r="352" spans="1:16" ht="34" x14ac:dyDescent="0.2">
      <c r="A352" s="7">
        <v>351</v>
      </c>
      <c r="B352" s="52" t="s">
        <v>625</v>
      </c>
      <c r="C352" s="8" t="s">
        <v>639</v>
      </c>
      <c r="D352" s="7" t="s">
        <v>40</v>
      </c>
      <c r="E352" s="7" t="s">
        <v>33</v>
      </c>
      <c r="G352" s="7" t="b">
        <v>0</v>
      </c>
      <c r="M352" s="9" t="str" cm="1">
        <f t="array" ref="M352">PAGE_NAME(B352)</f>
        <v>StructureDefinition-us-core-implantable-device</v>
      </c>
      <c r="N352" s="9" t="str" cm="1">
        <f t="array" ref="N352">SECTION_NAME(B352)</f>
        <v>mandatory-and-must-support-data-elements</v>
      </c>
      <c r="O352" s="10" t="str">
        <f t="shared" si="13"/>
        <v>MAY</v>
      </c>
      <c r="P352" s="10" t="str">
        <f t="shared" si="14"/>
        <v/>
      </c>
    </row>
    <row r="353" spans="1:22" ht="34" x14ac:dyDescent="0.2">
      <c r="A353" s="7">
        <v>352</v>
      </c>
      <c r="B353" s="52" t="s">
        <v>625</v>
      </c>
      <c r="C353" s="8" t="s">
        <v>640</v>
      </c>
      <c r="D353" s="7" t="s">
        <v>40</v>
      </c>
      <c r="E353" s="7" t="s">
        <v>33</v>
      </c>
      <c r="G353" s="7" t="b">
        <v>0</v>
      </c>
      <c r="M353" s="9" t="str" cm="1">
        <f t="array" ref="M353">PAGE_NAME(B353)</f>
        <v>StructureDefinition-us-core-implantable-device</v>
      </c>
      <c r="N353" s="9" t="str" cm="1">
        <f t="array" ref="N353">SECTION_NAME(B353)</f>
        <v>mandatory-and-must-support-data-elements</v>
      </c>
      <c r="O353" s="10" t="str">
        <f t="shared" si="13"/>
        <v>MAY</v>
      </c>
      <c r="P353" s="10" t="str">
        <f t="shared" si="14"/>
        <v/>
      </c>
    </row>
    <row r="354" spans="1:22" ht="34" x14ac:dyDescent="0.2">
      <c r="A354" s="7">
        <v>353</v>
      </c>
      <c r="B354" s="52" t="s">
        <v>625</v>
      </c>
      <c r="C354" s="8" t="s">
        <v>641</v>
      </c>
      <c r="D354" s="7" t="s">
        <v>40</v>
      </c>
      <c r="E354" s="7" t="s">
        <v>33</v>
      </c>
      <c r="G354" s="7" t="b">
        <v>0</v>
      </c>
      <c r="M354" s="9" t="str" cm="1">
        <f t="array" ref="M354">PAGE_NAME(B354)</f>
        <v>StructureDefinition-us-core-implantable-device</v>
      </c>
      <c r="N354" s="9" t="str" cm="1">
        <f t="array" ref="N354">SECTION_NAME(B354)</f>
        <v>mandatory-and-must-support-data-elements</v>
      </c>
      <c r="O354" s="10" t="str">
        <f t="shared" si="13"/>
        <v>MAY</v>
      </c>
      <c r="P354" s="10" t="str">
        <f t="shared" si="14"/>
        <v/>
      </c>
    </row>
    <row r="355" spans="1:22" ht="34" x14ac:dyDescent="0.2">
      <c r="A355" s="7">
        <v>354</v>
      </c>
      <c r="B355" s="52" t="s">
        <v>625</v>
      </c>
      <c r="C355" s="8" t="s">
        <v>642</v>
      </c>
      <c r="D355" s="7" t="s">
        <v>40</v>
      </c>
      <c r="E355" s="7" t="s">
        <v>33</v>
      </c>
      <c r="G355" s="7" t="b">
        <v>0</v>
      </c>
      <c r="M355" s="9" t="str" cm="1">
        <f t="array" ref="M355">PAGE_NAME(B355)</f>
        <v>StructureDefinition-us-core-implantable-device</v>
      </c>
      <c r="N355" s="9" t="str" cm="1">
        <f t="array" ref="N355">SECTION_NAME(B355)</f>
        <v>mandatory-and-must-support-data-elements</v>
      </c>
      <c r="O355" s="10" t="str">
        <f t="shared" si="13"/>
        <v>MAY</v>
      </c>
      <c r="P355" s="10" t="str">
        <f t="shared" si="14"/>
        <v/>
      </c>
    </row>
    <row r="356" spans="1:22" ht="34" x14ac:dyDescent="0.2">
      <c r="A356" s="7">
        <v>355</v>
      </c>
      <c r="B356" s="52" t="s">
        <v>625</v>
      </c>
      <c r="C356" s="8" t="s">
        <v>643</v>
      </c>
      <c r="D356" s="7" t="s">
        <v>40</v>
      </c>
      <c r="E356" s="7" t="s">
        <v>33</v>
      </c>
      <c r="G356" s="7" t="b">
        <v>0</v>
      </c>
      <c r="M356" s="9" t="str" cm="1">
        <f t="array" ref="M356">PAGE_NAME(B356)</f>
        <v>StructureDefinition-us-core-implantable-device</v>
      </c>
      <c r="N356" s="9" t="str" cm="1">
        <f t="array" ref="N356">SECTION_NAME(B356)</f>
        <v>mandatory-and-must-support-data-elements</v>
      </c>
      <c r="O356" s="10" t="str">
        <f t="shared" si="13"/>
        <v>MAY</v>
      </c>
      <c r="P356" s="10" t="str">
        <f t="shared" si="14"/>
        <v/>
      </c>
    </row>
    <row r="357" spans="1:22" ht="119" x14ac:dyDescent="0.2">
      <c r="A357" s="7">
        <v>356</v>
      </c>
      <c r="B357" s="52" t="s">
        <v>644</v>
      </c>
      <c r="C357" s="8" t="s">
        <v>645</v>
      </c>
      <c r="D357" s="7" t="s">
        <v>32</v>
      </c>
      <c r="E357" s="7" t="s">
        <v>33</v>
      </c>
      <c r="G357" s="7" t="b">
        <v>1</v>
      </c>
      <c r="H357" s="12" t="s">
        <v>646</v>
      </c>
      <c r="M357" s="9" t="str" cm="1">
        <f t="array" ref="M357">PAGE_NAME(B357)</f>
        <v>StructureDefinition-us-core-diagnosticreport-note</v>
      </c>
      <c r="N357" s="9" t="str" cm="1">
        <f t="array" ref="N357">SECTION_NAME(B357)</f>
        <v>mandatory-and-must-support-data-elements</v>
      </c>
      <c r="O357" s="10" t="str">
        <f t="shared" si="13"/>
        <v>SHALL</v>
      </c>
      <c r="P357" s="10" t="str">
        <f t="shared" si="14"/>
        <v/>
      </c>
    </row>
    <row r="358" spans="1:22" ht="102" x14ac:dyDescent="0.2">
      <c r="A358" s="7">
        <v>357</v>
      </c>
      <c r="B358" s="52" t="s">
        <v>647</v>
      </c>
      <c r="C358" s="8" t="s">
        <v>648</v>
      </c>
      <c r="D358" s="7" t="s">
        <v>32</v>
      </c>
      <c r="E358" s="7" t="s">
        <v>33</v>
      </c>
      <c r="G358" s="7" t="b">
        <v>1</v>
      </c>
      <c r="H358" s="12" t="s">
        <v>649</v>
      </c>
      <c r="M358" s="9" t="str" cm="1">
        <f t="array" ref="M358">PAGE_NAME(B358)</f>
        <v>StructureDefinition-us-core-diagnosticreport-lab</v>
      </c>
      <c r="N358" s="9" t="str" cm="1">
        <f t="array" ref="N358">SECTION_NAME(B358)</f>
        <v>mandatory-and-must-support-data-elements</v>
      </c>
      <c r="O358" s="10" t="str">
        <f t="shared" si="13"/>
        <v>SHALL</v>
      </c>
      <c r="P358" s="10" t="str">
        <f t="shared" si="14"/>
        <v/>
      </c>
    </row>
    <row r="359" spans="1:22" ht="68" x14ac:dyDescent="0.2">
      <c r="A359" s="7">
        <v>358</v>
      </c>
      <c r="B359" s="52" t="s">
        <v>647</v>
      </c>
      <c r="C359" s="8" t="s">
        <v>650</v>
      </c>
      <c r="D359" s="7" t="s">
        <v>36</v>
      </c>
      <c r="E359" s="7" t="s">
        <v>33</v>
      </c>
      <c r="G359" s="7" t="b">
        <v>0</v>
      </c>
      <c r="M359" s="9" t="str" cm="1">
        <f t="array" ref="M359">PAGE_NAME(B359)</f>
        <v>StructureDefinition-us-core-diagnosticreport-lab</v>
      </c>
      <c r="N359" s="9" t="str" cm="1">
        <f t="array" ref="N359">SECTION_NAME(B359)</f>
        <v>mandatory-and-must-support-data-elements</v>
      </c>
      <c r="O359" s="10" t="str">
        <f t="shared" si="13"/>
        <v>SHOULD</v>
      </c>
      <c r="P359" s="10" t="str">
        <f t="shared" si="14"/>
        <v/>
      </c>
    </row>
    <row r="360" spans="1:22" ht="85" x14ac:dyDescent="0.2">
      <c r="A360" s="7">
        <v>359</v>
      </c>
      <c r="B360" s="52" t="s">
        <v>647</v>
      </c>
      <c r="C360" s="8" t="s">
        <v>651</v>
      </c>
      <c r="D360" s="7" t="s">
        <v>36</v>
      </c>
      <c r="E360" s="7" t="s">
        <v>33</v>
      </c>
      <c r="G360" s="7" t="b">
        <v>0</v>
      </c>
      <c r="M360" s="9" t="str" cm="1">
        <f t="array" ref="M360">PAGE_NAME(B360)</f>
        <v>StructureDefinition-us-core-diagnosticreport-lab</v>
      </c>
      <c r="N360" s="9" t="str" cm="1">
        <f t="array" ref="N360">SECTION_NAME(B360)</f>
        <v>mandatory-and-must-support-data-elements</v>
      </c>
      <c r="O360" s="10" t="str">
        <f t="shared" si="13"/>
        <v>SHOULD</v>
      </c>
      <c r="P360" s="10" t="str">
        <f t="shared" si="14"/>
        <v/>
      </c>
    </row>
    <row r="361" spans="1:22" ht="51" x14ac:dyDescent="0.2">
      <c r="A361" s="7">
        <v>360</v>
      </c>
      <c r="B361" s="52" t="s">
        <v>652</v>
      </c>
      <c r="C361" s="8" t="s">
        <v>653</v>
      </c>
      <c r="D361" s="7" t="s">
        <v>32</v>
      </c>
      <c r="E361" s="7" t="s">
        <v>33</v>
      </c>
      <c r="G361" s="7" t="b">
        <v>0</v>
      </c>
      <c r="M361" s="9" t="str" cm="1">
        <f t="array" ref="M361">PAGE_NAME(B361)</f>
        <v>StructureDefinition-us-core-diagnosticreport-note</v>
      </c>
      <c r="N361" s="9" t="str" cm="1">
        <f t="array" ref="N361">SECTION_NAME(B361)</f>
        <v>mandatory-and-must-support-data-elements</v>
      </c>
      <c r="O361" s="10" t="str">
        <f t="shared" si="13"/>
        <v/>
      </c>
      <c r="P361" s="10" t="str">
        <f t="shared" si="14"/>
        <v/>
      </c>
    </row>
    <row r="362" spans="1:22" ht="51" x14ac:dyDescent="0.2">
      <c r="A362" s="7">
        <v>361</v>
      </c>
      <c r="B362" s="52" t="s">
        <v>652</v>
      </c>
      <c r="C362" s="8" t="s">
        <v>654</v>
      </c>
      <c r="D362" s="7" t="s">
        <v>40</v>
      </c>
      <c r="E362" s="7" t="s">
        <v>33</v>
      </c>
      <c r="G362" s="7" t="b">
        <v>0</v>
      </c>
      <c r="M362" s="9" t="str" cm="1">
        <f t="array" ref="M362">PAGE_NAME(B362)</f>
        <v>StructureDefinition-us-core-diagnosticreport-note</v>
      </c>
      <c r="N362" s="9" t="str" cm="1">
        <f t="array" ref="N362">SECTION_NAME(B362)</f>
        <v>mandatory-and-must-support-data-elements</v>
      </c>
      <c r="O362" s="10" t="str">
        <f t="shared" si="13"/>
        <v>MAY</v>
      </c>
      <c r="P362" s="10" t="str">
        <f t="shared" si="14"/>
        <v/>
      </c>
    </row>
    <row r="363" spans="1:22" ht="51" x14ac:dyDescent="0.2">
      <c r="A363" s="7">
        <v>362</v>
      </c>
      <c r="B363" s="52" t="s">
        <v>652</v>
      </c>
      <c r="C363" s="8" t="s">
        <v>655</v>
      </c>
      <c r="D363" s="7" t="s">
        <v>40</v>
      </c>
      <c r="E363" s="7" t="s">
        <v>33</v>
      </c>
      <c r="G363" s="7" t="b">
        <v>0</v>
      </c>
      <c r="M363" s="9" t="str" cm="1">
        <f t="array" ref="M363">PAGE_NAME(B363)</f>
        <v>StructureDefinition-us-core-diagnosticreport-note</v>
      </c>
      <c r="N363" s="9" t="str" cm="1">
        <f t="array" ref="N363">SECTION_NAME(B363)</f>
        <v>mandatory-and-must-support-data-elements</v>
      </c>
      <c r="O363" s="10" t="str">
        <f t="shared" si="13"/>
        <v>MAY</v>
      </c>
      <c r="P363" s="10" t="str">
        <f t="shared" si="14"/>
        <v>Server</v>
      </c>
    </row>
    <row r="364" spans="1:22" ht="34" x14ac:dyDescent="0.2">
      <c r="A364" s="7">
        <v>363</v>
      </c>
      <c r="B364" s="52" t="s">
        <v>652</v>
      </c>
      <c r="C364" s="8" t="s">
        <v>656</v>
      </c>
      <c r="D364" s="7" t="s">
        <v>84</v>
      </c>
      <c r="E364" s="7" t="s">
        <v>33</v>
      </c>
      <c r="G364" s="7" t="b">
        <v>0</v>
      </c>
      <c r="M364" s="9" t="str" cm="1">
        <f t="array" ref="M364">PAGE_NAME(B364)</f>
        <v>StructureDefinition-us-core-diagnosticreport-note</v>
      </c>
      <c r="N364" s="9" t="str" cm="1">
        <f t="array" ref="N364">SECTION_NAME(B364)</f>
        <v>mandatory-and-must-support-data-elements</v>
      </c>
      <c r="O364" s="10" t="str">
        <f t="shared" si="13"/>
        <v/>
      </c>
      <c r="P364" s="10" t="str">
        <f t="shared" si="14"/>
        <v>Server</v>
      </c>
      <c r="V364" s="12" t="s">
        <v>657</v>
      </c>
    </row>
    <row r="365" spans="1:22" ht="102" x14ac:dyDescent="0.2">
      <c r="A365" s="7">
        <v>364</v>
      </c>
      <c r="B365" s="52" t="s">
        <v>652</v>
      </c>
      <c r="C365" s="8" t="s">
        <v>658</v>
      </c>
      <c r="D365" s="7" t="s">
        <v>36</v>
      </c>
      <c r="E365" s="7" t="s">
        <v>33</v>
      </c>
      <c r="G365" s="7" t="b">
        <v>1</v>
      </c>
      <c r="H365" s="12" t="s">
        <v>659</v>
      </c>
      <c r="M365" s="9" t="str" cm="1">
        <f t="array" ref="M365">PAGE_NAME(B365)</f>
        <v>StructureDefinition-us-core-diagnosticreport-note</v>
      </c>
      <c r="N365" s="9" t="str" cm="1">
        <f t="array" ref="N365">SECTION_NAME(B365)</f>
        <v>mandatory-and-must-support-data-elements</v>
      </c>
      <c r="O365" s="10" t="str">
        <f t="shared" si="13"/>
        <v>SHOULD</v>
      </c>
      <c r="P365" s="10" t="str">
        <f t="shared" si="14"/>
        <v/>
      </c>
      <c r="V365" s="12" t="s">
        <v>660</v>
      </c>
    </row>
    <row r="366" spans="1:22" ht="85" x14ac:dyDescent="0.2">
      <c r="A366" s="7">
        <v>365</v>
      </c>
      <c r="B366" s="52" t="s">
        <v>661</v>
      </c>
      <c r="C366" s="8" t="s">
        <v>662</v>
      </c>
      <c r="D366" s="7" t="s">
        <v>32</v>
      </c>
      <c r="E366" s="7" t="s">
        <v>33</v>
      </c>
      <c r="G366" s="7" t="b">
        <v>0</v>
      </c>
      <c r="M366" s="9" t="str" cm="1">
        <f t="array" ref="M366">PAGE_NAME(B366)</f>
        <v>StructureDefinition-us-core-documentreference</v>
      </c>
      <c r="N366" s="9" t="str" cm="1">
        <f t="array" ref="N366">SECTION_NAME(B366)</f>
        <v>mandatory-and-must-support-data-elements</v>
      </c>
      <c r="O366" s="10" t="str">
        <f t="shared" si="13"/>
        <v/>
      </c>
      <c r="P366" s="10" t="str">
        <f t="shared" si="14"/>
        <v/>
      </c>
    </row>
    <row r="367" spans="1:22" ht="68" x14ac:dyDescent="0.2">
      <c r="A367" s="7">
        <v>366</v>
      </c>
      <c r="B367" s="52" t="s">
        <v>661</v>
      </c>
      <c r="C367" s="8" t="s">
        <v>663</v>
      </c>
      <c r="D367" s="7" t="s">
        <v>40</v>
      </c>
      <c r="E367" s="7" t="s">
        <v>33</v>
      </c>
      <c r="G367" s="7" t="b">
        <v>0</v>
      </c>
      <c r="M367" s="9" t="str" cm="1">
        <f t="array" ref="M367">PAGE_NAME(B367)</f>
        <v>StructureDefinition-us-core-documentreference</v>
      </c>
      <c r="N367" s="9" t="str" cm="1">
        <f t="array" ref="N367">SECTION_NAME(B367)</f>
        <v>mandatory-and-must-support-data-elements</v>
      </c>
      <c r="O367" s="10" t="str">
        <f t="shared" si="13"/>
        <v>MAY</v>
      </c>
      <c r="P367" s="10" t="str">
        <f t="shared" si="14"/>
        <v/>
      </c>
    </row>
    <row r="368" spans="1:22" ht="102" x14ac:dyDescent="0.2">
      <c r="A368" s="7">
        <v>367</v>
      </c>
      <c r="B368" s="52" t="s">
        <v>661</v>
      </c>
      <c r="C368" s="8" t="s">
        <v>664</v>
      </c>
      <c r="D368" s="7" t="s">
        <v>40</v>
      </c>
      <c r="E368" s="7" t="s">
        <v>33</v>
      </c>
      <c r="G368" s="7" t="b">
        <v>0</v>
      </c>
      <c r="M368" s="9" t="str" cm="1">
        <f t="array" ref="M368">PAGE_NAME(B368)</f>
        <v>StructureDefinition-us-core-documentreference</v>
      </c>
      <c r="N368" s="9" t="str" cm="1">
        <f t="array" ref="N368">SECTION_NAME(B368)</f>
        <v>mandatory-and-must-support-data-elements</v>
      </c>
      <c r="O368" s="10" t="str">
        <f t="shared" si="13"/>
        <v>MAY</v>
      </c>
      <c r="P368" s="10" t="str">
        <f t="shared" si="14"/>
        <v/>
      </c>
    </row>
    <row r="369" spans="1:16" ht="119" x14ac:dyDescent="0.2">
      <c r="A369" s="7">
        <v>368</v>
      </c>
      <c r="B369" s="52" t="s">
        <v>661</v>
      </c>
      <c r="C369" s="8" t="s">
        <v>665</v>
      </c>
      <c r="D369" s="7" t="s">
        <v>32</v>
      </c>
      <c r="E369" s="7" t="s">
        <v>33</v>
      </c>
      <c r="G369" s="7" t="b">
        <v>1</v>
      </c>
      <c r="H369" s="12" t="s">
        <v>666</v>
      </c>
      <c r="M369" s="9" t="str" cm="1">
        <f t="array" ref="M369">PAGE_NAME(B369)</f>
        <v>StructureDefinition-us-core-documentreference</v>
      </c>
      <c r="N369" s="9" t="str" cm="1">
        <f t="array" ref="N369">SECTION_NAME(B369)</f>
        <v>mandatory-and-must-support-data-elements</v>
      </c>
      <c r="O369" s="10" t="str">
        <f t="shared" si="13"/>
        <v>SHALL</v>
      </c>
      <c r="P369" s="10" t="str">
        <f t="shared" si="14"/>
        <v>Server</v>
      </c>
    </row>
    <row r="370" spans="1:16" ht="34" x14ac:dyDescent="0.2">
      <c r="A370" s="7">
        <v>369</v>
      </c>
      <c r="B370" s="52" t="s">
        <v>661</v>
      </c>
      <c r="C370" s="8" t="s">
        <v>667</v>
      </c>
      <c r="D370" s="7" t="s">
        <v>32</v>
      </c>
      <c r="E370" s="7" t="s">
        <v>76</v>
      </c>
      <c r="G370" s="7" t="b">
        <v>0</v>
      </c>
      <c r="M370" s="9" t="str" cm="1">
        <f t="array" ref="M370">PAGE_NAME(B370)</f>
        <v>StructureDefinition-us-core-documentreference</v>
      </c>
      <c r="N370" s="9" t="str" cm="1">
        <f t="array" ref="N370">SECTION_NAME(B370)</f>
        <v>mandatory-and-must-support-data-elements</v>
      </c>
      <c r="O370" s="10" t="str">
        <f t="shared" si="13"/>
        <v>SHALL</v>
      </c>
      <c r="P370" s="10" t="str">
        <f t="shared" si="14"/>
        <v>Client</v>
      </c>
    </row>
    <row r="371" spans="1:16" ht="34" x14ac:dyDescent="0.2">
      <c r="A371" s="7">
        <v>370</v>
      </c>
      <c r="B371" s="52" t="s">
        <v>661</v>
      </c>
      <c r="C371" s="8" t="s">
        <v>668</v>
      </c>
      <c r="D371" s="7" t="s">
        <v>32</v>
      </c>
      <c r="E371" s="7" t="s">
        <v>76</v>
      </c>
      <c r="G371" s="7" t="b">
        <v>0</v>
      </c>
      <c r="M371" s="9" t="str" cm="1">
        <f t="array" ref="M371">PAGE_NAME(B371)</f>
        <v>StructureDefinition-us-core-documentreference</v>
      </c>
      <c r="N371" s="9" t="str" cm="1">
        <f t="array" ref="N371">SECTION_NAME(B371)</f>
        <v>mandatory-and-must-support-data-elements</v>
      </c>
      <c r="O371" s="10" t="str">
        <f t="shared" si="13"/>
        <v>SHALL</v>
      </c>
      <c r="P371" s="10" t="str">
        <f t="shared" si="14"/>
        <v>Client</v>
      </c>
    </row>
    <row r="372" spans="1:16" ht="34" x14ac:dyDescent="0.2">
      <c r="A372" s="7">
        <v>371</v>
      </c>
      <c r="B372" s="52" t="s">
        <v>661</v>
      </c>
      <c r="C372" s="8" t="s">
        <v>669</v>
      </c>
      <c r="D372" s="7" t="s">
        <v>101</v>
      </c>
      <c r="E372" s="7" t="s">
        <v>33</v>
      </c>
      <c r="G372" s="7" t="b">
        <v>0</v>
      </c>
      <c r="M372" s="9" t="str" cm="1">
        <f t="array" ref="M372">PAGE_NAME(B372)</f>
        <v>StructureDefinition-us-core-documentreference</v>
      </c>
      <c r="N372" s="9" t="str" cm="1">
        <f t="array" ref="N372">SECTION_NAME(B372)</f>
        <v>mandatory-and-must-support-data-elements</v>
      </c>
      <c r="O372" s="10" t="str">
        <f t="shared" si="13"/>
        <v>SHOULD</v>
      </c>
      <c r="P372" s="10" t="str">
        <f t="shared" si="14"/>
        <v/>
      </c>
    </row>
    <row r="373" spans="1:16" ht="51" x14ac:dyDescent="0.2">
      <c r="A373" s="7">
        <v>372</v>
      </c>
      <c r="B373" s="52" t="s">
        <v>661</v>
      </c>
      <c r="C373" s="8" t="s">
        <v>670</v>
      </c>
      <c r="D373" s="7" t="s">
        <v>32</v>
      </c>
      <c r="E373" s="7" t="s">
        <v>33</v>
      </c>
      <c r="G373" s="7" t="b">
        <v>0</v>
      </c>
      <c r="M373" s="9" t="str" cm="1">
        <f t="array" ref="M373">PAGE_NAME(B373)</f>
        <v>StructureDefinition-us-core-documentreference</v>
      </c>
      <c r="N373" s="9" t="str" cm="1">
        <f t="array" ref="N373">SECTION_NAME(B373)</f>
        <v>mandatory-and-must-support-data-elements</v>
      </c>
      <c r="O373" s="10" t="str">
        <f t="shared" si="13"/>
        <v>SHALL</v>
      </c>
      <c r="P373" s="10" t="str">
        <f t="shared" si="14"/>
        <v/>
      </c>
    </row>
    <row r="374" spans="1:16" ht="34" x14ac:dyDescent="0.2">
      <c r="A374" s="7">
        <v>373</v>
      </c>
      <c r="B374" s="52" t="s">
        <v>661</v>
      </c>
      <c r="C374" s="8" t="s">
        <v>671</v>
      </c>
      <c r="D374" s="7" t="s">
        <v>72</v>
      </c>
      <c r="E374" s="7" t="s">
        <v>33</v>
      </c>
      <c r="G374" s="7" t="b">
        <v>0</v>
      </c>
      <c r="M374" s="9" t="str" cm="1">
        <f t="array" ref="M374">PAGE_NAME(B374)</f>
        <v>StructureDefinition-us-core-documentreference</v>
      </c>
      <c r="N374" s="9" t="str" cm="1">
        <f t="array" ref="N374">SECTION_NAME(B374)</f>
        <v>mandatory-and-must-support-data-elements</v>
      </c>
      <c r="O374" s="10" t="str">
        <f t="shared" si="13"/>
        <v>SHALL</v>
      </c>
      <c r="P374" s="10" t="str">
        <f t="shared" si="14"/>
        <v/>
      </c>
    </row>
    <row r="375" spans="1:16" ht="85" x14ac:dyDescent="0.2">
      <c r="A375" s="7">
        <v>374</v>
      </c>
      <c r="B375" s="52" t="s">
        <v>661</v>
      </c>
      <c r="C375" s="8" t="s">
        <v>672</v>
      </c>
      <c r="D375" s="7" t="s">
        <v>32</v>
      </c>
      <c r="E375" s="7" t="s">
        <v>33</v>
      </c>
      <c r="G375" s="7" t="b">
        <v>0</v>
      </c>
      <c r="M375" s="9" t="str" cm="1">
        <f t="array" ref="M375">PAGE_NAME(B375)</f>
        <v>StructureDefinition-us-core-documentreference</v>
      </c>
      <c r="N375" s="9" t="str" cm="1">
        <f t="array" ref="N375">SECTION_NAME(B375)</f>
        <v>mandatory-and-must-support-data-elements</v>
      </c>
      <c r="O375" s="10" t="str">
        <f t="shared" ref="O375:O438" si="15">IF(ISNUMBER(SEARCH("MAY", C375)), "MAY", IF(ISNUMBER(SEARCH("SHOULD", C375)), "SHOULD", IF(ISNUMBER(SEARCH("SHALL", C375)), "SHALL", IF(ISNUMBER(SEARCH("SHOULD NOT", C375)), "SHOULD NOT", IF(ISNUMBER(SEARCH("SHALL NOT", C375)), "SHALL NOT", "")))))</f>
        <v>SHALL</v>
      </c>
      <c r="P375" s="10" t="str">
        <f t="shared" ref="P375:P438" si="16">IF(ISNUMBER(SEARCH("server", C375)), "Server", IF(ISNUMBER(SEARCH("Server", C375)), "Server", IF(ISNUMBER(SEARCH("client", C375)), "Client", IF(ISNUMBER(SEARCH("Client", C375)), "Client", IF(ISNUMBER(SEARCH("US Core Responder", C375)), "Server", IF(ISNUMBER(SEARCH("US Core Requestor", C375)), "Client", ""))))))</f>
        <v/>
      </c>
    </row>
    <row r="376" spans="1:16" ht="68" x14ac:dyDescent="0.2">
      <c r="A376" s="7">
        <v>375</v>
      </c>
      <c r="B376" s="52" t="s">
        <v>673</v>
      </c>
      <c r="C376" s="8" t="s">
        <v>674</v>
      </c>
      <c r="D376" s="7" t="s">
        <v>32</v>
      </c>
      <c r="E376" s="7" t="s">
        <v>33</v>
      </c>
      <c r="G376" s="7" t="b">
        <v>1</v>
      </c>
      <c r="H376" s="12" t="s">
        <v>675</v>
      </c>
      <c r="M376" s="9" t="str" cm="1">
        <f t="array" ref="M376">PAGE_NAME(B376)</f>
        <v>StructureDefinition-us-core-encounter</v>
      </c>
      <c r="N376" s="9" t="str" cm="1">
        <f t="array" ref="N376">SECTION_NAME(B376)</f>
        <v>mandatory-and-must-support-data-elements</v>
      </c>
      <c r="O376" s="10" t="str">
        <f t="shared" si="15"/>
        <v>SHALL</v>
      </c>
      <c r="P376" s="10" t="str">
        <f t="shared" si="16"/>
        <v>Server</v>
      </c>
    </row>
    <row r="377" spans="1:16" ht="17" x14ac:dyDescent="0.2">
      <c r="A377" s="7">
        <v>376</v>
      </c>
      <c r="B377" s="52" t="s">
        <v>673</v>
      </c>
      <c r="C377" s="8" t="s">
        <v>676</v>
      </c>
      <c r="D377" s="7" t="s">
        <v>32</v>
      </c>
      <c r="E377" s="7" t="s">
        <v>76</v>
      </c>
      <c r="G377" s="7" t="b">
        <v>0</v>
      </c>
      <c r="H377" s="12" t="s">
        <v>677</v>
      </c>
      <c r="M377" s="9" t="str" cm="1">
        <f t="array" ref="M377">PAGE_NAME(B377)</f>
        <v>StructureDefinition-us-core-encounter</v>
      </c>
      <c r="N377" s="9" t="str" cm="1">
        <f t="array" ref="N377">SECTION_NAME(B377)</f>
        <v>mandatory-and-must-support-data-elements</v>
      </c>
      <c r="O377" s="10" t="str">
        <f t="shared" si="15"/>
        <v>SHALL</v>
      </c>
      <c r="P377" s="10" t="str">
        <f t="shared" si="16"/>
        <v>Client</v>
      </c>
    </row>
    <row r="378" spans="1:16" ht="34" x14ac:dyDescent="0.2">
      <c r="A378" s="7">
        <v>377</v>
      </c>
      <c r="B378" s="52" t="s">
        <v>673</v>
      </c>
      <c r="C378" s="8" t="s">
        <v>678</v>
      </c>
      <c r="D378" s="7" t="s">
        <v>32</v>
      </c>
      <c r="E378" s="7" t="s">
        <v>76</v>
      </c>
      <c r="G378" s="7" t="b">
        <v>0</v>
      </c>
      <c r="M378" s="9" t="str" cm="1">
        <f t="array" ref="M378">PAGE_NAME(B378)</f>
        <v>StructureDefinition-us-core-encounter</v>
      </c>
      <c r="N378" s="9" t="str" cm="1">
        <f t="array" ref="N378">SECTION_NAME(B378)</f>
        <v>mandatory-and-must-support-data-elements</v>
      </c>
      <c r="O378" s="10" t="str">
        <f t="shared" si="15"/>
        <v>SHALL</v>
      </c>
      <c r="P378" s="10" t="str">
        <f t="shared" si="16"/>
        <v>Client</v>
      </c>
    </row>
    <row r="379" spans="1:16" ht="102" x14ac:dyDescent="0.2">
      <c r="A379" s="7">
        <v>378</v>
      </c>
      <c r="B379" s="52" t="s">
        <v>673</v>
      </c>
      <c r="C379" s="8" t="s">
        <v>679</v>
      </c>
      <c r="D379" s="7" t="s">
        <v>36</v>
      </c>
      <c r="E379" s="7" t="s">
        <v>33</v>
      </c>
      <c r="G379" s="7" t="b">
        <v>1</v>
      </c>
      <c r="H379" s="12" t="s">
        <v>680</v>
      </c>
      <c r="M379" s="9" t="str" cm="1">
        <f t="array" ref="M379">PAGE_NAME(B379)</f>
        <v>StructureDefinition-us-core-encounter</v>
      </c>
      <c r="N379" s="9" t="str" cm="1">
        <f t="array" ref="N379">SECTION_NAME(B379)</f>
        <v>mandatory-and-must-support-data-elements</v>
      </c>
      <c r="O379" s="10" t="str">
        <f t="shared" si="15"/>
        <v>SHOULD</v>
      </c>
      <c r="P379" s="10" t="str">
        <f t="shared" si="16"/>
        <v/>
      </c>
    </row>
    <row r="380" spans="1:16" ht="68" x14ac:dyDescent="0.2">
      <c r="A380" s="7">
        <v>379</v>
      </c>
      <c r="B380" s="52" t="s">
        <v>673</v>
      </c>
      <c r="C380" s="8" t="s">
        <v>681</v>
      </c>
      <c r="D380" s="7" t="s">
        <v>32</v>
      </c>
      <c r="E380" s="7" t="s">
        <v>33</v>
      </c>
      <c r="G380" s="7" t="b">
        <v>1</v>
      </c>
      <c r="H380" s="12" t="s">
        <v>682</v>
      </c>
      <c r="M380" s="9" t="str" cm="1">
        <f t="array" ref="M380">PAGE_NAME(B380)</f>
        <v>StructureDefinition-us-core-encounter</v>
      </c>
      <c r="N380" s="9" t="str" cm="1">
        <f t="array" ref="N380">SECTION_NAME(B380)</f>
        <v>mandatory-and-must-support-data-elements</v>
      </c>
      <c r="O380" s="10" t="str">
        <f t="shared" si="15"/>
        <v>SHALL</v>
      </c>
      <c r="P380" s="10" t="str">
        <f t="shared" si="16"/>
        <v>Server</v>
      </c>
    </row>
    <row r="381" spans="1:16" ht="34" x14ac:dyDescent="0.2">
      <c r="A381" s="7">
        <v>380</v>
      </c>
      <c r="B381" s="52" t="s">
        <v>673</v>
      </c>
      <c r="C381" s="8" t="s">
        <v>683</v>
      </c>
      <c r="D381" s="7" t="s">
        <v>32</v>
      </c>
      <c r="E381" s="7" t="s">
        <v>76</v>
      </c>
      <c r="G381" s="7" t="b">
        <v>0</v>
      </c>
      <c r="M381" s="9" t="str" cm="1">
        <f t="array" ref="M381">PAGE_NAME(B381)</f>
        <v>StructureDefinition-us-core-encounter</v>
      </c>
      <c r="N381" s="9" t="str" cm="1">
        <f t="array" ref="N381">SECTION_NAME(B381)</f>
        <v>mandatory-and-must-support-data-elements</v>
      </c>
      <c r="O381" s="10" t="str">
        <f t="shared" si="15"/>
        <v>SHALL</v>
      </c>
      <c r="P381" s="10" t="str">
        <f t="shared" si="16"/>
        <v>Client</v>
      </c>
    </row>
    <row r="382" spans="1:16" ht="34" x14ac:dyDescent="0.2">
      <c r="A382" s="7">
        <v>381</v>
      </c>
      <c r="B382" s="52" t="s">
        <v>673</v>
      </c>
      <c r="C382" s="8" t="s">
        <v>684</v>
      </c>
      <c r="D382" s="7" t="s">
        <v>32</v>
      </c>
      <c r="E382" s="7" t="s">
        <v>76</v>
      </c>
      <c r="G382" s="7" t="b">
        <v>0</v>
      </c>
      <c r="M382" s="9" t="str" cm="1">
        <f t="array" ref="M382">PAGE_NAME(B382)</f>
        <v>StructureDefinition-us-core-encounter</v>
      </c>
      <c r="N382" s="9" t="str" cm="1">
        <f t="array" ref="N382">SECTION_NAME(B382)</f>
        <v>mandatory-and-must-support-data-elements</v>
      </c>
      <c r="O382" s="10" t="str">
        <f t="shared" si="15"/>
        <v>SHALL</v>
      </c>
      <c r="P382" s="10" t="str">
        <f t="shared" si="16"/>
        <v>Client</v>
      </c>
    </row>
    <row r="383" spans="1:16" ht="34" x14ac:dyDescent="0.2">
      <c r="A383" s="7">
        <v>382</v>
      </c>
      <c r="B383" s="52" t="s">
        <v>685</v>
      </c>
      <c r="C383" s="8" t="s">
        <v>686</v>
      </c>
      <c r="D383" s="7" t="s">
        <v>32</v>
      </c>
      <c r="E383" s="7" t="s">
        <v>33</v>
      </c>
      <c r="G383" s="7" t="b">
        <v>1</v>
      </c>
      <c r="H383" s="12" t="s">
        <v>687</v>
      </c>
      <c r="M383" s="9" t="str" cm="1">
        <f t="array" ref="M383">PAGE_NAME(B383)</f>
        <v>StructureDefinition-us-core-location</v>
      </c>
      <c r="N383" s="9" t="str" cm="1">
        <f t="array" ref="N383">SECTION_NAME(B383)</f>
        <v>mandatory-and-must-support-data-elements</v>
      </c>
      <c r="O383" s="10" t="str">
        <f t="shared" si="15"/>
        <v>SHOULD</v>
      </c>
      <c r="P383" s="10" t="str">
        <f t="shared" si="16"/>
        <v/>
      </c>
    </row>
    <row r="384" spans="1:16" ht="51" x14ac:dyDescent="0.2">
      <c r="A384" s="7">
        <v>383</v>
      </c>
      <c r="B384" s="52" t="s">
        <v>685</v>
      </c>
      <c r="C384" s="8" t="s">
        <v>688</v>
      </c>
      <c r="D384" s="7" t="s">
        <v>32</v>
      </c>
      <c r="E384" s="7" t="s">
        <v>33</v>
      </c>
      <c r="G384" s="7" t="b">
        <v>1</v>
      </c>
      <c r="H384" s="12" t="s">
        <v>687</v>
      </c>
      <c r="M384" s="9" t="str" cm="1">
        <f t="array" ref="M384">PAGE_NAME(B384)</f>
        <v>StructureDefinition-us-core-location</v>
      </c>
      <c r="N384" s="9" t="str" cm="1">
        <f t="array" ref="N384">SECTION_NAME(B384)</f>
        <v>mandatory-and-must-support-data-elements</v>
      </c>
      <c r="O384" s="10" t="str">
        <f t="shared" si="15"/>
        <v>SHALL</v>
      </c>
      <c r="P384" s="10" t="str">
        <f t="shared" si="16"/>
        <v/>
      </c>
    </row>
    <row r="385" spans="1:22" ht="102" x14ac:dyDescent="0.2">
      <c r="A385" s="7">
        <v>384</v>
      </c>
      <c r="B385" s="52" t="s">
        <v>685</v>
      </c>
      <c r="C385" s="8" t="s">
        <v>689</v>
      </c>
      <c r="D385" s="7" t="s">
        <v>40</v>
      </c>
      <c r="E385" s="7" t="s">
        <v>33</v>
      </c>
      <c r="G385" s="7" t="b">
        <v>1</v>
      </c>
      <c r="H385" s="12" t="s">
        <v>687</v>
      </c>
      <c r="M385" s="9" t="str" cm="1">
        <f t="array" ref="M385">PAGE_NAME(B385)</f>
        <v>StructureDefinition-us-core-location</v>
      </c>
      <c r="N385" s="9" t="str" cm="1">
        <f t="array" ref="N385">SECTION_NAME(B385)</f>
        <v>mandatory-and-must-support-data-elements</v>
      </c>
      <c r="O385" s="10" t="str">
        <f t="shared" si="15"/>
        <v>MAY</v>
      </c>
      <c r="P385" s="10" t="str">
        <f t="shared" si="16"/>
        <v/>
      </c>
    </row>
    <row r="386" spans="1:22" ht="68" x14ac:dyDescent="0.2">
      <c r="A386" s="7">
        <v>385</v>
      </c>
      <c r="B386" s="52" t="s">
        <v>673</v>
      </c>
      <c r="C386" s="8" t="s">
        <v>690</v>
      </c>
      <c r="D386" s="7" t="s">
        <v>36</v>
      </c>
      <c r="E386" s="7" t="s">
        <v>33</v>
      </c>
      <c r="G386" s="7" t="b">
        <v>0</v>
      </c>
      <c r="M386" s="9" t="str" cm="1">
        <f t="array" ref="M386">PAGE_NAME(B386)</f>
        <v>StructureDefinition-us-core-encounter</v>
      </c>
      <c r="N386" s="9" t="str" cm="1">
        <f t="array" ref="N386">SECTION_NAME(B386)</f>
        <v>mandatory-and-must-support-data-elements</v>
      </c>
      <c r="O386" s="10" t="str">
        <f t="shared" si="15"/>
        <v>SHOULD</v>
      </c>
      <c r="P386" s="10" t="str">
        <f t="shared" si="16"/>
        <v/>
      </c>
    </row>
    <row r="387" spans="1:22" ht="85" x14ac:dyDescent="0.2">
      <c r="A387" s="7">
        <v>386</v>
      </c>
      <c r="B387" s="52" t="s">
        <v>673</v>
      </c>
      <c r="C387" s="8" t="s">
        <v>691</v>
      </c>
      <c r="D387" s="7" t="s">
        <v>36</v>
      </c>
      <c r="E387" s="7" t="s">
        <v>33</v>
      </c>
      <c r="G387" s="7" t="b">
        <v>0</v>
      </c>
      <c r="M387" s="9" t="str" cm="1">
        <f t="array" ref="M387">PAGE_NAME(B387)</f>
        <v>StructureDefinition-us-core-encounter</v>
      </c>
      <c r="N387" s="9" t="str" cm="1">
        <f t="array" ref="N387">SECTION_NAME(B387)</f>
        <v>mandatory-and-must-support-data-elements</v>
      </c>
      <c r="O387" s="10" t="str">
        <f t="shared" si="15"/>
        <v>SHOULD</v>
      </c>
      <c r="P387" s="10" t="str">
        <f t="shared" si="16"/>
        <v/>
      </c>
    </row>
    <row r="388" spans="1:22" ht="51" x14ac:dyDescent="0.2">
      <c r="A388" s="7">
        <v>387</v>
      </c>
      <c r="B388" s="52" t="s">
        <v>692</v>
      </c>
      <c r="C388" s="8" t="s">
        <v>693</v>
      </c>
      <c r="D388" s="7" t="s">
        <v>32</v>
      </c>
      <c r="E388" s="7" t="s">
        <v>33</v>
      </c>
      <c r="G388" s="7" t="b">
        <v>1</v>
      </c>
      <c r="M388" s="9" t="str" cm="1">
        <f t="array" ref="M388">PAGE_NAME(B388)</f>
        <v>StructureDefinition-us-core-goal</v>
      </c>
      <c r="N388" s="9" t="str" cm="1">
        <f t="array" ref="N388">SECTION_NAME(B388)</f>
        <v>mandatory-and-must-support-data-elements</v>
      </c>
      <c r="O388" s="10" t="str">
        <f t="shared" si="15"/>
        <v>SHALL</v>
      </c>
      <c r="P388" s="10" t="str">
        <f t="shared" si="16"/>
        <v>Server</v>
      </c>
    </row>
    <row r="389" spans="1:22" ht="17" x14ac:dyDescent="0.2">
      <c r="A389" s="7">
        <v>388</v>
      </c>
      <c r="B389" s="52" t="s">
        <v>692</v>
      </c>
      <c r="C389" s="8" t="s">
        <v>694</v>
      </c>
      <c r="D389" s="7" t="s">
        <v>32</v>
      </c>
      <c r="E389" s="7" t="s">
        <v>76</v>
      </c>
      <c r="G389" s="7" t="b">
        <v>0</v>
      </c>
      <c r="M389" s="9" t="str" cm="1">
        <f t="array" ref="M389">PAGE_NAME(B389)</f>
        <v>StructureDefinition-us-core-goal</v>
      </c>
      <c r="N389" s="9" t="str" cm="1">
        <f t="array" ref="N389">SECTION_NAME(B389)</f>
        <v>mandatory-and-must-support-data-elements</v>
      </c>
      <c r="O389" s="10" t="str">
        <f t="shared" si="15"/>
        <v>SHALL</v>
      </c>
      <c r="P389" s="10" t="str">
        <f t="shared" si="16"/>
        <v>Client</v>
      </c>
    </row>
    <row r="390" spans="1:22" ht="17" x14ac:dyDescent="0.2">
      <c r="A390" s="7">
        <v>389</v>
      </c>
      <c r="B390" s="52" t="s">
        <v>692</v>
      </c>
      <c r="C390" s="8" t="s">
        <v>695</v>
      </c>
      <c r="D390" s="7" t="s">
        <v>32</v>
      </c>
      <c r="E390" s="7" t="s">
        <v>76</v>
      </c>
      <c r="G390" s="7" t="b">
        <v>0</v>
      </c>
      <c r="M390" s="9" t="str" cm="1">
        <f t="array" ref="M390">PAGE_NAME(B390)</f>
        <v>StructureDefinition-us-core-goal</v>
      </c>
      <c r="N390" s="9" t="str" cm="1">
        <f t="array" ref="N390">SECTION_NAME(B390)</f>
        <v>mandatory-and-must-support-data-elements</v>
      </c>
      <c r="O390" s="10" t="str">
        <f t="shared" si="15"/>
        <v>SHALL</v>
      </c>
      <c r="P390" s="10" t="str">
        <f t="shared" si="16"/>
        <v>Client</v>
      </c>
    </row>
    <row r="391" spans="1:22" ht="34" x14ac:dyDescent="0.2">
      <c r="A391" s="7">
        <v>390</v>
      </c>
      <c r="B391" s="52" t="s">
        <v>696</v>
      </c>
      <c r="C391" s="8" t="s">
        <v>697</v>
      </c>
      <c r="D391" s="7" t="s">
        <v>32</v>
      </c>
      <c r="E391" s="7" t="s">
        <v>33</v>
      </c>
      <c r="G391" s="7" t="b">
        <v>0</v>
      </c>
      <c r="M391" s="9" t="str" cm="1">
        <f t="array" ref="M391">PAGE_NAME(B391)</f>
        <v>StructureDefinition-us-core-immunization</v>
      </c>
      <c r="N391" s="9" t="str" cm="1">
        <f t="array" ref="N391">SECTION_NAME(B391)</f>
        <v>mandatory-and-must-support-data-elements</v>
      </c>
      <c r="O391" s="10" t="str">
        <f t="shared" si="15"/>
        <v>SHALL</v>
      </c>
      <c r="P391" s="10" t="str">
        <f t="shared" si="16"/>
        <v>Server</v>
      </c>
    </row>
    <row r="392" spans="1:22" ht="68" x14ac:dyDescent="0.2">
      <c r="A392" s="7">
        <v>391</v>
      </c>
      <c r="B392" s="52" t="s">
        <v>696</v>
      </c>
      <c r="C392" s="8" t="s">
        <v>698</v>
      </c>
      <c r="D392" s="7" t="s">
        <v>32</v>
      </c>
      <c r="E392" s="7" t="s">
        <v>33</v>
      </c>
      <c r="G392" s="7" t="b">
        <v>1</v>
      </c>
      <c r="H392" s="12" t="s">
        <v>699</v>
      </c>
      <c r="M392" s="9" t="str" cm="1">
        <f t="array" ref="M392">PAGE_NAME(B392)</f>
        <v>StructureDefinition-us-core-immunization</v>
      </c>
      <c r="N392" s="9" t="str" cm="1">
        <f t="array" ref="N392">SECTION_NAME(B392)</f>
        <v>mandatory-and-must-support-data-elements</v>
      </c>
      <c r="O392" s="10" t="str">
        <f t="shared" si="15"/>
        <v/>
      </c>
      <c r="P392" s="10" t="str">
        <f t="shared" si="16"/>
        <v/>
      </c>
      <c r="V392" s="12" t="s">
        <v>700</v>
      </c>
    </row>
    <row r="393" spans="1:22" ht="102" x14ac:dyDescent="0.2">
      <c r="A393" s="7">
        <v>392</v>
      </c>
      <c r="B393" s="52" t="s">
        <v>696</v>
      </c>
      <c r="C393" s="8" t="s">
        <v>701</v>
      </c>
      <c r="D393" s="7" t="s">
        <v>36</v>
      </c>
      <c r="E393" s="7" t="s">
        <v>33</v>
      </c>
      <c r="G393" s="7" t="b">
        <v>0</v>
      </c>
      <c r="M393" s="9" t="str" cm="1">
        <f t="array" ref="M393">PAGE_NAME(B393)</f>
        <v>StructureDefinition-us-core-immunization</v>
      </c>
      <c r="N393" s="9" t="str" cm="1">
        <f t="array" ref="N393">SECTION_NAME(B393)</f>
        <v>mandatory-and-must-support-data-elements</v>
      </c>
      <c r="O393" s="10" t="str">
        <f t="shared" si="15"/>
        <v>SHOULD</v>
      </c>
      <c r="P393" s="10" t="str">
        <f t="shared" si="16"/>
        <v/>
      </c>
    </row>
    <row r="394" spans="1:22" ht="51" x14ac:dyDescent="0.2">
      <c r="A394" s="7">
        <v>393</v>
      </c>
      <c r="B394" s="52" t="s">
        <v>696</v>
      </c>
      <c r="C394" s="8" t="s">
        <v>702</v>
      </c>
      <c r="D394" s="7" t="s">
        <v>36</v>
      </c>
      <c r="E394" s="7" t="s">
        <v>33</v>
      </c>
      <c r="G394" s="7" t="b">
        <v>0</v>
      </c>
      <c r="M394" s="9" t="str" cm="1">
        <f t="array" ref="M394">PAGE_NAME(B394)</f>
        <v>StructureDefinition-us-core-immunization</v>
      </c>
      <c r="N394" s="9" t="str" cm="1">
        <f t="array" ref="N394">SECTION_NAME(B394)</f>
        <v>mandatory-and-must-support-data-elements</v>
      </c>
      <c r="O394" s="10" t="str">
        <f t="shared" si="15"/>
        <v/>
      </c>
      <c r="P394" s="10" t="str">
        <f t="shared" si="16"/>
        <v/>
      </c>
    </row>
    <row r="395" spans="1:22" ht="51" x14ac:dyDescent="0.2">
      <c r="A395" s="7">
        <v>394</v>
      </c>
      <c r="B395" s="52" t="s">
        <v>696</v>
      </c>
      <c r="C395" s="8" t="s">
        <v>703</v>
      </c>
      <c r="D395" s="7" t="s">
        <v>36</v>
      </c>
      <c r="E395" s="7" t="s">
        <v>33</v>
      </c>
      <c r="G395" s="7" t="b">
        <v>0</v>
      </c>
      <c r="M395" s="9" t="str" cm="1">
        <f t="array" ref="M395">PAGE_NAME(B395)</f>
        <v>StructureDefinition-us-core-immunization</v>
      </c>
      <c r="N395" s="9" t="str" cm="1">
        <f t="array" ref="N395">SECTION_NAME(B395)</f>
        <v>mandatory-and-must-support-data-elements</v>
      </c>
      <c r="O395" s="10" t="str">
        <f t="shared" si="15"/>
        <v/>
      </c>
      <c r="P395" s="10" t="str">
        <f t="shared" si="16"/>
        <v/>
      </c>
    </row>
    <row r="396" spans="1:22" ht="102" x14ac:dyDescent="0.2">
      <c r="A396" s="7">
        <v>395</v>
      </c>
      <c r="B396" s="52" t="s">
        <v>704</v>
      </c>
      <c r="C396" s="8" t="s">
        <v>705</v>
      </c>
      <c r="D396" s="7" t="s">
        <v>36</v>
      </c>
      <c r="E396" s="7" t="s">
        <v>33</v>
      </c>
      <c r="G396" s="7" t="b">
        <v>0</v>
      </c>
      <c r="M396" s="9" t="str" cm="1">
        <f t="array" ref="M396">PAGE_NAME(B396)</f>
        <v>StructureDefinition-us-core-location</v>
      </c>
      <c r="N396" s="9" t="str" cm="1">
        <f t="array" ref="N396">SECTION_NAME(B396)</f>
        <v>mandatory-and-must-support-data-elements</v>
      </c>
      <c r="O396" s="10" t="str">
        <f t="shared" si="15"/>
        <v>SHOULD</v>
      </c>
      <c r="P396" s="10" t="str">
        <f t="shared" si="16"/>
        <v/>
      </c>
    </row>
    <row r="397" spans="1:22" ht="102" x14ac:dyDescent="0.2">
      <c r="A397" s="7">
        <v>396</v>
      </c>
      <c r="B397" s="52" t="s">
        <v>704</v>
      </c>
      <c r="C397" s="8" t="s">
        <v>706</v>
      </c>
      <c r="D397" s="7" t="s">
        <v>36</v>
      </c>
      <c r="E397" s="7" t="s">
        <v>33</v>
      </c>
      <c r="G397" s="7" t="b">
        <v>0</v>
      </c>
      <c r="M397" s="9" t="str" cm="1">
        <f t="array" ref="M397">PAGE_NAME(B397)</f>
        <v>StructureDefinition-us-core-location</v>
      </c>
      <c r="N397" s="9" t="str" cm="1">
        <f t="array" ref="N397">SECTION_NAME(B397)</f>
        <v>mandatory-and-must-support-data-elements</v>
      </c>
      <c r="O397" s="10" t="str">
        <f t="shared" si="15"/>
        <v>SHOULD</v>
      </c>
      <c r="P397" s="10" t="str">
        <f t="shared" si="16"/>
        <v/>
      </c>
    </row>
    <row r="398" spans="1:22" ht="51" x14ac:dyDescent="0.2">
      <c r="A398" s="7">
        <v>397</v>
      </c>
      <c r="B398" s="52" t="s">
        <v>707</v>
      </c>
      <c r="C398" s="8" t="s">
        <v>708</v>
      </c>
      <c r="D398" s="7" t="s">
        <v>32</v>
      </c>
      <c r="E398" s="7" t="s">
        <v>33</v>
      </c>
      <c r="G398" s="7" t="b">
        <v>1</v>
      </c>
      <c r="H398" s="12" t="s">
        <v>709</v>
      </c>
      <c r="M398" s="9" t="str" cm="1">
        <f t="array" ref="M398">PAGE_NAME(B398)</f>
        <v>StructureDefinition-us-core-medicationrequest</v>
      </c>
      <c r="N398" s="9" t="str" cm="1">
        <f t="array" ref="N398">SECTION_NAME(B398)</f>
        <v>mandatory-and-must-support-data-elements</v>
      </c>
      <c r="O398" s="10" t="str">
        <f t="shared" si="15"/>
        <v/>
      </c>
      <c r="P398" s="10" t="str">
        <f t="shared" si="16"/>
        <v/>
      </c>
    </row>
    <row r="399" spans="1:22" ht="85" x14ac:dyDescent="0.2">
      <c r="A399" s="7">
        <v>398</v>
      </c>
      <c r="B399" s="52" t="s">
        <v>707</v>
      </c>
      <c r="C399" s="8" t="s">
        <v>710</v>
      </c>
      <c r="D399" s="7" t="s">
        <v>40</v>
      </c>
      <c r="E399" s="7" t="s">
        <v>33</v>
      </c>
      <c r="G399" s="7" t="b">
        <v>1</v>
      </c>
      <c r="H399" s="12" t="s">
        <v>709</v>
      </c>
      <c r="M399" s="9" t="str" cm="1">
        <f t="array" ref="M399">PAGE_NAME(B399)</f>
        <v>StructureDefinition-us-core-medicationrequest</v>
      </c>
      <c r="N399" s="9" t="str" cm="1">
        <f t="array" ref="N399">SECTION_NAME(B399)</f>
        <v>mandatory-and-must-support-data-elements</v>
      </c>
      <c r="O399" s="10" t="str">
        <f t="shared" si="15"/>
        <v/>
      </c>
      <c r="P399" s="10" t="str">
        <f t="shared" si="16"/>
        <v/>
      </c>
    </row>
    <row r="400" spans="1:22" ht="51" x14ac:dyDescent="0.2">
      <c r="A400" s="7">
        <v>399</v>
      </c>
      <c r="B400" s="52" t="s">
        <v>707</v>
      </c>
      <c r="C400" s="8" t="s">
        <v>711</v>
      </c>
      <c r="D400" s="7" t="s">
        <v>40</v>
      </c>
      <c r="E400" s="7" t="s">
        <v>33</v>
      </c>
      <c r="G400" s="7" t="b">
        <v>0</v>
      </c>
      <c r="M400" s="9" t="str" cm="1">
        <f t="array" ref="M400">PAGE_NAME(B400)</f>
        <v>StructureDefinition-us-core-medicationrequest</v>
      </c>
      <c r="N400" s="9" t="str" cm="1">
        <f t="array" ref="N400">SECTION_NAME(B400)</f>
        <v>mandatory-and-must-support-data-elements</v>
      </c>
      <c r="O400" s="10" t="str">
        <f t="shared" si="15"/>
        <v>MAY</v>
      </c>
      <c r="P400" s="10" t="str">
        <f t="shared" si="16"/>
        <v/>
      </c>
    </row>
    <row r="401" spans="1:22" ht="51" x14ac:dyDescent="0.2">
      <c r="A401" s="7">
        <v>400</v>
      </c>
      <c r="B401" s="52" t="s">
        <v>707</v>
      </c>
      <c r="C401" s="8" t="s">
        <v>712</v>
      </c>
      <c r="D401" s="7" t="s">
        <v>40</v>
      </c>
      <c r="E401" s="7" t="s">
        <v>33</v>
      </c>
      <c r="G401" s="7" t="b">
        <v>0</v>
      </c>
      <c r="M401" s="9" t="str" cm="1">
        <f t="array" ref="M401">PAGE_NAME(B401)</f>
        <v>StructureDefinition-us-core-medicationrequest</v>
      </c>
      <c r="N401" s="9" t="str" cm="1">
        <f t="array" ref="N401">SECTION_NAME(B401)</f>
        <v>mandatory-and-must-support-data-elements</v>
      </c>
      <c r="O401" s="10" t="str">
        <f t="shared" si="15"/>
        <v>MAY</v>
      </c>
      <c r="P401" s="10" t="str">
        <f t="shared" si="16"/>
        <v/>
      </c>
    </row>
    <row r="402" spans="1:22" ht="68" x14ac:dyDescent="0.2">
      <c r="A402" s="7">
        <v>401</v>
      </c>
      <c r="B402" s="52" t="s">
        <v>707</v>
      </c>
      <c r="C402" s="8" t="s">
        <v>713</v>
      </c>
      <c r="D402" s="7" t="s">
        <v>32</v>
      </c>
      <c r="E402" s="7" t="s">
        <v>33</v>
      </c>
      <c r="G402" s="7" t="b">
        <v>1</v>
      </c>
      <c r="H402" s="12" t="s">
        <v>714</v>
      </c>
      <c r="M402" s="9" t="str" cm="1">
        <f t="array" ref="M402">PAGE_NAME(B402)</f>
        <v>StructureDefinition-us-core-medicationrequest</v>
      </c>
      <c r="N402" s="9" t="str" cm="1">
        <f t="array" ref="N402">SECTION_NAME(B402)</f>
        <v>mandatory-and-must-support-data-elements</v>
      </c>
      <c r="O402" s="10" t="str">
        <f t="shared" si="15"/>
        <v>SHALL</v>
      </c>
      <c r="P402" s="10" t="str">
        <f t="shared" si="16"/>
        <v>Server</v>
      </c>
    </row>
    <row r="403" spans="1:22" ht="68" x14ac:dyDescent="0.2">
      <c r="A403" s="7">
        <v>402</v>
      </c>
      <c r="B403" s="52" t="s">
        <v>707</v>
      </c>
      <c r="C403" s="8" t="s">
        <v>715</v>
      </c>
      <c r="D403" s="7" t="s">
        <v>32</v>
      </c>
      <c r="E403" s="7" t="s">
        <v>33</v>
      </c>
      <c r="G403" s="7" t="b">
        <v>1</v>
      </c>
      <c r="H403" s="12" t="s">
        <v>716</v>
      </c>
      <c r="M403" s="9" t="str" cm="1">
        <f t="array" ref="M403">PAGE_NAME(B403)</f>
        <v>StructureDefinition-us-core-medicationrequest</v>
      </c>
      <c r="N403" s="9" t="str" cm="1">
        <f t="array" ref="N403">SECTION_NAME(B403)</f>
        <v>mandatory-and-must-support-data-elements</v>
      </c>
      <c r="O403" s="10" t="str">
        <f t="shared" si="15"/>
        <v>SHALL</v>
      </c>
      <c r="P403" s="10" t="str">
        <f t="shared" si="16"/>
        <v>Server</v>
      </c>
    </row>
    <row r="404" spans="1:22" ht="51" x14ac:dyDescent="0.2">
      <c r="A404" s="7">
        <v>403</v>
      </c>
      <c r="B404" s="52" t="s">
        <v>707</v>
      </c>
      <c r="C404" s="8" t="s">
        <v>717</v>
      </c>
      <c r="D404" s="7" t="s">
        <v>32</v>
      </c>
      <c r="E404" s="7" t="s">
        <v>76</v>
      </c>
      <c r="G404" s="7" t="b">
        <v>0</v>
      </c>
      <c r="M404" s="9" t="str" cm="1">
        <f t="array" ref="M404">PAGE_NAME(B404)</f>
        <v>StructureDefinition-us-core-medicationrequest</v>
      </c>
      <c r="N404" s="9" t="str" cm="1">
        <f t="array" ref="N404">SECTION_NAME(B404)</f>
        <v>mandatory-and-must-support-data-elements</v>
      </c>
      <c r="O404" s="10" t="str">
        <f t="shared" si="15"/>
        <v>SHALL</v>
      </c>
      <c r="P404" s="10" t="str">
        <f t="shared" si="16"/>
        <v>Client</v>
      </c>
    </row>
    <row r="405" spans="1:22" ht="51" x14ac:dyDescent="0.2">
      <c r="A405" s="7">
        <v>404</v>
      </c>
      <c r="B405" s="52" t="s">
        <v>707</v>
      </c>
      <c r="C405" s="8" t="s">
        <v>718</v>
      </c>
      <c r="D405" s="7" t="s">
        <v>32</v>
      </c>
      <c r="E405" s="7" t="s">
        <v>76</v>
      </c>
      <c r="G405" s="7" t="b">
        <v>0</v>
      </c>
      <c r="M405" s="9" t="str" cm="1">
        <f t="array" ref="M405">PAGE_NAME(B405)</f>
        <v>StructureDefinition-us-core-medicationrequest</v>
      </c>
      <c r="N405" s="9" t="str" cm="1">
        <f t="array" ref="N405">SECTION_NAME(B405)</f>
        <v>mandatory-and-must-support-data-elements</v>
      </c>
      <c r="O405" s="10" t="str">
        <f t="shared" si="15"/>
        <v>SHALL</v>
      </c>
      <c r="P405" s="10" t="str">
        <f t="shared" si="16"/>
        <v>Client</v>
      </c>
    </row>
    <row r="406" spans="1:22" ht="85" x14ac:dyDescent="0.2">
      <c r="A406" s="7">
        <v>405</v>
      </c>
      <c r="B406" s="52" t="s">
        <v>719</v>
      </c>
      <c r="C406" s="8" t="s">
        <v>720</v>
      </c>
      <c r="D406" s="7" t="s">
        <v>32</v>
      </c>
      <c r="E406" s="7" t="s">
        <v>33</v>
      </c>
      <c r="G406" s="7" t="b">
        <v>1</v>
      </c>
      <c r="H406" s="12" t="s">
        <v>699</v>
      </c>
      <c r="M406" s="9" t="str" cm="1">
        <f t="array" ref="M406">PAGE_NAME(B406)</f>
        <v>StructureDefinition-us-core-medicationrequest</v>
      </c>
      <c r="N406" s="9" t="str" cm="1">
        <f t="array" ref="N406">SECTION_NAME(B406)</f>
        <v>mandatory-and-must-support-data-elements</v>
      </c>
      <c r="O406" s="10" t="str">
        <f t="shared" si="15"/>
        <v>SHALL</v>
      </c>
      <c r="P406" s="10" t="str">
        <f t="shared" si="16"/>
        <v>Server</v>
      </c>
      <c r="V406" s="12" t="s">
        <v>700</v>
      </c>
    </row>
    <row r="407" spans="1:22" ht="85" x14ac:dyDescent="0.2">
      <c r="A407" s="7">
        <v>406</v>
      </c>
      <c r="B407" s="52" t="s">
        <v>719</v>
      </c>
      <c r="C407" s="8" t="s">
        <v>721</v>
      </c>
      <c r="D407" s="7" t="s">
        <v>32</v>
      </c>
      <c r="E407" s="7" t="s">
        <v>33</v>
      </c>
      <c r="G407" s="7" t="b">
        <v>1</v>
      </c>
      <c r="H407" s="12" t="s">
        <v>699</v>
      </c>
      <c r="M407" s="9" t="str" cm="1">
        <f t="array" ref="M407">PAGE_NAME(B407)</f>
        <v>StructureDefinition-us-core-medicationrequest</v>
      </c>
      <c r="N407" s="9" t="str" cm="1">
        <f t="array" ref="N407">SECTION_NAME(B407)</f>
        <v>mandatory-and-must-support-data-elements</v>
      </c>
      <c r="O407" s="10" t="str">
        <f t="shared" si="15"/>
        <v>SHALL</v>
      </c>
      <c r="P407" s="10" t="str">
        <f t="shared" si="16"/>
        <v>Server</v>
      </c>
      <c r="V407" s="12" t="s">
        <v>700</v>
      </c>
    </row>
    <row r="408" spans="1:22" ht="51" x14ac:dyDescent="0.2">
      <c r="A408" s="7">
        <v>407</v>
      </c>
      <c r="B408" s="52" t="s">
        <v>719</v>
      </c>
      <c r="C408" s="8" t="s">
        <v>722</v>
      </c>
      <c r="D408" s="7" t="s">
        <v>36</v>
      </c>
      <c r="E408" s="7" t="s">
        <v>33</v>
      </c>
      <c r="G408" s="7" t="b">
        <v>0</v>
      </c>
      <c r="M408" s="9" t="str" cm="1">
        <f t="array" ref="M408">PAGE_NAME(B408)</f>
        <v>StructureDefinition-us-core-medicationrequest</v>
      </c>
      <c r="N408" s="9" t="str" cm="1">
        <f t="array" ref="N408">SECTION_NAME(B408)</f>
        <v>mandatory-and-must-support-data-elements</v>
      </c>
      <c r="O408" s="10" t="str">
        <f t="shared" si="15"/>
        <v>SHOULD</v>
      </c>
      <c r="P408" s="10" t="str">
        <f t="shared" si="16"/>
        <v/>
      </c>
    </row>
    <row r="409" spans="1:22" ht="102" x14ac:dyDescent="0.2">
      <c r="A409" s="7">
        <v>408</v>
      </c>
      <c r="B409" s="52" t="s">
        <v>719</v>
      </c>
      <c r="C409" s="8" t="s">
        <v>723</v>
      </c>
      <c r="D409" s="7" t="s">
        <v>32</v>
      </c>
      <c r="E409" s="7" t="s">
        <v>33</v>
      </c>
      <c r="G409" s="7" t="b">
        <v>1</v>
      </c>
      <c r="H409" s="12" t="s">
        <v>724</v>
      </c>
      <c r="M409" s="9" t="str" cm="1">
        <f t="array" ref="M409">PAGE_NAME(B409)</f>
        <v>StructureDefinition-us-core-medicationrequest</v>
      </c>
      <c r="N409" s="9" t="str" cm="1">
        <f t="array" ref="N409">SECTION_NAME(B409)</f>
        <v>mandatory-and-must-support-data-elements</v>
      </c>
      <c r="O409" s="10" t="str">
        <f t="shared" si="15"/>
        <v>SHALL</v>
      </c>
      <c r="P409" s="10" t="str">
        <f t="shared" si="16"/>
        <v>Server</v>
      </c>
    </row>
    <row r="410" spans="1:22" ht="34" x14ac:dyDescent="0.2">
      <c r="A410" s="7">
        <v>409</v>
      </c>
      <c r="B410" s="52" t="s">
        <v>719</v>
      </c>
      <c r="C410" s="8" t="s">
        <v>725</v>
      </c>
      <c r="D410" s="7" t="s">
        <v>32</v>
      </c>
      <c r="E410" s="7" t="s">
        <v>76</v>
      </c>
      <c r="G410" s="7" t="b">
        <v>0</v>
      </c>
      <c r="M410" s="9" t="str" cm="1">
        <f t="array" ref="M410">PAGE_NAME(B410)</f>
        <v>StructureDefinition-us-core-medicationrequest</v>
      </c>
      <c r="N410" s="9" t="str" cm="1">
        <f t="array" ref="N410">SECTION_NAME(B410)</f>
        <v>mandatory-and-must-support-data-elements</v>
      </c>
      <c r="O410" s="10" t="str">
        <f t="shared" si="15"/>
        <v>SHALL</v>
      </c>
      <c r="P410" s="10" t="str">
        <f t="shared" si="16"/>
        <v>Client</v>
      </c>
    </row>
    <row r="411" spans="1:22" ht="34" x14ac:dyDescent="0.2">
      <c r="A411" s="7">
        <v>410</v>
      </c>
      <c r="B411" s="52" t="s">
        <v>719</v>
      </c>
      <c r="C411" s="8" t="s">
        <v>726</v>
      </c>
      <c r="D411" s="7" t="s">
        <v>32</v>
      </c>
      <c r="E411" s="7" t="s">
        <v>76</v>
      </c>
      <c r="G411" s="7" t="b">
        <v>0</v>
      </c>
      <c r="M411" s="9" t="str" cm="1">
        <f t="array" ref="M411">PAGE_NAME(B411)</f>
        <v>StructureDefinition-us-core-medicationrequest</v>
      </c>
      <c r="N411" s="9" t="str" cm="1">
        <f t="array" ref="N411">SECTION_NAME(B411)</f>
        <v>mandatory-and-must-support-data-elements</v>
      </c>
      <c r="O411" s="10" t="str">
        <f t="shared" si="15"/>
        <v>SHALL</v>
      </c>
      <c r="P411" s="10" t="str">
        <f t="shared" si="16"/>
        <v>Client</v>
      </c>
    </row>
    <row r="412" spans="1:22" ht="136" x14ac:dyDescent="0.2">
      <c r="A412" s="7">
        <v>411</v>
      </c>
      <c r="B412" s="52" t="s">
        <v>719</v>
      </c>
      <c r="C412" s="8" t="s">
        <v>727</v>
      </c>
      <c r="D412" s="7" t="s">
        <v>32</v>
      </c>
      <c r="E412" s="7" t="s">
        <v>33</v>
      </c>
      <c r="G412" s="7" t="b">
        <v>1</v>
      </c>
      <c r="H412" s="12" t="s">
        <v>728</v>
      </c>
      <c r="M412" s="9" t="str" cm="1">
        <f t="array" ref="M412">PAGE_NAME(B412)</f>
        <v>StructureDefinition-us-core-medicationrequest</v>
      </c>
      <c r="N412" s="9" t="str" cm="1">
        <f t="array" ref="N412">SECTION_NAME(B412)</f>
        <v>mandatory-and-must-support-data-elements</v>
      </c>
      <c r="O412" s="10" t="str">
        <f t="shared" si="15"/>
        <v>SHALL</v>
      </c>
      <c r="P412" s="10" t="str">
        <f t="shared" si="16"/>
        <v>Server</v>
      </c>
      <c r="V412" s="12" t="s">
        <v>700</v>
      </c>
    </row>
    <row r="413" spans="1:22" ht="51" x14ac:dyDescent="0.2">
      <c r="A413" s="7">
        <v>412</v>
      </c>
      <c r="B413" s="52" t="s">
        <v>719</v>
      </c>
      <c r="C413" s="8" t="s">
        <v>729</v>
      </c>
      <c r="D413" s="7" t="s">
        <v>32</v>
      </c>
      <c r="E413" s="7" t="s">
        <v>76</v>
      </c>
      <c r="G413" s="7" t="b">
        <v>1</v>
      </c>
      <c r="H413" s="12" t="s">
        <v>699</v>
      </c>
      <c r="M413" s="9" t="str" cm="1">
        <f t="array" ref="M413">PAGE_NAME(B413)</f>
        <v>StructureDefinition-us-core-medicationrequest</v>
      </c>
      <c r="N413" s="9" t="str" cm="1">
        <f t="array" ref="N413">SECTION_NAME(B413)</f>
        <v>mandatory-and-must-support-data-elements</v>
      </c>
      <c r="O413" s="10" t="str">
        <f t="shared" si="15"/>
        <v>SHALL</v>
      </c>
      <c r="P413" s="10" t="str">
        <f t="shared" si="16"/>
        <v>Client</v>
      </c>
      <c r="V413" s="12" t="s">
        <v>700</v>
      </c>
    </row>
    <row r="414" spans="1:22" ht="51" x14ac:dyDescent="0.2">
      <c r="A414" s="7">
        <v>413</v>
      </c>
      <c r="B414" s="52" t="s">
        <v>719</v>
      </c>
      <c r="C414" s="8" t="s">
        <v>730</v>
      </c>
      <c r="D414" s="7" t="s">
        <v>32</v>
      </c>
      <c r="E414" s="7" t="s">
        <v>76</v>
      </c>
      <c r="G414" s="7" t="b">
        <v>1</v>
      </c>
      <c r="H414" s="12" t="s">
        <v>699</v>
      </c>
      <c r="M414" s="9" t="str" cm="1">
        <f t="array" ref="M414">PAGE_NAME(B414)</f>
        <v>StructureDefinition-us-core-medicationrequest</v>
      </c>
      <c r="N414" s="9" t="str" cm="1">
        <f t="array" ref="N414">SECTION_NAME(B414)</f>
        <v>mandatory-and-must-support-data-elements</v>
      </c>
      <c r="O414" s="10" t="str">
        <f t="shared" si="15"/>
        <v>SHALL</v>
      </c>
      <c r="P414" s="10" t="str">
        <f t="shared" si="16"/>
        <v>Client</v>
      </c>
      <c r="V414" s="12" t="s">
        <v>700</v>
      </c>
    </row>
    <row r="415" spans="1:22" ht="102" x14ac:dyDescent="0.2">
      <c r="A415" s="7">
        <v>414</v>
      </c>
      <c r="B415" s="52" t="s">
        <v>719</v>
      </c>
      <c r="C415" s="8" t="s">
        <v>731</v>
      </c>
      <c r="D415" s="7" t="s">
        <v>32</v>
      </c>
      <c r="E415" s="7" t="s">
        <v>33</v>
      </c>
      <c r="G415" s="7" t="b">
        <v>1</v>
      </c>
      <c r="H415" s="12" t="s">
        <v>732</v>
      </c>
      <c r="M415" s="9" t="str" cm="1">
        <f t="array" ref="M415">PAGE_NAME(B415)</f>
        <v>StructureDefinition-us-core-medicationrequest</v>
      </c>
      <c r="N415" s="9" t="str" cm="1">
        <f t="array" ref="N415">SECTION_NAME(B415)</f>
        <v>mandatory-and-must-support-data-elements</v>
      </c>
      <c r="O415" s="10" t="str">
        <f t="shared" si="15"/>
        <v>SHALL</v>
      </c>
      <c r="P415" s="10" t="str">
        <f t="shared" si="16"/>
        <v>Server</v>
      </c>
      <c r="V415" s="12" t="s">
        <v>700</v>
      </c>
    </row>
    <row r="416" spans="1:22" ht="51" x14ac:dyDescent="0.2">
      <c r="A416" s="7">
        <v>415</v>
      </c>
      <c r="B416" s="52" t="s">
        <v>719</v>
      </c>
      <c r="C416" s="8" t="s">
        <v>733</v>
      </c>
      <c r="D416" s="7" t="s">
        <v>32</v>
      </c>
      <c r="E416" s="7" t="s">
        <v>76</v>
      </c>
      <c r="G416" s="7" t="b">
        <v>1</v>
      </c>
      <c r="H416" s="12" t="s">
        <v>699</v>
      </c>
      <c r="M416" s="9" t="str" cm="1">
        <f t="array" ref="M416">PAGE_NAME(B416)</f>
        <v>StructureDefinition-us-core-medicationrequest</v>
      </c>
      <c r="N416" s="9" t="str" cm="1">
        <f t="array" ref="N416">SECTION_NAME(B416)</f>
        <v>mandatory-and-must-support-data-elements</v>
      </c>
      <c r="O416" s="10" t="str">
        <f t="shared" si="15"/>
        <v>SHALL</v>
      </c>
      <c r="P416" s="10" t="str">
        <f t="shared" si="16"/>
        <v>Client</v>
      </c>
      <c r="V416" s="12" t="s">
        <v>700</v>
      </c>
    </row>
    <row r="417" spans="1:22" ht="85" x14ac:dyDescent="0.2">
      <c r="A417" s="7">
        <v>416</v>
      </c>
      <c r="B417" s="52" t="s">
        <v>719</v>
      </c>
      <c r="C417" s="8" t="s">
        <v>734</v>
      </c>
      <c r="D417" s="7" t="s">
        <v>36</v>
      </c>
      <c r="E417" s="7" t="s">
        <v>33</v>
      </c>
      <c r="G417" s="7" t="b">
        <v>1</v>
      </c>
      <c r="H417" s="12" t="s">
        <v>699</v>
      </c>
      <c r="M417" s="9" t="str" cm="1">
        <f t="array" ref="M417">PAGE_NAME(B417)</f>
        <v>StructureDefinition-us-core-medicationrequest</v>
      </c>
      <c r="N417" s="9" t="str" cm="1">
        <f t="array" ref="N417">SECTION_NAME(B417)</f>
        <v>mandatory-and-must-support-data-elements</v>
      </c>
      <c r="O417" s="10" t="str">
        <f t="shared" si="15"/>
        <v>SHOULD</v>
      </c>
      <c r="P417" s="10" t="str">
        <f t="shared" si="16"/>
        <v/>
      </c>
      <c r="V417" s="12" t="s">
        <v>700</v>
      </c>
    </row>
    <row r="418" spans="1:22" ht="34" x14ac:dyDescent="0.2">
      <c r="A418" s="7">
        <v>417</v>
      </c>
      <c r="B418" s="52" t="s">
        <v>719</v>
      </c>
      <c r="C418" s="8" t="s">
        <v>735</v>
      </c>
      <c r="D418" s="7" t="s">
        <v>36</v>
      </c>
      <c r="E418" s="7" t="s">
        <v>33</v>
      </c>
      <c r="G418" s="7" t="b">
        <v>0</v>
      </c>
      <c r="M418" s="9" t="str" cm="1">
        <f t="array" ref="M418">PAGE_NAME(B418)</f>
        <v>StructureDefinition-us-core-medicationrequest</v>
      </c>
      <c r="N418" s="9" t="str" cm="1">
        <f t="array" ref="N418">SECTION_NAME(B418)</f>
        <v>mandatory-and-must-support-data-elements</v>
      </c>
      <c r="O418" s="10" t="str">
        <f t="shared" si="15"/>
        <v>SHOULD</v>
      </c>
      <c r="P418" s="10" t="str">
        <f t="shared" si="16"/>
        <v/>
      </c>
    </row>
    <row r="419" spans="1:22" ht="51" x14ac:dyDescent="0.2">
      <c r="A419" s="7">
        <v>418</v>
      </c>
      <c r="B419" s="52" t="s">
        <v>719</v>
      </c>
      <c r="C419" s="8" t="s">
        <v>736</v>
      </c>
      <c r="D419" s="7" t="s">
        <v>32</v>
      </c>
      <c r="E419" s="7" t="s">
        <v>33</v>
      </c>
      <c r="F419" s="8" t="s">
        <v>737</v>
      </c>
      <c r="G419" s="7" t="b">
        <v>0</v>
      </c>
      <c r="M419" s="9" t="str" cm="1">
        <f t="array" ref="M419">PAGE_NAME(B419)</f>
        <v>StructureDefinition-us-core-medicationrequest</v>
      </c>
      <c r="N419" s="9" t="str" cm="1">
        <f t="array" ref="N419">SECTION_NAME(B419)</f>
        <v>mandatory-and-must-support-data-elements</v>
      </c>
      <c r="O419" s="10" t="str">
        <f t="shared" si="15"/>
        <v>SHALL</v>
      </c>
      <c r="P419" s="10" t="str">
        <f t="shared" si="16"/>
        <v>Server</v>
      </c>
    </row>
    <row r="420" spans="1:22" ht="51" x14ac:dyDescent="0.2">
      <c r="A420" s="7">
        <v>419</v>
      </c>
      <c r="B420" s="52" t="s">
        <v>738</v>
      </c>
      <c r="C420" s="8" t="s">
        <v>739</v>
      </c>
      <c r="D420" s="7" t="s">
        <v>40</v>
      </c>
      <c r="E420" s="7" t="s">
        <v>33</v>
      </c>
      <c r="G420" s="7" t="b">
        <v>0</v>
      </c>
      <c r="M420" s="9" t="str" cm="1">
        <f t="array" ref="M420">PAGE_NAME(B420)</f>
        <v>StructureDefinition-us-core-treatment-intervention-preference</v>
      </c>
      <c r="N420" s="9" t="str" cm="1">
        <f t="array" ref="N420">SECTION_NAME(B420)</f>
        <v>mandatory-and-must-support-data-elements</v>
      </c>
      <c r="O420" s="10" t="str">
        <f t="shared" si="15"/>
        <v>MAY</v>
      </c>
      <c r="P420" s="10" t="str">
        <f t="shared" si="16"/>
        <v/>
      </c>
    </row>
    <row r="421" spans="1:22" ht="34" x14ac:dyDescent="0.2">
      <c r="A421" s="7">
        <v>420</v>
      </c>
      <c r="B421" s="52" t="s">
        <v>738</v>
      </c>
      <c r="C421" s="8" t="s">
        <v>740</v>
      </c>
      <c r="D421" s="7" t="s">
        <v>36</v>
      </c>
      <c r="E421" s="7" t="s">
        <v>33</v>
      </c>
      <c r="G421" s="7" t="b">
        <v>0</v>
      </c>
      <c r="M421" s="9" t="str" cm="1">
        <f t="array" ref="M421">PAGE_NAME(B421)</f>
        <v>StructureDefinition-us-core-treatment-intervention-preference</v>
      </c>
      <c r="N421" s="9" t="str" cm="1">
        <f t="array" ref="N421">SECTION_NAME(B421)</f>
        <v>mandatory-and-must-support-data-elements</v>
      </c>
      <c r="O421" s="10" t="str">
        <f t="shared" si="15"/>
        <v>SHOULD</v>
      </c>
      <c r="P421" s="10" t="str">
        <f t="shared" si="16"/>
        <v/>
      </c>
    </row>
    <row r="422" spans="1:22" ht="68" x14ac:dyDescent="0.2">
      <c r="A422" s="7">
        <v>421</v>
      </c>
      <c r="B422" s="52" t="s">
        <v>741</v>
      </c>
      <c r="C422" s="8" t="s">
        <v>742</v>
      </c>
      <c r="D422" s="7" t="s">
        <v>32</v>
      </c>
      <c r="E422" s="7" t="s">
        <v>33</v>
      </c>
      <c r="G422" s="7" t="b">
        <v>1</v>
      </c>
      <c r="H422" s="12" t="s">
        <v>743</v>
      </c>
      <c r="M422" s="9" t="str" cm="1">
        <f t="array" ref="M422">PAGE_NAME(B422)</f>
        <v>StructureDefinition-us-core-average-blood-pressure</v>
      </c>
      <c r="N422" s="9" t="str" cm="1">
        <f t="array" ref="N422">SECTION_NAME(B422)</f>
        <v>mandatory-and-must-support-data-elements</v>
      </c>
      <c r="O422" s="10" t="str">
        <f t="shared" si="15"/>
        <v>SHALL</v>
      </c>
      <c r="P422" s="10" t="str">
        <f t="shared" si="16"/>
        <v/>
      </c>
    </row>
    <row r="423" spans="1:22" ht="51" x14ac:dyDescent="0.2">
      <c r="A423" s="7">
        <v>422</v>
      </c>
      <c r="B423" s="52" t="s">
        <v>744</v>
      </c>
      <c r="C423" s="8" t="s">
        <v>745</v>
      </c>
      <c r="D423" s="7" t="s">
        <v>36</v>
      </c>
      <c r="E423" s="7" t="s">
        <v>33</v>
      </c>
      <c r="G423" s="7" t="b">
        <v>1</v>
      </c>
      <c r="H423" s="12" t="s">
        <v>746</v>
      </c>
      <c r="M423" s="9" t="str" cm="1">
        <f t="array" ref="M423">PAGE_NAME(B423)</f>
        <v>StructureDefinition-us-core-care-experience-preference</v>
      </c>
      <c r="N423" s="9" t="str" cm="1">
        <f t="array" ref="N423">SECTION_NAME(B423)</f>
        <v>mandatory-and-must-support-data-elements</v>
      </c>
      <c r="O423" s="10" t="str">
        <f t="shared" si="15"/>
        <v>SHOULD</v>
      </c>
      <c r="P423" s="10" t="str">
        <f t="shared" si="16"/>
        <v/>
      </c>
    </row>
    <row r="424" spans="1:22" ht="51" x14ac:dyDescent="0.2">
      <c r="A424" s="7">
        <v>423</v>
      </c>
      <c r="B424" s="52" t="s">
        <v>747</v>
      </c>
      <c r="C424" s="8" t="s">
        <v>748</v>
      </c>
      <c r="D424" s="7" t="s">
        <v>36</v>
      </c>
      <c r="E424" s="7" t="s">
        <v>33</v>
      </c>
      <c r="G424" s="7" t="b">
        <v>1</v>
      </c>
      <c r="H424" s="12" t="s">
        <v>749</v>
      </c>
      <c r="M424" s="9" t="str" cm="1">
        <f t="array" ref="M424">PAGE_NAME(B424)</f>
        <v>StructureDefinition-us-core-observation-clinical-result</v>
      </c>
      <c r="N424" s="9" t="str" cm="1">
        <f t="array" ref="N424">SECTION_NAME(B424)</f>
        <v>mandatory-and-must-support-data-elements</v>
      </c>
      <c r="O424" s="10" t="str">
        <f t="shared" si="15"/>
        <v>SHOULD</v>
      </c>
      <c r="P424" s="10" t="str">
        <f t="shared" si="16"/>
        <v>Server</v>
      </c>
    </row>
    <row r="425" spans="1:22" ht="51" x14ac:dyDescent="0.2">
      <c r="A425" s="7">
        <v>424</v>
      </c>
      <c r="B425" s="52" t="s">
        <v>750</v>
      </c>
      <c r="C425" s="8" t="s">
        <v>751</v>
      </c>
      <c r="D425" s="7" t="s">
        <v>36</v>
      </c>
      <c r="E425" s="7" t="s">
        <v>33</v>
      </c>
      <c r="G425" s="7" t="b">
        <v>1</v>
      </c>
      <c r="H425" s="12" t="s">
        <v>752</v>
      </c>
      <c r="M425" s="9" t="str" cm="1">
        <f t="array" ref="M425">PAGE_NAME(B425)</f>
        <v>StructureDefinition-us-core-observation-lab</v>
      </c>
      <c r="N425" s="9" t="str" cm="1">
        <f t="array" ref="N425">SECTION_NAME(B425)</f>
        <v>mandatory-and-must-support-data-elements</v>
      </c>
      <c r="O425" s="10" t="str">
        <f t="shared" si="15"/>
        <v>SHOULD</v>
      </c>
      <c r="P425" s="10" t="str">
        <f t="shared" si="16"/>
        <v/>
      </c>
    </row>
    <row r="426" spans="1:22" ht="85" x14ac:dyDescent="0.2">
      <c r="A426" s="7">
        <v>425</v>
      </c>
      <c r="B426" s="52" t="s">
        <v>753</v>
      </c>
      <c r="C426" s="8" t="s">
        <v>754</v>
      </c>
      <c r="D426" s="7" t="s">
        <v>32</v>
      </c>
      <c r="E426" s="7" t="s">
        <v>33</v>
      </c>
      <c r="G426" s="7" t="b">
        <v>1</v>
      </c>
      <c r="H426" s="12" t="s">
        <v>755</v>
      </c>
      <c r="M426" s="9" t="str" cm="1">
        <f t="array" ref="M426">PAGE_NAME(B426)</f>
        <v>StructureDefinition-us-core-observation-lab</v>
      </c>
      <c r="N426" s="9" t="str" cm="1">
        <f t="array" ref="N426">SECTION_NAME(B426)</f>
        <v>mandatory-and-must-support-data-elements</v>
      </c>
      <c r="O426" s="10" t="str">
        <f t="shared" si="15"/>
        <v>SHALL</v>
      </c>
      <c r="P426" s="10" t="str">
        <f t="shared" si="16"/>
        <v/>
      </c>
    </row>
    <row r="427" spans="1:22" ht="102" x14ac:dyDescent="0.2">
      <c r="A427" s="7">
        <v>426</v>
      </c>
      <c r="B427" s="52" t="s">
        <v>756</v>
      </c>
      <c r="C427" s="8" t="s">
        <v>757</v>
      </c>
      <c r="D427" s="7" t="s">
        <v>40</v>
      </c>
      <c r="E427" s="7" t="s">
        <v>33</v>
      </c>
      <c r="G427" s="7" t="b">
        <v>1</v>
      </c>
      <c r="H427" s="12" t="s">
        <v>758</v>
      </c>
      <c r="M427" s="9" t="str" cm="1">
        <f t="array" ref="M427">PAGE_NAME(B427)</f>
        <v>StructureDefinition-us-core-vital-signs</v>
      </c>
      <c r="N427" s="9" t="str" cm="1">
        <f t="array" ref="N427">SECTION_NAME(B427)</f>
        <v>mandatory-and-must-support-data-elements</v>
      </c>
      <c r="O427" s="10" t="str">
        <f t="shared" si="15"/>
        <v>MAY</v>
      </c>
      <c r="P427" s="10" t="str">
        <f t="shared" si="16"/>
        <v/>
      </c>
    </row>
    <row r="428" spans="1:22" ht="34" x14ac:dyDescent="0.2">
      <c r="A428" s="7">
        <v>427</v>
      </c>
      <c r="B428" s="52" t="s">
        <v>756</v>
      </c>
      <c r="C428" s="8" t="s">
        <v>759</v>
      </c>
      <c r="D428" s="7" t="s">
        <v>32</v>
      </c>
      <c r="E428" s="7" t="s">
        <v>33</v>
      </c>
      <c r="G428" s="7" t="b">
        <v>1</v>
      </c>
      <c r="H428" s="12" t="s">
        <v>760</v>
      </c>
      <c r="M428" s="9" t="str" cm="1">
        <f t="array" ref="M428">PAGE_NAME(B428)</f>
        <v>StructureDefinition-us-core-vital-signs</v>
      </c>
      <c r="N428" s="9" t="str" cm="1">
        <f t="array" ref="N428">SECTION_NAME(B428)</f>
        <v>mandatory-and-must-support-data-elements</v>
      </c>
      <c r="O428" s="10" t="str">
        <f t="shared" si="15"/>
        <v>SHALL</v>
      </c>
      <c r="P428" s="10" t="str">
        <f t="shared" si="16"/>
        <v/>
      </c>
    </row>
    <row r="429" spans="1:22" ht="136" x14ac:dyDescent="0.2">
      <c r="A429" s="7">
        <v>428</v>
      </c>
      <c r="B429" s="52" t="s">
        <v>756</v>
      </c>
      <c r="C429" s="8" t="s">
        <v>761</v>
      </c>
      <c r="D429" s="7" t="s">
        <v>40</v>
      </c>
      <c r="E429" s="7" t="s">
        <v>33</v>
      </c>
      <c r="G429" s="7" t="b">
        <v>1</v>
      </c>
      <c r="H429" s="12" t="s">
        <v>762</v>
      </c>
      <c r="M429" s="9" t="str" cm="1">
        <f t="array" ref="M429">PAGE_NAME(B429)</f>
        <v>StructureDefinition-us-core-vital-signs</v>
      </c>
      <c r="N429" s="9" t="str" cm="1">
        <f t="array" ref="N429">SECTION_NAME(B429)</f>
        <v>mandatory-and-must-support-data-elements</v>
      </c>
      <c r="O429" s="10" t="str">
        <f t="shared" si="15"/>
        <v>MAY</v>
      </c>
      <c r="P429" s="10" t="str">
        <f t="shared" si="16"/>
        <v/>
      </c>
    </row>
    <row r="430" spans="1:22" ht="34" x14ac:dyDescent="0.2">
      <c r="A430" s="7">
        <v>429</v>
      </c>
      <c r="B430" s="52" t="s">
        <v>756</v>
      </c>
      <c r="C430" s="8" t="s">
        <v>763</v>
      </c>
      <c r="D430" s="7" t="s">
        <v>40</v>
      </c>
      <c r="E430" s="7" t="s">
        <v>33</v>
      </c>
      <c r="G430" s="7" t="b">
        <v>1</v>
      </c>
      <c r="H430" s="12" t="s">
        <v>764</v>
      </c>
      <c r="M430" s="9" t="str" cm="1">
        <f t="array" ref="M430">PAGE_NAME(B430)</f>
        <v>StructureDefinition-us-core-vital-signs</v>
      </c>
      <c r="N430" s="9" t="str" cm="1">
        <f t="array" ref="N430">SECTION_NAME(B430)</f>
        <v>mandatory-and-must-support-data-elements</v>
      </c>
      <c r="O430" s="10" t="str">
        <f t="shared" si="15"/>
        <v>MAY</v>
      </c>
      <c r="P430" s="10" t="str">
        <f t="shared" si="16"/>
        <v/>
      </c>
    </row>
    <row r="431" spans="1:22" ht="51" x14ac:dyDescent="0.2">
      <c r="A431" s="7">
        <v>430</v>
      </c>
      <c r="B431" s="52" t="s">
        <v>765</v>
      </c>
      <c r="C431" s="8" t="s">
        <v>766</v>
      </c>
      <c r="D431" s="7" t="s">
        <v>36</v>
      </c>
      <c r="E431" s="7" t="s">
        <v>33</v>
      </c>
      <c r="G431" s="7" t="b">
        <v>1</v>
      </c>
      <c r="H431" s="12" t="s">
        <v>767</v>
      </c>
      <c r="M431" s="9" t="str" cm="1">
        <f t="array" ref="M431">PAGE_NAME(B431)</f>
        <v>StructureDefinition-us-core-observation-lab</v>
      </c>
      <c r="N431" s="9" t="str" cm="1">
        <f t="array" ref="N431">SECTION_NAME(B431)</f>
        <v>mandatory-and-must-support-data-elements</v>
      </c>
      <c r="O431" s="10" t="str">
        <f t="shared" si="15"/>
        <v>SHOULD</v>
      </c>
      <c r="P431" s="10" t="str">
        <f t="shared" si="16"/>
        <v/>
      </c>
    </row>
    <row r="432" spans="1:22" ht="68" x14ac:dyDescent="0.2">
      <c r="A432" s="7">
        <v>431</v>
      </c>
      <c r="B432" s="52" t="s">
        <v>765</v>
      </c>
      <c r="C432" s="8" t="s">
        <v>768</v>
      </c>
      <c r="D432" s="7" t="s">
        <v>36</v>
      </c>
      <c r="E432" s="7" t="s">
        <v>33</v>
      </c>
      <c r="G432" s="7" t="b">
        <v>1</v>
      </c>
      <c r="H432" s="12" t="s">
        <v>767</v>
      </c>
      <c r="M432" s="9" t="str" cm="1">
        <f t="array" ref="M432">PAGE_NAME(B432)</f>
        <v>StructureDefinition-us-core-observation-lab</v>
      </c>
      <c r="N432" s="9" t="str" cm="1">
        <f t="array" ref="N432">SECTION_NAME(B432)</f>
        <v>mandatory-and-must-support-data-elements</v>
      </c>
      <c r="O432" s="10" t="str">
        <f t="shared" si="15"/>
        <v>SHOULD</v>
      </c>
      <c r="P432" s="10" t="str">
        <f t="shared" si="16"/>
        <v/>
      </c>
    </row>
    <row r="433" spans="1:16" ht="51" x14ac:dyDescent="0.2">
      <c r="A433" s="7">
        <v>432</v>
      </c>
      <c r="B433" s="52" t="s">
        <v>769</v>
      </c>
      <c r="C433" s="8" t="s">
        <v>770</v>
      </c>
      <c r="D433" s="7" t="s">
        <v>32</v>
      </c>
      <c r="E433" s="7" t="s">
        <v>33</v>
      </c>
      <c r="G433" s="7" t="b">
        <v>1</v>
      </c>
      <c r="H433" s="12" t="s">
        <v>771</v>
      </c>
      <c r="M433" s="9" t="str" cm="1">
        <f t="array" ref="M433">PAGE_NAME(B433)</f>
        <v>StructureDefinition-us-core-observation-occupation</v>
      </c>
      <c r="N433" s="9" t="str" cm="1">
        <f t="array" ref="N433">SECTION_NAME(B433)</f>
        <v>mandatory-and-must-support-data-elements</v>
      </c>
      <c r="O433" s="10" t="str">
        <f t="shared" si="15"/>
        <v>SHALL</v>
      </c>
      <c r="P433" s="10" t="str">
        <f t="shared" si="16"/>
        <v>Server</v>
      </c>
    </row>
    <row r="434" spans="1:16" ht="68" x14ac:dyDescent="0.2">
      <c r="A434" s="7">
        <v>433</v>
      </c>
      <c r="B434" s="52" t="s">
        <v>769</v>
      </c>
      <c r="C434" s="8" t="s">
        <v>772</v>
      </c>
      <c r="D434" s="7" t="s">
        <v>32</v>
      </c>
      <c r="E434" s="7" t="s">
        <v>33</v>
      </c>
      <c r="G434" s="7" t="b">
        <v>0</v>
      </c>
      <c r="M434" s="9" t="str" cm="1">
        <f t="array" ref="M434">PAGE_NAME(B434)</f>
        <v>StructureDefinition-us-core-observation-occupation</v>
      </c>
      <c r="N434" s="9" t="str" cm="1">
        <f t="array" ref="N434">SECTION_NAME(B434)</f>
        <v>mandatory-and-must-support-data-elements</v>
      </c>
      <c r="O434" s="10" t="str">
        <f t="shared" si="15"/>
        <v>SHALL</v>
      </c>
      <c r="P434" s="10" t="str">
        <f t="shared" si="16"/>
        <v>Server</v>
      </c>
    </row>
    <row r="435" spans="1:16" ht="34" x14ac:dyDescent="0.2">
      <c r="A435" s="7">
        <v>434</v>
      </c>
      <c r="B435" s="52" t="s">
        <v>769</v>
      </c>
      <c r="C435" s="8" t="s">
        <v>773</v>
      </c>
      <c r="D435" s="7" t="s">
        <v>32</v>
      </c>
      <c r="E435" s="7" t="s">
        <v>33</v>
      </c>
      <c r="G435" s="7" t="b">
        <v>0</v>
      </c>
      <c r="M435" s="9" t="str" cm="1">
        <f t="array" ref="M435">PAGE_NAME(B435)</f>
        <v>StructureDefinition-us-core-observation-occupation</v>
      </c>
      <c r="N435" s="9" t="str" cm="1">
        <f t="array" ref="N435">SECTION_NAME(B435)</f>
        <v>mandatory-and-must-support-data-elements</v>
      </c>
      <c r="O435" s="10" t="str">
        <f t="shared" si="15"/>
        <v>SHALL</v>
      </c>
      <c r="P435" s="10" t="str">
        <f t="shared" si="16"/>
        <v>Server</v>
      </c>
    </row>
    <row r="436" spans="1:16" ht="68" x14ac:dyDescent="0.2">
      <c r="A436" s="7">
        <v>435</v>
      </c>
      <c r="B436" s="52" t="s">
        <v>774</v>
      </c>
      <c r="C436" s="8" t="s">
        <v>775</v>
      </c>
      <c r="D436" s="7" t="s">
        <v>32</v>
      </c>
      <c r="E436" s="7" t="s">
        <v>33</v>
      </c>
      <c r="G436" s="7" t="b">
        <v>0</v>
      </c>
      <c r="M436" s="9" t="str" cm="1">
        <f t="array" ref="M436">PAGE_NAME(B436)</f>
        <v>StructureDefinition-us-core-observation-pregnancyintent</v>
      </c>
      <c r="N436" s="9" t="str" cm="1">
        <f t="array" ref="N436">SECTION_NAME(B436)</f>
        <v>mandatory-and-must-support-data-elements</v>
      </c>
      <c r="O436" s="10" t="str">
        <f t="shared" si="15"/>
        <v>SHALL</v>
      </c>
      <c r="P436" s="10" t="str">
        <f t="shared" si="16"/>
        <v>Server</v>
      </c>
    </row>
    <row r="437" spans="1:16" ht="68" x14ac:dyDescent="0.2">
      <c r="A437" s="7">
        <v>436</v>
      </c>
      <c r="B437" s="52" t="s">
        <v>776</v>
      </c>
      <c r="C437" s="8" t="s">
        <v>777</v>
      </c>
      <c r="D437" s="7" t="s">
        <v>32</v>
      </c>
      <c r="E437" s="7" t="s">
        <v>33</v>
      </c>
      <c r="G437" s="7" t="b">
        <v>0</v>
      </c>
      <c r="M437" s="9" t="str" cm="1">
        <f t="array" ref="M437">PAGE_NAME(B437)</f>
        <v>StructureDefinition-us-core-observation-pregnancystatus</v>
      </c>
      <c r="N437" s="9" t="str" cm="1">
        <f t="array" ref="N437">SECTION_NAME(B437)</f>
        <v>mandatory-and-must-support-data-elements</v>
      </c>
      <c r="O437" s="10" t="str">
        <f t="shared" si="15"/>
        <v>SHALL</v>
      </c>
      <c r="P437" s="10" t="str">
        <f t="shared" si="16"/>
        <v>Server</v>
      </c>
    </row>
    <row r="438" spans="1:16" ht="51" x14ac:dyDescent="0.2">
      <c r="A438" s="7">
        <v>437</v>
      </c>
      <c r="B438" s="52" t="s">
        <v>778</v>
      </c>
      <c r="C438" s="8" t="s">
        <v>779</v>
      </c>
      <c r="D438" s="7" t="s">
        <v>36</v>
      </c>
      <c r="E438" s="7" t="s">
        <v>33</v>
      </c>
      <c r="G438" s="7" t="b">
        <v>1</v>
      </c>
      <c r="H438" s="12" t="s">
        <v>780</v>
      </c>
      <c r="M438" s="9" t="str" cm="1">
        <f t="array" ref="M438">PAGE_NAME(B438)</f>
        <v>StructureDefinition-us-core-observation-screening-assessment</v>
      </c>
      <c r="N438" s="9" t="str" cm="1">
        <f t="array" ref="N438">SECTION_NAME(B438)</f>
        <v>mandatory-and-must-support-data-elements</v>
      </c>
      <c r="O438" s="10" t="str">
        <f t="shared" si="15"/>
        <v>SHOULD</v>
      </c>
      <c r="P438" s="10" t="str">
        <f t="shared" si="16"/>
        <v/>
      </c>
    </row>
    <row r="439" spans="1:16" ht="119" x14ac:dyDescent="0.2">
      <c r="A439" s="7">
        <v>438</v>
      </c>
      <c r="B439" s="52" t="s">
        <v>778</v>
      </c>
      <c r="C439" s="8" t="s">
        <v>781</v>
      </c>
      <c r="D439" s="7" t="s">
        <v>36</v>
      </c>
      <c r="E439" s="7" t="s">
        <v>33</v>
      </c>
      <c r="G439" s="7" t="b">
        <v>1</v>
      </c>
      <c r="H439" s="12" t="s">
        <v>782</v>
      </c>
      <c r="M439" s="9" t="str" cm="1">
        <f t="array" ref="M439">PAGE_NAME(B439)</f>
        <v>StructureDefinition-us-core-observation-screening-assessment</v>
      </c>
      <c r="N439" s="9" t="str" cm="1">
        <f t="array" ref="N439">SECTION_NAME(B439)</f>
        <v>mandatory-and-must-support-data-elements</v>
      </c>
      <c r="O439" s="10" t="str">
        <f t="shared" ref="O439:O460" si="17">IF(ISNUMBER(SEARCH("MAY", C439)), "MAY", IF(ISNUMBER(SEARCH("SHOULD", C439)), "SHOULD", IF(ISNUMBER(SEARCH("SHALL", C439)), "SHALL", IF(ISNUMBER(SEARCH("SHOULD NOT", C439)), "SHOULD NOT", IF(ISNUMBER(SEARCH("SHALL NOT", C439)), "SHALL NOT", "")))))</f>
        <v>SHOULD</v>
      </c>
      <c r="P439" s="10" t="str">
        <f t="shared" ref="P439:P460" si="18">IF(ISNUMBER(SEARCH("server", C439)), "Server", IF(ISNUMBER(SEARCH("Server", C439)), "Server", IF(ISNUMBER(SEARCH("client", C439)), "Client", IF(ISNUMBER(SEARCH("Client", C439)), "Client", IF(ISNUMBER(SEARCH("US Core Responder", C439)), "Server", IF(ISNUMBER(SEARCH("US Core Requestor", C439)), "Client", ""))))))</f>
        <v/>
      </c>
    </row>
    <row r="440" spans="1:16" ht="136" x14ac:dyDescent="0.2">
      <c r="A440" s="7">
        <v>439</v>
      </c>
      <c r="B440" s="52" t="s">
        <v>778</v>
      </c>
      <c r="C440" s="8" t="s">
        <v>783</v>
      </c>
      <c r="D440" s="7" t="s">
        <v>32</v>
      </c>
      <c r="E440" s="7" t="s">
        <v>33</v>
      </c>
      <c r="G440" s="7" t="b">
        <v>1</v>
      </c>
      <c r="H440" s="12" t="s">
        <v>784</v>
      </c>
      <c r="M440" s="9" t="str" cm="1">
        <f t="array" ref="M440">PAGE_NAME(B440)</f>
        <v>StructureDefinition-us-core-observation-screening-assessment</v>
      </c>
      <c r="N440" s="9" t="str" cm="1">
        <f t="array" ref="N440">SECTION_NAME(B440)</f>
        <v>mandatory-and-must-support-data-elements</v>
      </c>
      <c r="O440" s="10" t="str">
        <f t="shared" si="17"/>
        <v>SHALL</v>
      </c>
      <c r="P440" s="10" t="str">
        <f t="shared" si="18"/>
        <v>Server</v>
      </c>
    </row>
    <row r="441" spans="1:16" ht="51" x14ac:dyDescent="0.2">
      <c r="A441" s="7">
        <v>440</v>
      </c>
      <c r="B441" s="52" t="s">
        <v>785</v>
      </c>
      <c r="C441" s="8" t="s">
        <v>786</v>
      </c>
      <c r="D441" s="7" t="s">
        <v>40</v>
      </c>
      <c r="E441" s="7" t="s">
        <v>33</v>
      </c>
      <c r="G441" s="7" t="b">
        <v>1</v>
      </c>
      <c r="H441" s="12" t="s">
        <v>787</v>
      </c>
      <c r="M441" s="9" t="str" cm="1">
        <f t="array" ref="M441">PAGE_NAME(B441)</f>
        <v>StructureDefinition-us-core-observation-sexual-orientation</v>
      </c>
      <c r="N441" s="9" t="str" cm="1">
        <f t="array" ref="N441">SECTION_NAME(B441)</f>
        <v>mandatory-and-must-support-data-elements</v>
      </c>
      <c r="O441" s="10" t="str">
        <f t="shared" si="17"/>
        <v/>
      </c>
      <c r="P441" s="10" t="str">
        <f t="shared" si="18"/>
        <v/>
      </c>
    </row>
    <row r="442" spans="1:16" ht="68" x14ac:dyDescent="0.2">
      <c r="A442" s="7">
        <v>441</v>
      </c>
      <c r="B442" s="52" t="s">
        <v>788</v>
      </c>
      <c r="C442" s="8" t="s">
        <v>789</v>
      </c>
      <c r="D442" s="7" t="s">
        <v>36</v>
      </c>
      <c r="E442" s="7" t="s">
        <v>33</v>
      </c>
      <c r="G442" s="7" t="b">
        <v>0</v>
      </c>
      <c r="M442" s="9" t="str" cm="1">
        <f t="array" ref="M442">PAGE_NAME(B442)</f>
        <v>StructureDefinition-us-core-simple-observation</v>
      </c>
      <c r="N442" s="9" t="str" cm="1">
        <f t="array" ref="N442">SECTION_NAME(B442)</f>
        <v>mandatory-and-must-support-data-elements</v>
      </c>
      <c r="O442" s="10" t="str">
        <f t="shared" si="17"/>
        <v>SHOULD</v>
      </c>
      <c r="P442" s="10" t="str">
        <f t="shared" si="18"/>
        <v/>
      </c>
    </row>
    <row r="443" spans="1:16" ht="51" x14ac:dyDescent="0.2">
      <c r="A443" s="7">
        <v>442</v>
      </c>
      <c r="B443" s="52" t="s">
        <v>788</v>
      </c>
      <c r="C443" s="8" t="s">
        <v>790</v>
      </c>
      <c r="D443" s="7" t="s">
        <v>36</v>
      </c>
      <c r="E443" s="7" t="s">
        <v>33</v>
      </c>
      <c r="G443" s="7" t="b">
        <v>0</v>
      </c>
      <c r="M443" s="9" t="str" cm="1">
        <f t="array" ref="M443">PAGE_NAME(B443)</f>
        <v>StructureDefinition-us-core-simple-observation</v>
      </c>
      <c r="N443" s="9" t="str" cm="1">
        <f t="array" ref="N443">SECTION_NAME(B443)</f>
        <v>mandatory-and-must-support-data-elements</v>
      </c>
      <c r="O443" s="10" t="str">
        <f t="shared" si="17"/>
        <v>SHOULD</v>
      </c>
      <c r="P443" s="10" t="str">
        <f t="shared" si="18"/>
        <v/>
      </c>
    </row>
    <row r="444" spans="1:16" ht="51" x14ac:dyDescent="0.2">
      <c r="A444" s="7">
        <v>443</v>
      </c>
      <c r="B444" s="52" t="s">
        <v>788</v>
      </c>
      <c r="C444" s="8" t="s">
        <v>791</v>
      </c>
      <c r="D444" s="7" t="s">
        <v>36</v>
      </c>
      <c r="E444" s="7" t="s">
        <v>33</v>
      </c>
      <c r="G444" s="7" t="b">
        <v>0</v>
      </c>
      <c r="M444" s="9" t="str" cm="1">
        <f t="array" ref="M444">PAGE_NAME(B444)</f>
        <v>StructureDefinition-us-core-simple-observation</v>
      </c>
      <c r="N444" s="9" t="str" cm="1">
        <f t="array" ref="N444">SECTION_NAME(B444)</f>
        <v>mandatory-and-must-support-data-elements</v>
      </c>
      <c r="O444" s="10" t="str">
        <f t="shared" si="17"/>
        <v>SHOULD</v>
      </c>
      <c r="P444" s="10" t="str">
        <f t="shared" si="18"/>
        <v/>
      </c>
    </row>
    <row r="445" spans="1:16" ht="68" x14ac:dyDescent="0.2">
      <c r="A445" s="7">
        <v>444</v>
      </c>
      <c r="B445" s="52" t="s">
        <v>788</v>
      </c>
      <c r="C445" s="8" t="s">
        <v>792</v>
      </c>
      <c r="D445" s="7" t="s">
        <v>32</v>
      </c>
      <c r="E445" s="7" t="s">
        <v>33</v>
      </c>
      <c r="G445" s="7" t="b">
        <v>1</v>
      </c>
      <c r="H445" s="12" t="s">
        <v>793</v>
      </c>
      <c r="M445" s="9" t="str" cm="1">
        <f t="array" ref="M445">PAGE_NAME(B445)</f>
        <v>StructureDefinition-us-core-simple-observation</v>
      </c>
      <c r="N445" s="9" t="str" cm="1">
        <f t="array" ref="N445">SECTION_NAME(B445)</f>
        <v>mandatory-and-must-support-data-elements</v>
      </c>
      <c r="O445" s="10" t="str">
        <f t="shared" si="17"/>
        <v>SHALL</v>
      </c>
      <c r="P445" s="10" t="str">
        <f t="shared" si="18"/>
        <v>Server</v>
      </c>
    </row>
    <row r="446" spans="1:16" ht="102" x14ac:dyDescent="0.2">
      <c r="A446" s="7">
        <v>445</v>
      </c>
      <c r="B446" s="52" t="s">
        <v>794</v>
      </c>
      <c r="C446" s="8" t="s">
        <v>795</v>
      </c>
      <c r="D446" s="7" t="s">
        <v>40</v>
      </c>
      <c r="E446" s="7" t="s">
        <v>33</v>
      </c>
      <c r="G446" s="7" t="b">
        <v>1</v>
      </c>
      <c r="H446" s="12" t="s">
        <v>796</v>
      </c>
      <c r="M446" s="9" t="str" cm="1">
        <f t="array" ref="M446">PAGE_NAME(B446)</f>
        <v>StructureDefinition-us-core-treatment-intervention-preference</v>
      </c>
      <c r="N446" s="9" t="str" cm="1">
        <f t="array" ref="N446">SECTION_NAME(B446)</f>
        <v>mandatory-and-must-support-data-elements</v>
      </c>
      <c r="O446" s="10" t="str">
        <f t="shared" si="17"/>
        <v>MAY</v>
      </c>
      <c r="P446" s="10" t="str">
        <f t="shared" si="18"/>
        <v/>
      </c>
    </row>
    <row r="447" spans="1:16" ht="102" x14ac:dyDescent="0.2">
      <c r="A447" s="7">
        <v>446</v>
      </c>
      <c r="B447" s="52" t="s">
        <v>794</v>
      </c>
      <c r="C447" s="8" t="s">
        <v>797</v>
      </c>
      <c r="D447" s="7" t="s">
        <v>36</v>
      </c>
      <c r="E447" s="7" t="s">
        <v>33</v>
      </c>
      <c r="G447" s="7" t="b">
        <v>1</v>
      </c>
      <c r="H447" s="12" t="s">
        <v>798</v>
      </c>
      <c r="M447" s="9" t="str" cm="1">
        <f t="array" ref="M447">PAGE_NAME(B447)</f>
        <v>StructureDefinition-us-core-treatment-intervention-preference</v>
      </c>
      <c r="N447" s="9" t="str" cm="1">
        <f t="array" ref="N447">SECTION_NAME(B447)</f>
        <v>mandatory-and-must-support-data-elements</v>
      </c>
      <c r="O447" s="10" t="str">
        <f t="shared" si="17"/>
        <v>SHOULD</v>
      </c>
      <c r="P447" s="10" t="str">
        <f t="shared" si="18"/>
        <v/>
      </c>
    </row>
    <row r="448" spans="1:16" ht="85" x14ac:dyDescent="0.2">
      <c r="A448" s="7">
        <v>447</v>
      </c>
      <c r="B448" s="52" t="s">
        <v>799</v>
      </c>
      <c r="C448" s="8" t="s">
        <v>800</v>
      </c>
      <c r="D448" s="7" t="s">
        <v>40</v>
      </c>
      <c r="E448" s="7" t="s">
        <v>33</v>
      </c>
      <c r="G448" s="7" t="b">
        <v>0</v>
      </c>
      <c r="M448" s="9" t="str" cm="1">
        <f t="array" ref="M448">PAGE_NAME(B448)</f>
        <v>StructureDefinition-us-core-vital-signs</v>
      </c>
      <c r="N448" s="9" t="str" cm="1">
        <f t="array" ref="N448">SECTION_NAME(B448)</f>
        <v>mandatory-and-must-support-data-elements</v>
      </c>
      <c r="O448" s="10" t="str">
        <f t="shared" si="17"/>
        <v>MAY</v>
      </c>
      <c r="P448" s="10" t="str">
        <f t="shared" si="18"/>
        <v/>
      </c>
    </row>
    <row r="449" spans="1:16" ht="34" x14ac:dyDescent="0.2">
      <c r="A449" s="7">
        <v>448</v>
      </c>
      <c r="B449" s="52" t="s">
        <v>801</v>
      </c>
      <c r="C449" s="8" t="s">
        <v>802</v>
      </c>
      <c r="D449" s="7" t="s">
        <v>36</v>
      </c>
      <c r="E449" s="7" t="s">
        <v>33</v>
      </c>
      <c r="G449" s="7" t="b">
        <v>0</v>
      </c>
      <c r="M449" s="9" t="str" cm="1">
        <f t="array" ref="M449">PAGE_NAME(B449)</f>
        <v>StructureDefinition-head-occipital-frontal-circumference-percentile</v>
      </c>
      <c r="N449" s="9" t="str" cm="1">
        <f t="array" ref="N449">SECTION_NAME(B449)</f>
        <v>mandatory-and-must-support-data-elements</v>
      </c>
      <c r="O449" s="10" t="str">
        <f t="shared" si="17"/>
        <v>SHOULD</v>
      </c>
      <c r="P449" s="10" t="str">
        <f t="shared" si="18"/>
        <v/>
      </c>
    </row>
    <row r="450" spans="1:16" ht="68" x14ac:dyDescent="0.2">
      <c r="A450" s="7">
        <v>449</v>
      </c>
      <c r="B450" s="52" t="s">
        <v>803</v>
      </c>
      <c r="C450" s="8" t="s">
        <v>804</v>
      </c>
      <c r="D450" s="7" t="s">
        <v>36</v>
      </c>
      <c r="E450" s="7" t="s">
        <v>33</v>
      </c>
      <c r="G450" s="7" t="b">
        <v>1</v>
      </c>
      <c r="H450" s="12" t="s">
        <v>805</v>
      </c>
      <c r="M450" s="9" t="str" cm="1">
        <f t="array" ref="M450">PAGE_NAME(B450)</f>
        <v>StructureDefinition-us-core-blood-pressure</v>
      </c>
      <c r="N450" s="9" t="str" cm="1">
        <f t="array" ref="N450">SECTION_NAME(B450)</f>
        <v>mandatory-and-must-support-data-elements</v>
      </c>
      <c r="O450" s="10" t="str">
        <f t="shared" si="17"/>
        <v>SHOULD</v>
      </c>
      <c r="P450" s="10" t="str">
        <f t="shared" si="18"/>
        <v/>
      </c>
    </row>
    <row r="451" spans="1:16" ht="85" x14ac:dyDescent="0.2">
      <c r="A451" s="7">
        <v>450</v>
      </c>
      <c r="B451" s="52" t="s">
        <v>803</v>
      </c>
      <c r="C451" s="8" t="s">
        <v>806</v>
      </c>
      <c r="D451" s="7" t="s">
        <v>32</v>
      </c>
      <c r="E451" s="7" t="s">
        <v>33</v>
      </c>
      <c r="G451" s="7" t="b">
        <v>1</v>
      </c>
      <c r="H451" s="12" t="s">
        <v>805</v>
      </c>
      <c r="M451" s="9" t="str" cm="1">
        <f t="array" ref="M451">PAGE_NAME(B451)</f>
        <v>StructureDefinition-us-core-blood-pressure</v>
      </c>
      <c r="N451" s="9" t="str" cm="1">
        <f t="array" ref="N451">SECTION_NAME(B451)</f>
        <v>mandatory-and-must-support-data-elements</v>
      </c>
      <c r="O451" s="10" t="str">
        <f t="shared" si="17"/>
        <v>SHALL</v>
      </c>
      <c r="P451" s="10" t="str">
        <f t="shared" si="18"/>
        <v/>
      </c>
    </row>
    <row r="452" spans="1:16" ht="102" x14ac:dyDescent="0.2">
      <c r="A452" s="7">
        <v>451</v>
      </c>
      <c r="B452" s="52" t="s">
        <v>803</v>
      </c>
      <c r="C452" s="8" t="s">
        <v>807</v>
      </c>
      <c r="D452" s="7" t="s">
        <v>32</v>
      </c>
      <c r="E452" s="7" t="s">
        <v>33</v>
      </c>
      <c r="G452" s="7" t="b">
        <v>1</v>
      </c>
      <c r="H452" s="12" t="s">
        <v>805</v>
      </c>
      <c r="M452" s="9" t="str" cm="1">
        <f t="array" ref="M452">PAGE_NAME(B452)</f>
        <v>StructureDefinition-us-core-blood-pressure</v>
      </c>
      <c r="N452" s="9" t="str" cm="1">
        <f t="array" ref="N452">SECTION_NAME(B452)</f>
        <v>mandatory-and-must-support-data-elements</v>
      </c>
      <c r="O452" s="10" t="str">
        <f t="shared" si="17"/>
        <v>SHALL</v>
      </c>
      <c r="P452" s="10" t="str">
        <f t="shared" si="18"/>
        <v>Server</v>
      </c>
    </row>
    <row r="453" spans="1:16" ht="68" x14ac:dyDescent="0.2">
      <c r="A453" s="7">
        <v>452</v>
      </c>
      <c r="B453" s="52" t="s">
        <v>808</v>
      </c>
      <c r="C453" s="8" t="s">
        <v>809</v>
      </c>
      <c r="D453" s="7" t="s">
        <v>40</v>
      </c>
      <c r="E453" s="7" t="s">
        <v>33</v>
      </c>
      <c r="G453" s="7" t="b">
        <v>1</v>
      </c>
      <c r="H453" s="12" t="s">
        <v>810</v>
      </c>
      <c r="M453" s="9" t="str" cm="1">
        <f t="array" ref="M453">PAGE_NAME(B453)</f>
        <v>StructureDefinition-us-core-pulse-oximetry</v>
      </c>
      <c r="N453" s="9" t="str" cm="1">
        <f t="array" ref="N453">SECTION_NAME(B453)</f>
        <v>mandatory-and-must-support-data-elements</v>
      </c>
      <c r="O453" s="10" t="str">
        <f t="shared" si="17"/>
        <v>MAY</v>
      </c>
      <c r="P453" s="10" t="str">
        <f t="shared" si="18"/>
        <v/>
      </c>
    </row>
    <row r="454" spans="1:16" ht="68" x14ac:dyDescent="0.2">
      <c r="A454" s="7">
        <v>453</v>
      </c>
      <c r="B454" s="52" t="s">
        <v>808</v>
      </c>
      <c r="C454" s="8" t="s">
        <v>811</v>
      </c>
      <c r="D454" s="7" t="s">
        <v>36</v>
      </c>
      <c r="E454" s="7" t="s">
        <v>33</v>
      </c>
      <c r="G454" s="7" t="b">
        <v>1</v>
      </c>
      <c r="H454" s="12" t="s">
        <v>812</v>
      </c>
      <c r="M454" s="9" t="str" cm="1">
        <f t="array" ref="M454">PAGE_NAME(B454)</f>
        <v>StructureDefinition-us-core-pulse-oximetry</v>
      </c>
      <c r="N454" s="9" t="str" cm="1">
        <f t="array" ref="N454">SECTION_NAME(B454)</f>
        <v>mandatory-and-must-support-data-elements</v>
      </c>
      <c r="O454" s="10" t="str">
        <f t="shared" si="17"/>
        <v>SHOULD</v>
      </c>
      <c r="P454" s="10" t="str">
        <f t="shared" si="18"/>
        <v/>
      </c>
    </row>
    <row r="455" spans="1:16" ht="136" x14ac:dyDescent="0.2">
      <c r="A455" s="7">
        <v>454</v>
      </c>
      <c r="B455" s="52" t="s">
        <v>808</v>
      </c>
      <c r="C455" s="8" t="s">
        <v>813</v>
      </c>
      <c r="D455" s="7" t="s">
        <v>36</v>
      </c>
      <c r="E455" s="7" t="s">
        <v>33</v>
      </c>
      <c r="G455" s="7" t="b">
        <v>1</v>
      </c>
      <c r="H455" s="12" t="s">
        <v>810</v>
      </c>
      <c r="M455" s="9" t="str" cm="1">
        <f t="array" ref="M455">PAGE_NAME(B455)</f>
        <v>StructureDefinition-us-core-pulse-oximetry</v>
      </c>
      <c r="N455" s="9" t="str" cm="1">
        <f t="array" ref="N455">SECTION_NAME(B455)</f>
        <v>mandatory-and-must-support-data-elements</v>
      </c>
      <c r="O455" s="10" t="str">
        <f t="shared" si="17"/>
        <v>MAY</v>
      </c>
      <c r="P455" s="10" t="str">
        <f t="shared" si="18"/>
        <v/>
      </c>
    </row>
    <row r="456" spans="1:16" ht="34" x14ac:dyDescent="0.2">
      <c r="A456" s="7">
        <v>455</v>
      </c>
      <c r="B456" s="52" t="s">
        <v>814</v>
      </c>
      <c r="C456" s="8" t="s">
        <v>815</v>
      </c>
      <c r="D456" s="7" t="s">
        <v>32</v>
      </c>
      <c r="E456" s="7" t="s">
        <v>33</v>
      </c>
      <c r="G456" s="7" t="b">
        <v>0</v>
      </c>
      <c r="M456" s="9" t="str" cm="1">
        <f t="array" ref="M456">PAGE_NAME(B456)</f>
        <v>StructureDefinition-us-core-organization</v>
      </c>
      <c r="N456" s="9" t="str" cm="1">
        <f t="array" ref="N456">SECTION_NAME(B456)</f>
        <v>mandatory-and-must-support-data-elements</v>
      </c>
      <c r="O456" s="10" t="str">
        <f t="shared" si="17"/>
        <v>SHALL</v>
      </c>
      <c r="P456" s="10" t="str">
        <f t="shared" si="18"/>
        <v/>
      </c>
    </row>
    <row r="457" spans="1:16" ht="51" x14ac:dyDescent="0.2">
      <c r="A457" s="7">
        <v>456</v>
      </c>
      <c r="B457" s="52" t="s">
        <v>814</v>
      </c>
      <c r="C457" s="8" t="s">
        <v>816</v>
      </c>
      <c r="D457" s="7" t="s">
        <v>36</v>
      </c>
      <c r="E457" s="7" t="s">
        <v>33</v>
      </c>
      <c r="G457" s="7" t="b">
        <v>0</v>
      </c>
      <c r="M457" s="9" t="str" cm="1">
        <f t="array" ref="M457">PAGE_NAME(B457)</f>
        <v>StructureDefinition-us-core-organization</v>
      </c>
      <c r="N457" s="9" t="str" cm="1">
        <f t="array" ref="N457">SECTION_NAME(B457)</f>
        <v>mandatory-and-must-support-data-elements</v>
      </c>
      <c r="O457" s="10" t="str">
        <f t="shared" si="17"/>
        <v>SHOULD</v>
      </c>
      <c r="P457" s="10" t="str">
        <f t="shared" si="18"/>
        <v/>
      </c>
    </row>
    <row r="458" spans="1:16" ht="34" x14ac:dyDescent="0.2">
      <c r="A458" s="7">
        <v>457</v>
      </c>
      <c r="B458" s="52" t="s">
        <v>814</v>
      </c>
      <c r="C458" s="8" t="s">
        <v>817</v>
      </c>
      <c r="D458" s="7" t="s">
        <v>36</v>
      </c>
      <c r="E458" s="7" t="s">
        <v>33</v>
      </c>
      <c r="G458" s="7" t="b">
        <v>0</v>
      </c>
      <c r="M458" s="9" t="str" cm="1">
        <f t="array" ref="M458">PAGE_NAME(B458)</f>
        <v>StructureDefinition-us-core-organization</v>
      </c>
      <c r="N458" s="9" t="str" cm="1">
        <f t="array" ref="N458">SECTION_NAME(B458)</f>
        <v>mandatory-and-must-support-data-elements</v>
      </c>
      <c r="O458" s="10" t="str">
        <f t="shared" si="17"/>
        <v>SHOULD</v>
      </c>
      <c r="P458" s="10" t="str">
        <f t="shared" si="18"/>
        <v/>
      </c>
    </row>
    <row r="459" spans="1:16" ht="102" x14ac:dyDescent="0.2">
      <c r="A459" s="7">
        <v>458</v>
      </c>
      <c r="B459" s="52" t="s">
        <v>814</v>
      </c>
      <c r="C459" s="8" t="s">
        <v>818</v>
      </c>
      <c r="D459" s="7" t="s">
        <v>36</v>
      </c>
      <c r="E459" s="7" t="s">
        <v>33</v>
      </c>
      <c r="G459" s="7" t="b">
        <v>0</v>
      </c>
      <c r="M459" s="9" t="str" cm="1">
        <f t="array" ref="M459">PAGE_NAME(B459)</f>
        <v>StructureDefinition-us-core-organization</v>
      </c>
      <c r="N459" s="9" t="str" cm="1">
        <f t="array" ref="N459">SECTION_NAME(B459)</f>
        <v>mandatory-and-must-support-data-elements</v>
      </c>
      <c r="O459" s="10" t="str">
        <f t="shared" si="17"/>
        <v>SHOULD</v>
      </c>
      <c r="P459" s="10" t="str">
        <f t="shared" si="18"/>
        <v/>
      </c>
    </row>
    <row r="460" spans="1:16" ht="85" x14ac:dyDescent="0.2">
      <c r="A460" s="7">
        <v>459</v>
      </c>
      <c r="B460" s="52" t="s">
        <v>819</v>
      </c>
      <c r="C460" s="8" t="s">
        <v>993</v>
      </c>
      <c r="D460" s="7" t="s">
        <v>32</v>
      </c>
      <c r="E460" s="7" t="s">
        <v>33</v>
      </c>
      <c r="G460" s="7" t="b">
        <v>1</v>
      </c>
      <c r="H460" s="12" t="s">
        <v>999</v>
      </c>
      <c r="M460" s="9" t="str" cm="1">
        <f t="array" ref="M460">PAGE_NAME(B460)</f>
        <v>StructureDefinition-us-core-race</v>
      </c>
      <c r="N460" s="9" t="str" cm="1">
        <f t="array" ref="N460">SECTION_NAME(B460)</f>
        <v>profile-specific-implementation-guidance</v>
      </c>
      <c r="O460" s="10" t="str">
        <f t="shared" si="17"/>
        <v/>
      </c>
      <c r="P460" s="10" t="str">
        <f t="shared" si="18"/>
        <v/>
      </c>
    </row>
    <row r="461" spans="1:16" ht="85" x14ac:dyDescent="0.2">
      <c r="A461" s="7">
        <v>460</v>
      </c>
      <c r="B461" s="52" t="s">
        <v>820</v>
      </c>
      <c r="C461" s="8" t="s">
        <v>996</v>
      </c>
      <c r="D461" s="7" t="s">
        <v>32</v>
      </c>
      <c r="E461" s="7" t="s">
        <v>33</v>
      </c>
      <c r="G461" s="7" t="b">
        <v>1</v>
      </c>
      <c r="H461" s="12" t="s">
        <v>1000</v>
      </c>
      <c r="M461" s="9" t="str" cm="1">
        <f t="array" ref="M461">PAGE_NAME(B461)</f>
        <v>StructureDefinition-us-core-ethnicity</v>
      </c>
      <c r="N461" s="9" t="str" cm="1">
        <f t="array" ref="N461">SECTION_NAME(B461)</f>
        <v>profile-specific-implementation-guidance</v>
      </c>
      <c r="O461" s="10" t="str">
        <f>IF(ISNUMBER( SEARCH("MAY",#REF!)), "MAY", IF(ISNUMBER( SEARCH("SHOULD",#REF!)), "SHOULD", IF(ISNUMBER( SEARCH("SHALL",#REF!)), "SHALL", IF(ISNUMBER( SEARCH("SHOULD NOT",#REF!)), "SHOULD NOT", IF(ISNUMBER( SEARCH("SHALL NOT",#REF!)), "SHALL NOT", "")))))</f>
        <v/>
      </c>
      <c r="P461" s="10" t="str">
        <f>IF(ISNUMBER( SEARCH("server",#REF!)), "Server", IF(ISNUMBER( SEARCH("Server",#REF!)), "Server", IF(ISNUMBER( SEARCH("client",#REF!)), "Client", IF(ISNUMBER( SEARCH("Client",#REF!)), "Client", IF(ISNUMBER( SEARCH("US Core Responder",#REF!)), "Server", IF(ISNUMBER( SEARCH("US Core Requestor",#REF!)), "Client", ""))))))</f>
        <v/>
      </c>
    </row>
    <row r="462" spans="1:16" ht="85" x14ac:dyDescent="0.2">
      <c r="A462" s="7">
        <v>461</v>
      </c>
      <c r="B462" s="52" t="s">
        <v>819</v>
      </c>
      <c r="C462" s="8" t="s">
        <v>994</v>
      </c>
      <c r="D462" s="7" t="s">
        <v>40</v>
      </c>
      <c r="E462" s="7" t="s">
        <v>33</v>
      </c>
      <c r="G462" s="7" t="b">
        <v>1</v>
      </c>
      <c r="H462" s="12" t="s">
        <v>1001</v>
      </c>
      <c r="M462" s="9" t="str" cm="1">
        <f t="array" ref="M462">PAGE_NAME(B462)</f>
        <v>StructureDefinition-us-core-race</v>
      </c>
      <c r="N462" s="9" t="str" cm="1">
        <f t="array" ref="N462">SECTION_NAME(B462)</f>
        <v>profile-specific-implementation-guidance</v>
      </c>
      <c r="O462" s="10" t="str">
        <f>IF(ISNUMBER(SEARCH("MAY", C461)), "MAY", IF(ISNUMBER(SEARCH("SHOULD", C461)), "SHOULD", IF(ISNUMBER(SEARCH("SHALL", C461)), "SHALL", IF(ISNUMBER(SEARCH("SHOULD NOT", C461)), "SHOULD NOT", IF(ISNUMBER(SEARCH("SHALL NOT", C461)), "SHALL NOT", "")))))</f>
        <v/>
      </c>
      <c r="P462" s="10" t="str">
        <f>IF(ISNUMBER(SEARCH("server", C461)), "Server", IF(ISNUMBER(SEARCH("Server", C461)), "Server", IF(ISNUMBER(SEARCH("client", C461)), "Client", IF(ISNUMBER(SEARCH("Client", C461)), "Client", IF(ISNUMBER(SEARCH("US Core Responder", C461)), "Server", IF(ISNUMBER(SEARCH("US Core Requestor", C461)), "Client", ""))))))</f>
        <v/>
      </c>
    </row>
    <row r="463" spans="1:16" ht="85" x14ac:dyDescent="0.2">
      <c r="A463" s="7">
        <v>462</v>
      </c>
      <c r="B463" s="52" t="s">
        <v>820</v>
      </c>
      <c r="C463" s="8" t="s">
        <v>995</v>
      </c>
      <c r="D463" s="7" t="s">
        <v>40</v>
      </c>
      <c r="E463" s="7" t="s">
        <v>33</v>
      </c>
      <c r="G463" s="7" t="b">
        <v>1</v>
      </c>
      <c r="H463" s="12" t="s">
        <v>1000</v>
      </c>
      <c r="M463" s="9" t="str" cm="1">
        <f t="array" ref="M463">PAGE_NAME(B463)</f>
        <v>StructureDefinition-us-core-ethnicity</v>
      </c>
      <c r="N463" s="9" t="str" cm="1">
        <f t="array" ref="N463">SECTION_NAME(B463)</f>
        <v>profile-specific-implementation-guidance</v>
      </c>
      <c r="O463" s="10" t="str">
        <f t="shared" ref="O463:O494" si="19">IF(ISNUMBER(SEARCH("MAY", C463)), "MAY", IF(ISNUMBER(SEARCH("SHOULD", C463)), "SHOULD", IF(ISNUMBER(SEARCH("SHALL", C463)), "SHALL", IF(ISNUMBER(SEARCH("SHOULD NOT", C463)), "SHOULD NOT", IF(ISNUMBER(SEARCH("SHALL NOT", C463)), "SHALL NOT", "")))))</f>
        <v>SHALL</v>
      </c>
      <c r="P463" s="10" t="str">
        <f t="shared" ref="P463:P494" si="20">IF(ISNUMBER(SEARCH("server", C463)), "Server", IF(ISNUMBER(SEARCH("Server", C463)), "Server", IF(ISNUMBER(SEARCH("client", C463)), "Client", IF(ISNUMBER(SEARCH("Client", C463)), "Client", IF(ISNUMBER(SEARCH("US Core Responder", C463)), "Server", IF(ISNUMBER(SEARCH("US Core Requestor", C463)), "Client", ""))))))</f>
        <v/>
      </c>
    </row>
    <row r="464" spans="1:16" ht="85" x14ac:dyDescent="0.2">
      <c r="A464" s="7">
        <v>463</v>
      </c>
      <c r="B464" s="52" t="s">
        <v>819</v>
      </c>
      <c r="C464" s="8" t="s">
        <v>997</v>
      </c>
      <c r="D464" s="7" t="s">
        <v>32</v>
      </c>
      <c r="E464" s="7" t="s">
        <v>33</v>
      </c>
      <c r="G464" s="7" t="b">
        <v>1</v>
      </c>
      <c r="H464" s="12" t="s">
        <v>1001</v>
      </c>
      <c r="M464" s="9" t="str" cm="1">
        <f t="array" ref="M464">PAGE_NAME(B464)</f>
        <v>StructureDefinition-us-core-race</v>
      </c>
      <c r="N464" s="9" t="str" cm="1">
        <f t="array" ref="N464">SECTION_NAME(B464)</f>
        <v>profile-specific-implementation-guidance</v>
      </c>
      <c r="O464" s="10" t="str">
        <f t="shared" si="19"/>
        <v>MAY</v>
      </c>
      <c r="P464" s="10" t="str">
        <f t="shared" si="20"/>
        <v/>
      </c>
    </row>
    <row r="465" spans="1:22" ht="85" x14ac:dyDescent="0.2">
      <c r="A465" s="7">
        <v>464</v>
      </c>
      <c r="B465" s="52" t="s">
        <v>820</v>
      </c>
      <c r="C465" s="8" t="s">
        <v>998</v>
      </c>
      <c r="D465" s="7" t="s">
        <v>32</v>
      </c>
      <c r="E465" s="7" t="s">
        <v>33</v>
      </c>
      <c r="G465" s="7" t="b">
        <v>1</v>
      </c>
      <c r="H465" s="12" t="s">
        <v>1000</v>
      </c>
      <c r="M465" s="9" t="str" cm="1">
        <f t="array" ref="M465">PAGE_NAME(B465)</f>
        <v>StructureDefinition-us-core-ethnicity</v>
      </c>
      <c r="N465" s="9" t="str" cm="1">
        <f t="array" ref="N465">SECTION_NAME(B465)</f>
        <v>profile-specific-implementation-guidance</v>
      </c>
      <c r="O465" s="10" t="str">
        <f t="shared" si="19"/>
        <v>SHALL</v>
      </c>
      <c r="P465" s="10" t="str">
        <f t="shared" si="20"/>
        <v/>
      </c>
    </row>
    <row r="466" spans="1:22" ht="102" x14ac:dyDescent="0.2">
      <c r="A466" s="7">
        <v>465</v>
      </c>
      <c r="B466" s="52" t="s">
        <v>821</v>
      </c>
      <c r="C466" s="8" t="s">
        <v>992</v>
      </c>
      <c r="D466" s="7" t="s">
        <v>32</v>
      </c>
      <c r="E466" s="7" t="s">
        <v>33</v>
      </c>
      <c r="H466" s="12" t="s">
        <v>1002</v>
      </c>
      <c r="M466" s="9" t="str" cm="1">
        <f t="array" ref="M466">PAGE_NAME(B466)</f>
        <v>StructureDefinition-us-core-patient</v>
      </c>
      <c r="N466" s="9" t="str" cm="1">
        <f t="array" ref="N466">SECTION_NAME(B466)</f>
        <v>mandatory-and-must-support-data-elements</v>
      </c>
      <c r="O466" s="10" t="str">
        <f t="shared" si="19"/>
        <v>SHALL</v>
      </c>
      <c r="P466" s="10" t="str">
        <f t="shared" si="20"/>
        <v/>
      </c>
      <c r="U466" s="12" t="s">
        <v>822</v>
      </c>
      <c r="V466" s="12" t="s">
        <v>700</v>
      </c>
    </row>
    <row r="467" spans="1:22" ht="85" x14ac:dyDescent="0.2">
      <c r="A467" s="7">
        <v>466</v>
      </c>
      <c r="B467" s="52" t="s">
        <v>821</v>
      </c>
      <c r="C467" s="8" t="s">
        <v>823</v>
      </c>
      <c r="D467" s="7" t="s">
        <v>36</v>
      </c>
      <c r="E467" s="7" t="s">
        <v>33</v>
      </c>
      <c r="G467" s="7" t="b">
        <v>1</v>
      </c>
      <c r="H467" s="12" t="s">
        <v>824</v>
      </c>
      <c r="O467" s="10" t="str">
        <f t="shared" si="19"/>
        <v/>
      </c>
      <c r="P467" s="10" t="str">
        <f t="shared" si="20"/>
        <v/>
      </c>
    </row>
    <row r="468" spans="1:22" ht="85" x14ac:dyDescent="0.2">
      <c r="A468" s="7">
        <v>467</v>
      </c>
      <c r="B468" s="52" t="s">
        <v>821</v>
      </c>
      <c r="C468" s="8" t="s">
        <v>825</v>
      </c>
      <c r="D468" s="7" t="s">
        <v>36</v>
      </c>
      <c r="E468" s="7" t="s">
        <v>33</v>
      </c>
      <c r="G468" s="7" t="b">
        <v>1</v>
      </c>
      <c r="H468" s="12" t="s">
        <v>826</v>
      </c>
      <c r="M468" s="9" t="str" cm="1">
        <f t="array" ref="M468">PAGE_NAME(B468)</f>
        <v>StructureDefinition-us-core-patient</v>
      </c>
      <c r="N468" s="9" t="str" cm="1">
        <f t="array" ref="N468">SECTION_NAME(B468)</f>
        <v>mandatory-and-must-support-data-elements</v>
      </c>
      <c r="O468" s="10" t="str">
        <f t="shared" si="19"/>
        <v/>
      </c>
      <c r="P468" s="10" t="str">
        <f t="shared" si="20"/>
        <v/>
      </c>
    </row>
    <row r="469" spans="1:22" ht="34" x14ac:dyDescent="0.2">
      <c r="A469" s="7">
        <v>468</v>
      </c>
      <c r="B469" s="52" t="s">
        <v>821</v>
      </c>
      <c r="C469" s="8" t="s">
        <v>827</v>
      </c>
      <c r="D469" s="7" t="s">
        <v>40</v>
      </c>
      <c r="E469" s="7" t="s">
        <v>33</v>
      </c>
      <c r="G469" s="7" t="b">
        <v>0</v>
      </c>
      <c r="M469" s="9" t="str" cm="1">
        <f t="array" ref="M469">PAGE_NAME(B469)</f>
        <v>StructureDefinition-us-core-patient</v>
      </c>
      <c r="N469" s="9" t="str" cm="1">
        <f t="array" ref="N469">SECTION_NAME(B469)</f>
        <v>mandatory-and-must-support-data-elements</v>
      </c>
      <c r="O469" s="10" t="str">
        <f t="shared" si="19"/>
        <v>MAY</v>
      </c>
      <c r="P469" s="10" t="str">
        <f t="shared" si="20"/>
        <v/>
      </c>
    </row>
    <row r="470" spans="1:22" ht="170" x14ac:dyDescent="0.2">
      <c r="A470" s="7">
        <v>469</v>
      </c>
      <c r="B470" s="52" t="s">
        <v>821</v>
      </c>
      <c r="C470" s="8" t="s">
        <v>828</v>
      </c>
      <c r="D470" s="7" t="s">
        <v>32</v>
      </c>
      <c r="E470" s="7" t="s">
        <v>33</v>
      </c>
      <c r="G470" s="7" t="b">
        <v>0</v>
      </c>
      <c r="M470" s="9" t="str" cm="1">
        <f t="array" ref="M470">PAGE_NAME(B470)</f>
        <v>StructureDefinition-us-core-patient</v>
      </c>
      <c r="N470" s="9" t="str" cm="1">
        <f t="array" ref="N470">SECTION_NAME(B470)</f>
        <v>mandatory-and-must-support-data-elements</v>
      </c>
      <c r="O470" s="10" t="str">
        <f t="shared" si="19"/>
        <v>SHALL</v>
      </c>
      <c r="P470" s="10" t="str">
        <f t="shared" si="20"/>
        <v/>
      </c>
      <c r="V470" s="12" t="s">
        <v>829</v>
      </c>
    </row>
    <row r="471" spans="1:22" ht="136" x14ac:dyDescent="0.2">
      <c r="A471" s="7">
        <v>470</v>
      </c>
      <c r="B471" s="52" t="s">
        <v>821</v>
      </c>
      <c r="C471" s="8" t="s">
        <v>830</v>
      </c>
      <c r="D471" s="7" t="s">
        <v>36</v>
      </c>
      <c r="E471" s="7" t="s">
        <v>33</v>
      </c>
      <c r="G471" s="7" t="b">
        <v>0</v>
      </c>
      <c r="M471" s="9" t="str" cm="1">
        <f t="array" ref="M471">PAGE_NAME(B471)</f>
        <v>StructureDefinition-us-core-patient</v>
      </c>
      <c r="N471" s="9" t="str" cm="1">
        <f t="array" ref="N471">SECTION_NAME(B471)</f>
        <v>mandatory-and-must-support-data-elements</v>
      </c>
      <c r="O471" s="10" t="str">
        <f t="shared" si="19"/>
        <v>SHOULD</v>
      </c>
      <c r="P471" s="10" t="str">
        <f t="shared" si="20"/>
        <v/>
      </c>
    </row>
    <row r="472" spans="1:22" ht="187" x14ac:dyDescent="0.2">
      <c r="A472" s="7">
        <v>471</v>
      </c>
      <c r="B472" s="52" t="s">
        <v>821</v>
      </c>
      <c r="C472" s="8" t="s">
        <v>831</v>
      </c>
      <c r="D472" s="7" t="s">
        <v>40</v>
      </c>
      <c r="E472" s="7" t="s">
        <v>33</v>
      </c>
      <c r="G472" s="7" t="b">
        <v>1</v>
      </c>
      <c r="H472" s="12" t="s">
        <v>832</v>
      </c>
      <c r="M472" s="9" t="str" cm="1">
        <f t="array" ref="M472">PAGE_NAME(B472)</f>
        <v>StructureDefinition-us-core-patient</v>
      </c>
      <c r="N472" s="9" t="str" cm="1">
        <f t="array" ref="N472">SECTION_NAME(B472)</f>
        <v>mandatory-and-must-support-data-elements</v>
      </c>
      <c r="O472" s="10" t="str">
        <f t="shared" si="19"/>
        <v>MAY</v>
      </c>
      <c r="P472" s="10" t="str">
        <f t="shared" si="20"/>
        <v/>
      </c>
      <c r="V472" s="12" t="s">
        <v>700</v>
      </c>
    </row>
    <row r="473" spans="1:22" ht="34" x14ac:dyDescent="0.2">
      <c r="A473" s="7">
        <v>472</v>
      </c>
      <c r="B473" s="52" t="s">
        <v>821</v>
      </c>
      <c r="C473" s="8" t="s">
        <v>833</v>
      </c>
      <c r="D473" s="7" t="s">
        <v>101</v>
      </c>
      <c r="E473" s="7" t="s">
        <v>33</v>
      </c>
      <c r="G473" s="7" t="b">
        <v>0</v>
      </c>
      <c r="M473" s="9" t="str" cm="1">
        <f t="array" ref="M473">PAGE_NAME(B473)</f>
        <v>StructureDefinition-us-core-patient</v>
      </c>
      <c r="N473" s="9" t="str" cm="1">
        <f t="array" ref="N473">SECTION_NAME(B473)</f>
        <v>mandatory-and-must-support-data-elements</v>
      </c>
      <c r="O473" s="10" t="str">
        <f t="shared" si="19"/>
        <v>SHOULD</v>
      </c>
      <c r="P473" s="10" t="str">
        <f t="shared" si="20"/>
        <v/>
      </c>
    </row>
    <row r="474" spans="1:22" ht="102" x14ac:dyDescent="0.2">
      <c r="A474" s="7">
        <v>473</v>
      </c>
      <c r="B474" s="52" t="s">
        <v>834</v>
      </c>
      <c r="C474" s="8" t="s">
        <v>835</v>
      </c>
      <c r="D474" s="7" t="s">
        <v>32</v>
      </c>
      <c r="E474" s="7" t="s">
        <v>33</v>
      </c>
      <c r="G474" s="7" t="b">
        <v>1</v>
      </c>
      <c r="H474" s="12" t="s">
        <v>836</v>
      </c>
      <c r="M474" s="9" t="str" cm="1">
        <f t="array" ref="M474">PAGE_NAME(B474)</f>
        <v>StructureDefinition-us-core-practitioner</v>
      </c>
      <c r="N474" s="9" t="str" cm="1">
        <f t="array" ref="N474">SECTION_NAME(B474)</f>
        <v>mandatory-and-must-support-data-elements</v>
      </c>
      <c r="O474" s="10" t="str">
        <f t="shared" si="19"/>
        <v>SHALL</v>
      </c>
      <c r="P474" s="10" t="str">
        <f t="shared" si="20"/>
        <v>Server</v>
      </c>
    </row>
    <row r="475" spans="1:22" ht="102" x14ac:dyDescent="0.2">
      <c r="A475" s="7">
        <v>474</v>
      </c>
      <c r="B475" s="52" t="s">
        <v>834</v>
      </c>
      <c r="C475" s="8" t="s">
        <v>837</v>
      </c>
      <c r="D475" s="7" t="s">
        <v>40</v>
      </c>
      <c r="E475" s="7" t="s">
        <v>33</v>
      </c>
      <c r="G475" s="7" t="b">
        <v>1</v>
      </c>
      <c r="H475" s="12" t="s">
        <v>838</v>
      </c>
      <c r="M475" s="9" t="str" cm="1">
        <f t="array" ref="M475">PAGE_NAME(B475)</f>
        <v>StructureDefinition-us-core-practitioner</v>
      </c>
      <c r="N475" s="9" t="str" cm="1">
        <f t="array" ref="N475">SECTION_NAME(B475)</f>
        <v>mandatory-and-must-support-data-elements</v>
      </c>
      <c r="O475" s="10" t="str">
        <f t="shared" si="19"/>
        <v>MAY</v>
      </c>
      <c r="P475" s="10" t="str">
        <f t="shared" si="20"/>
        <v>Server</v>
      </c>
    </row>
    <row r="476" spans="1:22" ht="51" x14ac:dyDescent="0.2">
      <c r="A476" s="7">
        <v>475</v>
      </c>
      <c r="B476" s="52" t="s">
        <v>834</v>
      </c>
      <c r="C476" s="8" t="s">
        <v>839</v>
      </c>
      <c r="D476" s="7" t="s">
        <v>32</v>
      </c>
      <c r="E476" s="7" t="s">
        <v>33</v>
      </c>
      <c r="G476" s="7" t="b">
        <v>1</v>
      </c>
      <c r="H476" s="12" t="s">
        <v>840</v>
      </c>
      <c r="M476" s="9" t="str" cm="1">
        <f t="array" ref="M476">PAGE_NAME(B476)</f>
        <v>StructureDefinition-us-core-practitioner</v>
      </c>
      <c r="N476" s="9" t="str" cm="1">
        <f t="array" ref="N476">SECTION_NAME(B476)</f>
        <v>mandatory-and-must-support-data-elements</v>
      </c>
      <c r="O476" s="10" t="str">
        <f t="shared" si="19"/>
        <v>SHALL</v>
      </c>
      <c r="P476" s="10" t="str">
        <f t="shared" si="20"/>
        <v>Server</v>
      </c>
    </row>
    <row r="477" spans="1:22" ht="34" x14ac:dyDescent="0.2">
      <c r="A477" s="7">
        <v>476</v>
      </c>
      <c r="B477" s="52" t="s">
        <v>834</v>
      </c>
      <c r="C477" s="8" t="s">
        <v>841</v>
      </c>
      <c r="D477" s="7" t="s">
        <v>32</v>
      </c>
      <c r="E477" s="7" t="s">
        <v>76</v>
      </c>
      <c r="M477" s="9" t="str" cm="1">
        <f t="array" ref="M477">PAGE_NAME(B477)</f>
        <v>StructureDefinition-us-core-practitioner</v>
      </c>
      <c r="N477" s="9" t="str" cm="1">
        <f t="array" ref="N477">SECTION_NAME(B477)</f>
        <v>mandatory-and-must-support-data-elements</v>
      </c>
      <c r="O477" s="10" t="str">
        <f t="shared" si="19"/>
        <v>SHALL</v>
      </c>
      <c r="P477" s="10" t="str">
        <f t="shared" si="20"/>
        <v>Client</v>
      </c>
    </row>
    <row r="478" spans="1:22" ht="34" x14ac:dyDescent="0.2">
      <c r="A478" s="7">
        <v>477</v>
      </c>
      <c r="B478" s="52" t="s">
        <v>834</v>
      </c>
      <c r="C478" s="8" t="s">
        <v>842</v>
      </c>
      <c r="D478" s="7" t="s">
        <v>36</v>
      </c>
      <c r="E478" s="7" t="s">
        <v>33</v>
      </c>
      <c r="G478" s="7" t="b">
        <v>0</v>
      </c>
      <c r="M478" s="9" t="str" cm="1">
        <f t="array" ref="M478">PAGE_NAME(B478)</f>
        <v>StructureDefinition-us-core-practitioner</v>
      </c>
      <c r="N478" s="9" t="str" cm="1">
        <f t="array" ref="N478">SECTION_NAME(B478)</f>
        <v>mandatory-and-must-support-data-elements</v>
      </c>
      <c r="O478" s="10" t="str">
        <f t="shared" si="19"/>
        <v>SHOULD</v>
      </c>
      <c r="P478" s="10" t="str">
        <f t="shared" si="20"/>
        <v/>
      </c>
    </row>
    <row r="479" spans="1:22" ht="102" x14ac:dyDescent="0.2">
      <c r="A479" s="7">
        <v>478</v>
      </c>
      <c r="B479" s="52" t="s">
        <v>834</v>
      </c>
      <c r="C479" s="8" t="s">
        <v>843</v>
      </c>
      <c r="D479" s="7" t="s">
        <v>36</v>
      </c>
      <c r="E479" s="7" t="s">
        <v>33</v>
      </c>
      <c r="G479" s="7" t="b">
        <v>0</v>
      </c>
      <c r="M479" s="9" t="str" cm="1">
        <f t="array" ref="M479">PAGE_NAME(B479)</f>
        <v>StructureDefinition-us-core-practitioner</v>
      </c>
      <c r="N479" s="9" t="str" cm="1">
        <f t="array" ref="N479">SECTION_NAME(B479)</f>
        <v>mandatory-and-must-support-data-elements</v>
      </c>
      <c r="O479" s="10" t="str">
        <f t="shared" si="19"/>
        <v>SHOULD</v>
      </c>
      <c r="P479" s="10" t="str">
        <f t="shared" si="20"/>
        <v/>
      </c>
    </row>
    <row r="480" spans="1:22" ht="34" x14ac:dyDescent="0.2">
      <c r="A480" s="7">
        <v>479</v>
      </c>
      <c r="B480" s="52" t="s">
        <v>844</v>
      </c>
      <c r="C480" s="8" t="s">
        <v>845</v>
      </c>
      <c r="D480" s="7" t="s">
        <v>40</v>
      </c>
      <c r="E480" s="7" t="s">
        <v>33</v>
      </c>
      <c r="G480" s="7" t="b">
        <v>0</v>
      </c>
      <c r="M480" s="9" t="str" cm="1">
        <f t="array" ref="M480">PAGE_NAME(B480)</f>
        <v>StructureDefinition-us-core-procedure</v>
      </c>
      <c r="N480" s="9" t="str" cm="1">
        <f t="array" ref="N480">SECTION_NAME(B480)</f>
        <v>mandatory-and-must-support-data-elements</v>
      </c>
      <c r="O480" s="10" t="str">
        <f t="shared" si="19"/>
        <v>MAY</v>
      </c>
      <c r="P480" s="10" t="str">
        <f t="shared" si="20"/>
        <v/>
      </c>
    </row>
    <row r="481" spans="1:22" ht="34" x14ac:dyDescent="0.2">
      <c r="A481" s="7">
        <v>480</v>
      </c>
      <c r="B481" s="52" t="s">
        <v>844</v>
      </c>
      <c r="C481" s="8" t="s">
        <v>846</v>
      </c>
      <c r="D481" s="7" t="s">
        <v>36</v>
      </c>
      <c r="E481" s="7" t="s">
        <v>33</v>
      </c>
      <c r="G481" s="7" t="b">
        <v>1</v>
      </c>
      <c r="H481" s="12" t="s">
        <v>847</v>
      </c>
      <c r="M481" s="9" t="str" cm="1">
        <f t="array" ref="M481">PAGE_NAME(B481)</f>
        <v>StructureDefinition-us-core-procedure</v>
      </c>
      <c r="N481" s="9" t="str" cm="1">
        <f t="array" ref="N481">SECTION_NAME(B481)</f>
        <v>mandatory-and-must-support-data-elements</v>
      </c>
      <c r="O481" s="10" t="str">
        <f t="shared" si="19"/>
        <v>SHOULD</v>
      </c>
      <c r="P481" s="10" t="str">
        <f t="shared" si="20"/>
        <v/>
      </c>
    </row>
    <row r="482" spans="1:22" ht="85" x14ac:dyDescent="0.2">
      <c r="A482" s="7">
        <v>481</v>
      </c>
      <c r="B482" s="52" t="s">
        <v>844</v>
      </c>
      <c r="C482" s="8" t="s">
        <v>848</v>
      </c>
      <c r="D482" s="7" t="s">
        <v>36</v>
      </c>
      <c r="E482" s="7" t="s">
        <v>33</v>
      </c>
      <c r="G482" s="7" t="b">
        <v>0</v>
      </c>
      <c r="M482" s="9" t="str" cm="1">
        <f t="array" ref="M482">PAGE_NAME(B482)</f>
        <v>StructureDefinition-us-core-procedure</v>
      </c>
      <c r="N482" s="9" t="str" cm="1">
        <f t="array" ref="N482">SECTION_NAME(B482)</f>
        <v>mandatory-and-must-support-data-elements</v>
      </c>
      <c r="O482" s="10" t="str">
        <f t="shared" si="19"/>
        <v>SHOULD</v>
      </c>
      <c r="P482" s="10" t="str">
        <f t="shared" si="20"/>
        <v/>
      </c>
    </row>
    <row r="483" spans="1:22" ht="68" x14ac:dyDescent="0.2">
      <c r="A483" s="7">
        <v>482</v>
      </c>
      <c r="B483" s="52" t="s">
        <v>844</v>
      </c>
      <c r="C483" s="8" t="s">
        <v>849</v>
      </c>
      <c r="D483" s="7" t="s">
        <v>32</v>
      </c>
      <c r="E483" s="7" t="s">
        <v>33</v>
      </c>
      <c r="G483" s="7" t="b">
        <v>1</v>
      </c>
      <c r="H483" s="12" t="s">
        <v>850</v>
      </c>
      <c r="M483" s="9" t="str" cm="1">
        <f t="array" ref="M483">PAGE_NAME(B483)</f>
        <v>StructureDefinition-us-core-procedure</v>
      </c>
      <c r="N483" s="9" t="str" cm="1">
        <f t="array" ref="N483">SECTION_NAME(B483)</f>
        <v>mandatory-and-must-support-data-elements</v>
      </c>
      <c r="O483" s="10" t="str">
        <f t="shared" si="19"/>
        <v>SHALL</v>
      </c>
      <c r="P483" s="10" t="str">
        <f t="shared" si="20"/>
        <v>Server</v>
      </c>
      <c r="V483" s="12" t="s">
        <v>700</v>
      </c>
    </row>
    <row r="484" spans="1:22" ht="68" x14ac:dyDescent="0.2">
      <c r="A484" s="7">
        <v>483</v>
      </c>
      <c r="B484" s="52" t="s">
        <v>844</v>
      </c>
      <c r="C484" s="8" t="s">
        <v>851</v>
      </c>
      <c r="D484" s="7" t="s">
        <v>32</v>
      </c>
      <c r="E484" s="7" t="s">
        <v>76</v>
      </c>
      <c r="G484" s="7" t="b">
        <v>1</v>
      </c>
      <c r="H484" s="12" t="s">
        <v>850</v>
      </c>
      <c r="M484" s="9" t="str" cm="1">
        <f t="array" ref="M484">PAGE_NAME(B484)</f>
        <v>StructureDefinition-us-core-procedure</v>
      </c>
      <c r="N484" s="9" t="str" cm="1">
        <f t="array" ref="N484">SECTION_NAME(B484)</f>
        <v>mandatory-and-must-support-data-elements</v>
      </c>
      <c r="O484" s="10" t="str">
        <f t="shared" si="19"/>
        <v>SHALL</v>
      </c>
      <c r="P484" s="10" t="str">
        <f t="shared" si="20"/>
        <v>Client</v>
      </c>
      <c r="V484" s="12" t="s">
        <v>700</v>
      </c>
    </row>
    <row r="485" spans="1:22" ht="102" x14ac:dyDescent="0.2">
      <c r="A485" s="7">
        <v>484</v>
      </c>
      <c r="B485" s="52" t="s">
        <v>844</v>
      </c>
      <c r="C485" s="8" t="s">
        <v>852</v>
      </c>
      <c r="D485" s="7" t="s">
        <v>32</v>
      </c>
      <c r="E485" s="7" t="s">
        <v>33</v>
      </c>
      <c r="G485" s="7" t="b">
        <v>1</v>
      </c>
      <c r="H485" s="12" t="s">
        <v>853</v>
      </c>
      <c r="M485" s="9" t="str" cm="1">
        <f t="array" ref="M485">PAGE_NAME(B485)</f>
        <v>StructureDefinition-us-core-procedure</v>
      </c>
      <c r="N485" s="9" t="str" cm="1">
        <f t="array" ref="N485">SECTION_NAME(B485)</f>
        <v>mandatory-and-must-support-data-elements</v>
      </c>
      <c r="O485" s="10" t="str">
        <f t="shared" si="19"/>
        <v>SHALL</v>
      </c>
      <c r="P485" s="10" t="str">
        <f t="shared" si="20"/>
        <v>Server</v>
      </c>
      <c r="V485" s="12" t="s">
        <v>700</v>
      </c>
    </row>
    <row r="486" spans="1:22" ht="68" x14ac:dyDescent="0.2">
      <c r="A486" s="7">
        <v>485</v>
      </c>
      <c r="B486" s="52" t="s">
        <v>844</v>
      </c>
      <c r="C486" s="8" t="s">
        <v>854</v>
      </c>
      <c r="D486" s="7" t="s">
        <v>32</v>
      </c>
      <c r="E486" s="7" t="s">
        <v>76</v>
      </c>
      <c r="G486" s="7" t="b">
        <v>1</v>
      </c>
      <c r="H486" s="12" t="s">
        <v>850</v>
      </c>
      <c r="M486" s="9" t="str" cm="1">
        <f t="array" ref="M486">PAGE_NAME(B486)</f>
        <v>StructureDefinition-us-core-procedure</v>
      </c>
      <c r="N486" s="9" t="str" cm="1">
        <f t="array" ref="N486">SECTION_NAME(B486)</f>
        <v>mandatory-and-must-support-data-elements</v>
      </c>
      <c r="O486" s="10" t="str">
        <f t="shared" si="19"/>
        <v>SHALL</v>
      </c>
      <c r="P486" s="10" t="str">
        <f t="shared" si="20"/>
        <v>Client</v>
      </c>
      <c r="V486" s="12" t="s">
        <v>700</v>
      </c>
    </row>
    <row r="487" spans="1:22" ht="85" x14ac:dyDescent="0.2">
      <c r="A487" s="7">
        <v>486</v>
      </c>
      <c r="B487" s="52" t="s">
        <v>844</v>
      </c>
      <c r="C487" s="8" t="s">
        <v>855</v>
      </c>
      <c r="D487" s="7" t="s">
        <v>32</v>
      </c>
      <c r="E487" s="7" t="s">
        <v>33</v>
      </c>
      <c r="G487" s="7" t="b">
        <v>1</v>
      </c>
      <c r="H487" s="12" t="s">
        <v>856</v>
      </c>
      <c r="M487" s="9" t="str" cm="1">
        <f t="array" ref="M487">PAGE_NAME(B487)</f>
        <v>StructureDefinition-us-core-procedure</v>
      </c>
      <c r="N487" s="9" t="str" cm="1">
        <f t="array" ref="N487">SECTION_NAME(B487)</f>
        <v>mandatory-and-must-support-data-elements</v>
      </c>
      <c r="O487" s="10" t="str">
        <f t="shared" si="19"/>
        <v>SHALL</v>
      </c>
      <c r="P487" s="10" t="str">
        <f t="shared" si="20"/>
        <v>Server</v>
      </c>
      <c r="V487" s="12" t="s">
        <v>700</v>
      </c>
    </row>
    <row r="488" spans="1:22" ht="85" x14ac:dyDescent="0.2">
      <c r="A488" s="7">
        <v>487</v>
      </c>
      <c r="B488" s="52" t="s">
        <v>844</v>
      </c>
      <c r="C488" s="8" t="s">
        <v>857</v>
      </c>
      <c r="D488" s="7" t="s">
        <v>32</v>
      </c>
      <c r="E488" s="7" t="s">
        <v>76</v>
      </c>
      <c r="G488" s="7" t="b">
        <v>1</v>
      </c>
      <c r="H488" s="12" t="s">
        <v>856</v>
      </c>
      <c r="M488" s="9" t="str" cm="1">
        <f t="array" ref="M488">PAGE_NAME(B488)</f>
        <v>StructureDefinition-us-core-procedure</v>
      </c>
      <c r="N488" s="9" t="str" cm="1">
        <f t="array" ref="N488">SECTION_NAME(B488)</f>
        <v>mandatory-and-must-support-data-elements</v>
      </c>
      <c r="O488" s="10" t="str">
        <f t="shared" si="19"/>
        <v>SHALL</v>
      </c>
      <c r="P488" s="10" t="str">
        <f t="shared" si="20"/>
        <v>Client</v>
      </c>
      <c r="V488" s="12" t="s">
        <v>700</v>
      </c>
    </row>
    <row r="489" spans="1:22" ht="102" x14ac:dyDescent="0.2">
      <c r="A489" s="7">
        <v>488</v>
      </c>
      <c r="B489" s="52" t="s">
        <v>844</v>
      </c>
      <c r="C489" s="8" t="s">
        <v>858</v>
      </c>
      <c r="D489" s="7" t="s">
        <v>36</v>
      </c>
      <c r="E489" s="7" t="s">
        <v>33</v>
      </c>
      <c r="G489" s="7" t="b">
        <v>1</v>
      </c>
      <c r="H489" s="12" t="s">
        <v>856</v>
      </c>
      <c r="M489" s="9" t="str" cm="1">
        <f t="array" ref="M489">PAGE_NAME(B489)</f>
        <v>StructureDefinition-us-core-procedure</v>
      </c>
      <c r="N489" s="9" t="str" cm="1">
        <f t="array" ref="N489">SECTION_NAME(B489)</f>
        <v>mandatory-and-must-support-data-elements</v>
      </c>
      <c r="O489" s="10" t="str">
        <f t="shared" si="19"/>
        <v>SHOULD</v>
      </c>
      <c r="P489" s="10" t="str">
        <f t="shared" si="20"/>
        <v/>
      </c>
      <c r="V489" s="12" t="s">
        <v>700</v>
      </c>
    </row>
    <row r="490" spans="1:22" ht="34" x14ac:dyDescent="0.2">
      <c r="A490" s="7">
        <v>489</v>
      </c>
      <c r="B490" s="52" t="s">
        <v>859</v>
      </c>
      <c r="C490" s="8" t="s">
        <v>860</v>
      </c>
      <c r="D490" s="7" t="s">
        <v>32</v>
      </c>
      <c r="E490" s="7" t="s">
        <v>33</v>
      </c>
      <c r="G490" s="7" t="b">
        <v>0</v>
      </c>
      <c r="M490" s="9" t="str" cm="1">
        <f t="array" ref="M490">PAGE_NAME(B490)</f>
        <v>StructureDefinition-us-core-provenance</v>
      </c>
      <c r="N490" s="9" t="str" cm="1">
        <f t="array" ref="N490">SECTION_NAME(B490)</f>
        <v>mandatory-and-must-support-data-elements</v>
      </c>
      <c r="O490" s="10" t="str">
        <f t="shared" si="19"/>
        <v>SHALL</v>
      </c>
      <c r="P490" s="10" t="str">
        <f t="shared" si="20"/>
        <v/>
      </c>
    </row>
    <row r="491" spans="1:22" ht="34" x14ac:dyDescent="0.2">
      <c r="A491" s="7">
        <v>490</v>
      </c>
      <c r="B491" s="52" t="s">
        <v>859</v>
      </c>
      <c r="C491" s="8" t="s">
        <v>861</v>
      </c>
      <c r="D491" s="7" t="s">
        <v>32</v>
      </c>
      <c r="E491" s="7" t="s">
        <v>33</v>
      </c>
      <c r="G491" s="7" t="b">
        <v>0</v>
      </c>
      <c r="M491" s="9" t="str" cm="1">
        <f t="array" ref="M491">PAGE_NAME(B491)</f>
        <v>StructureDefinition-us-core-provenance</v>
      </c>
      <c r="N491" s="9" t="str" cm="1">
        <f t="array" ref="N491">SECTION_NAME(B491)</f>
        <v>mandatory-and-must-support-data-elements</v>
      </c>
      <c r="O491" s="10" t="str">
        <f t="shared" si="19"/>
        <v>SHALL</v>
      </c>
      <c r="P491" s="10" t="str">
        <f t="shared" si="20"/>
        <v/>
      </c>
    </row>
    <row r="492" spans="1:22" ht="34" x14ac:dyDescent="0.2">
      <c r="A492" s="7">
        <v>491</v>
      </c>
      <c r="B492" s="52" t="s">
        <v>859</v>
      </c>
      <c r="C492" s="8" t="s">
        <v>862</v>
      </c>
      <c r="D492" s="7" t="s">
        <v>32</v>
      </c>
      <c r="E492" s="7" t="s">
        <v>33</v>
      </c>
      <c r="G492" s="7" t="b">
        <v>0</v>
      </c>
      <c r="M492" s="9" t="str" cm="1">
        <f t="array" ref="M492">PAGE_NAME(B492)</f>
        <v>StructureDefinition-us-core-provenance</v>
      </c>
      <c r="N492" s="9" t="str" cm="1">
        <f t="array" ref="N492">SECTION_NAME(B492)</f>
        <v>mandatory-and-must-support-data-elements</v>
      </c>
      <c r="O492" s="10" t="str">
        <f t="shared" si="19"/>
        <v>SHALL</v>
      </c>
      <c r="P492" s="10" t="str">
        <f t="shared" si="20"/>
        <v/>
      </c>
    </row>
    <row r="493" spans="1:22" ht="34" x14ac:dyDescent="0.2">
      <c r="A493" s="7">
        <v>492</v>
      </c>
      <c r="B493" s="52" t="s">
        <v>859</v>
      </c>
      <c r="C493" s="8" t="s">
        <v>863</v>
      </c>
      <c r="D493" s="7" t="s">
        <v>32</v>
      </c>
      <c r="E493" s="7" t="s">
        <v>33</v>
      </c>
      <c r="G493" s="7" t="b">
        <v>0</v>
      </c>
      <c r="M493" s="9" t="str" cm="1">
        <f t="array" ref="M493">PAGE_NAME(B493)</f>
        <v>StructureDefinition-us-core-provenance</v>
      </c>
      <c r="N493" s="9" t="str" cm="1">
        <f t="array" ref="N493">SECTION_NAME(B493)</f>
        <v>mandatory-and-must-support-data-elements</v>
      </c>
      <c r="O493" s="10" t="str">
        <f t="shared" si="19"/>
        <v>SHALL</v>
      </c>
      <c r="P493" s="10" t="str">
        <f t="shared" si="20"/>
        <v/>
      </c>
    </row>
    <row r="494" spans="1:22" ht="34" x14ac:dyDescent="0.2">
      <c r="A494" s="7">
        <v>493</v>
      </c>
      <c r="B494" s="52" t="s">
        <v>859</v>
      </c>
      <c r="C494" s="8" t="s">
        <v>864</v>
      </c>
      <c r="D494" s="7" t="s">
        <v>32</v>
      </c>
      <c r="E494" s="7" t="s">
        <v>33</v>
      </c>
      <c r="G494" s="7" t="b">
        <v>0</v>
      </c>
      <c r="M494" s="9" t="str" cm="1">
        <f t="array" ref="M494">PAGE_NAME(B494)</f>
        <v>StructureDefinition-us-core-provenance</v>
      </c>
      <c r="N494" s="9" t="str" cm="1">
        <f t="array" ref="N494">SECTION_NAME(B494)</f>
        <v>mandatory-and-must-support-data-elements</v>
      </c>
      <c r="O494" s="10" t="str">
        <f t="shared" si="19"/>
        <v>SHALL</v>
      </c>
      <c r="P494" s="10" t="str">
        <f t="shared" si="20"/>
        <v/>
      </c>
    </row>
    <row r="495" spans="1:22" ht="34" x14ac:dyDescent="0.2">
      <c r="A495" s="7">
        <v>494</v>
      </c>
      <c r="B495" s="52" t="s">
        <v>859</v>
      </c>
      <c r="C495" s="8" t="s">
        <v>865</v>
      </c>
      <c r="D495" s="7" t="s">
        <v>32</v>
      </c>
      <c r="E495" s="7" t="s">
        <v>33</v>
      </c>
      <c r="G495" s="7" t="b">
        <v>0</v>
      </c>
      <c r="M495" s="9" t="str" cm="1">
        <f t="array" ref="M495">PAGE_NAME(B495)</f>
        <v>StructureDefinition-us-core-provenance</v>
      </c>
      <c r="N495" s="9" t="str" cm="1">
        <f t="array" ref="N495">SECTION_NAME(B495)</f>
        <v>mandatory-and-must-support-data-elements</v>
      </c>
      <c r="O495" s="10" t="str">
        <f t="shared" ref="O495:O514" si="21">IF(ISNUMBER(SEARCH("MAY", C495)), "MAY", IF(ISNUMBER(SEARCH("SHOULD", C495)), "SHOULD", IF(ISNUMBER(SEARCH("SHALL", C495)), "SHALL", IF(ISNUMBER(SEARCH("SHOULD NOT", C495)), "SHOULD NOT", IF(ISNUMBER(SEARCH("SHALL NOT", C495)), "SHALL NOT", "")))))</f>
        <v>SHALL</v>
      </c>
      <c r="P495" s="10" t="str">
        <f t="shared" ref="P495:P514" si="22">IF(ISNUMBER(SEARCH("server", C495)), "Server", IF(ISNUMBER(SEARCH("Server", C495)), "Server", IF(ISNUMBER(SEARCH("client", C495)), "Client", IF(ISNUMBER(SEARCH("Client", C495)), "Client", IF(ISNUMBER(SEARCH("US Core Responder", C495)), "Server", IF(ISNUMBER(SEARCH("US Core Requestor", C495)), "Client", ""))))))</f>
        <v/>
      </c>
    </row>
    <row r="496" spans="1:22" ht="34" x14ac:dyDescent="0.2">
      <c r="A496" s="7">
        <v>495</v>
      </c>
      <c r="B496" s="52" t="s">
        <v>859</v>
      </c>
      <c r="C496" s="8" t="s">
        <v>866</v>
      </c>
      <c r="D496" s="7" t="s">
        <v>32</v>
      </c>
      <c r="E496" s="7" t="s">
        <v>33</v>
      </c>
      <c r="G496" s="7" t="b">
        <v>0</v>
      </c>
      <c r="M496" s="9" t="str" cm="1">
        <f t="array" ref="M496">PAGE_NAME(B496)</f>
        <v>StructureDefinition-us-core-provenance</v>
      </c>
      <c r="N496" s="9" t="str" cm="1">
        <f t="array" ref="N496">SECTION_NAME(B496)</f>
        <v>mandatory-and-must-support-data-elements</v>
      </c>
      <c r="O496" s="10" t="str">
        <f t="shared" si="21"/>
        <v>SHALL</v>
      </c>
      <c r="P496" s="10" t="str">
        <f t="shared" si="22"/>
        <v/>
      </c>
    </row>
    <row r="497" spans="1:16" ht="34" x14ac:dyDescent="0.2">
      <c r="A497" s="7">
        <v>496</v>
      </c>
      <c r="B497" s="52" t="s">
        <v>859</v>
      </c>
      <c r="C497" s="8" t="s">
        <v>867</v>
      </c>
      <c r="D497" s="7" t="s">
        <v>32</v>
      </c>
      <c r="E497" s="7" t="s">
        <v>33</v>
      </c>
      <c r="G497" s="7" t="b">
        <v>0</v>
      </c>
      <c r="M497" s="9" t="str" cm="1">
        <f t="array" ref="M497">PAGE_NAME(B497)</f>
        <v>StructureDefinition-us-core-provenance</v>
      </c>
      <c r="N497" s="9" t="str" cm="1">
        <f t="array" ref="N497">SECTION_NAME(B497)</f>
        <v>mandatory-and-must-support-data-elements</v>
      </c>
      <c r="O497" s="10" t="str">
        <f t="shared" si="21"/>
        <v>SHALL</v>
      </c>
      <c r="P497" s="10" t="str">
        <f t="shared" si="22"/>
        <v/>
      </c>
    </row>
    <row r="498" spans="1:16" ht="34" x14ac:dyDescent="0.2">
      <c r="A498" s="7">
        <v>497</v>
      </c>
      <c r="B498" s="52" t="s">
        <v>859</v>
      </c>
      <c r="C498" s="8" t="s">
        <v>868</v>
      </c>
      <c r="D498" s="7" t="s">
        <v>32</v>
      </c>
      <c r="E498" s="7" t="s">
        <v>33</v>
      </c>
      <c r="G498" s="7" t="b">
        <v>0</v>
      </c>
      <c r="M498" s="9" t="str" cm="1">
        <f t="array" ref="M498">PAGE_NAME(B498)</f>
        <v>StructureDefinition-us-core-provenance</v>
      </c>
      <c r="N498" s="9" t="str" cm="1">
        <f t="array" ref="N498">SECTION_NAME(B498)</f>
        <v>mandatory-and-must-support-data-elements</v>
      </c>
      <c r="O498" s="10" t="str">
        <f t="shared" si="21"/>
        <v>SHALL</v>
      </c>
      <c r="P498" s="10" t="str">
        <f t="shared" si="22"/>
        <v/>
      </c>
    </row>
    <row r="499" spans="1:16" ht="34" x14ac:dyDescent="0.2">
      <c r="A499" s="7">
        <v>498</v>
      </c>
      <c r="B499" s="52" t="s">
        <v>859</v>
      </c>
      <c r="C499" s="8" t="s">
        <v>869</v>
      </c>
      <c r="D499" s="7" t="s">
        <v>32</v>
      </c>
      <c r="E499" s="7" t="s">
        <v>33</v>
      </c>
      <c r="G499" s="7" t="b">
        <v>0</v>
      </c>
      <c r="M499" s="9" t="str" cm="1">
        <f t="array" ref="M499">PAGE_NAME(B499)</f>
        <v>StructureDefinition-us-core-provenance</v>
      </c>
      <c r="N499" s="9" t="str" cm="1">
        <f t="array" ref="N499">SECTION_NAME(B499)</f>
        <v>mandatory-and-must-support-data-elements</v>
      </c>
      <c r="O499" s="10" t="str">
        <f t="shared" si="21"/>
        <v>SHALL</v>
      </c>
      <c r="P499" s="10" t="str">
        <f t="shared" si="22"/>
        <v/>
      </c>
    </row>
    <row r="500" spans="1:16" ht="34" x14ac:dyDescent="0.2">
      <c r="A500" s="7">
        <v>499</v>
      </c>
      <c r="B500" s="52" t="s">
        <v>859</v>
      </c>
      <c r="C500" s="8" t="s">
        <v>870</v>
      </c>
      <c r="D500" s="7" t="s">
        <v>32</v>
      </c>
      <c r="E500" s="7" t="s">
        <v>33</v>
      </c>
      <c r="G500" s="7" t="b">
        <v>0</v>
      </c>
      <c r="M500" s="9" t="str" cm="1">
        <f t="array" ref="M500">PAGE_NAME(B500)</f>
        <v>StructureDefinition-us-core-provenance</v>
      </c>
      <c r="N500" s="9" t="str" cm="1">
        <f t="array" ref="N500">SECTION_NAME(B500)</f>
        <v>mandatory-and-must-support-data-elements</v>
      </c>
      <c r="O500" s="10" t="str">
        <f t="shared" si="21"/>
        <v>SHALL</v>
      </c>
      <c r="P500" s="10" t="str">
        <f t="shared" si="22"/>
        <v/>
      </c>
    </row>
    <row r="501" spans="1:16" ht="34" x14ac:dyDescent="0.2">
      <c r="A501" s="7">
        <v>500</v>
      </c>
      <c r="B501" s="52" t="s">
        <v>859</v>
      </c>
      <c r="C501" s="8" t="s">
        <v>871</v>
      </c>
      <c r="D501" s="7" t="s">
        <v>32</v>
      </c>
      <c r="E501" s="7" t="s">
        <v>33</v>
      </c>
      <c r="G501" s="7" t="b">
        <v>0</v>
      </c>
      <c r="M501" s="9" t="str" cm="1">
        <f t="array" ref="M501">PAGE_NAME(B501)</f>
        <v>StructureDefinition-us-core-provenance</v>
      </c>
      <c r="N501" s="9" t="str" cm="1">
        <f t="array" ref="N501">SECTION_NAME(B501)</f>
        <v>mandatory-and-must-support-data-elements</v>
      </c>
      <c r="O501" s="10" t="str">
        <f t="shared" si="21"/>
        <v>SHALL</v>
      </c>
      <c r="P501" s="10" t="str">
        <f t="shared" si="22"/>
        <v/>
      </c>
    </row>
    <row r="502" spans="1:16" ht="34" x14ac:dyDescent="0.2">
      <c r="A502" s="7">
        <v>501</v>
      </c>
      <c r="B502" s="52" t="s">
        <v>859</v>
      </c>
      <c r="C502" s="8" t="s">
        <v>872</v>
      </c>
      <c r="D502" s="7" t="s">
        <v>32</v>
      </c>
      <c r="E502" s="7" t="s">
        <v>33</v>
      </c>
      <c r="G502" s="7" t="b">
        <v>0</v>
      </c>
      <c r="M502" s="9" t="str" cm="1">
        <f t="array" ref="M502">PAGE_NAME(B502)</f>
        <v>StructureDefinition-us-core-provenance</v>
      </c>
      <c r="N502" s="9" t="str" cm="1">
        <f t="array" ref="N502">SECTION_NAME(B502)</f>
        <v>mandatory-and-must-support-data-elements</v>
      </c>
      <c r="O502" s="10" t="str">
        <f t="shared" si="21"/>
        <v>SHALL</v>
      </c>
      <c r="P502" s="10" t="str">
        <f t="shared" si="22"/>
        <v/>
      </c>
    </row>
    <row r="503" spans="1:16" ht="34" x14ac:dyDescent="0.2">
      <c r="A503" s="7">
        <v>502</v>
      </c>
      <c r="B503" s="52" t="s">
        <v>859</v>
      </c>
      <c r="C503" s="8" t="s">
        <v>873</v>
      </c>
      <c r="D503" s="7" t="s">
        <v>32</v>
      </c>
      <c r="E503" s="7" t="s">
        <v>33</v>
      </c>
      <c r="G503" s="7" t="b">
        <v>0</v>
      </c>
      <c r="M503" s="9" t="str" cm="1">
        <f t="array" ref="M503">PAGE_NAME(B503)</f>
        <v>StructureDefinition-us-core-provenance</v>
      </c>
      <c r="N503" s="9" t="str" cm="1">
        <f t="array" ref="N503">SECTION_NAME(B503)</f>
        <v>mandatory-and-must-support-data-elements</v>
      </c>
      <c r="O503" s="10" t="str">
        <f t="shared" si="21"/>
        <v>SHALL</v>
      </c>
      <c r="P503" s="10" t="str">
        <f t="shared" si="22"/>
        <v/>
      </c>
    </row>
    <row r="504" spans="1:16" ht="34" x14ac:dyDescent="0.2">
      <c r="A504" s="7">
        <v>503</v>
      </c>
      <c r="B504" s="52" t="s">
        <v>859</v>
      </c>
      <c r="C504" s="8" t="s">
        <v>874</v>
      </c>
      <c r="D504" s="7" t="s">
        <v>32</v>
      </c>
      <c r="E504" s="7" t="s">
        <v>33</v>
      </c>
      <c r="G504" s="7" t="b">
        <v>0</v>
      </c>
      <c r="M504" s="9" t="str" cm="1">
        <f t="array" ref="M504">PAGE_NAME(B504)</f>
        <v>StructureDefinition-us-core-provenance</v>
      </c>
      <c r="N504" s="9" t="str" cm="1">
        <f t="array" ref="N504">SECTION_NAME(B504)</f>
        <v>mandatory-and-must-support-data-elements</v>
      </c>
      <c r="O504" s="10" t="str">
        <f t="shared" si="21"/>
        <v>SHALL</v>
      </c>
      <c r="P504" s="10" t="str">
        <f t="shared" si="22"/>
        <v/>
      </c>
    </row>
    <row r="505" spans="1:16" ht="34" x14ac:dyDescent="0.2">
      <c r="A505" s="7">
        <v>504</v>
      </c>
      <c r="B505" s="52" t="s">
        <v>859</v>
      </c>
      <c r="C505" s="8" t="s">
        <v>875</v>
      </c>
      <c r="D505" s="7" t="s">
        <v>32</v>
      </c>
      <c r="E505" s="7" t="s">
        <v>33</v>
      </c>
      <c r="G505" s="7" t="b">
        <v>0</v>
      </c>
      <c r="M505" s="9" t="str" cm="1">
        <f t="array" ref="M505">PAGE_NAME(B505)</f>
        <v>StructureDefinition-us-core-provenance</v>
      </c>
      <c r="N505" s="9" t="str" cm="1">
        <f t="array" ref="N505">SECTION_NAME(B505)</f>
        <v>mandatory-and-must-support-data-elements</v>
      </c>
      <c r="O505" s="10" t="str">
        <f t="shared" si="21"/>
        <v>SHALL</v>
      </c>
      <c r="P505" s="10" t="str">
        <f t="shared" si="22"/>
        <v/>
      </c>
    </row>
    <row r="506" spans="1:16" ht="34" x14ac:dyDescent="0.2">
      <c r="A506" s="7">
        <v>505</v>
      </c>
      <c r="B506" s="52" t="s">
        <v>859</v>
      </c>
      <c r="C506" s="8" t="s">
        <v>876</v>
      </c>
      <c r="D506" s="7" t="s">
        <v>32</v>
      </c>
      <c r="E506" s="7" t="s">
        <v>33</v>
      </c>
      <c r="G506" s="7" t="b">
        <v>0</v>
      </c>
      <c r="M506" s="9" t="str" cm="1">
        <f t="array" ref="M506">PAGE_NAME(B506)</f>
        <v>StructureDefinition-us-core-provenance</v>
      </c>
      <c r="N506" s="9" t="str" cm="1">
        <f t="array" ref="N506">SECTION_NAME(B506)</f>
        <v>mandatory-and-must-support-data-elements</v>
      </c>
      <c r="O506" s="10" t="str">
        <f t="shared" si="21"/>
        <v>SHALL</v>
      </c>
      <c r="P506" s="10" t="str">
        <f t="shared" si="22"/>
        <v/>
      </c>
    </row>
    <row r="507" spans="1:16" ht="34" x14ac:dyDescent="0.2">
      <c r="A507" s="7">
        <v>506</v>
      </c>
      <c r="B507" s="52" t="s">
        <v>859</v>
      </c>
      <c r="C507" s="8" t="s">
        <v>877</v>
      </c>
      <c r="D507" s="7" t="s">
        <v>32</v>
      </c>
      <c r="E507" s="7" t="s">
        <v>33</v>
      </c>
      <c r="G507" s="7" t="b">
        <v>0</v>
      </c>
      <c r="M507" s="9" t="str" cm="1">
        <f t="array" ref="M507">PAGE_NAME(B507)</f>
        <v>StructureDefinition-us-core-provenance</v>
      </c>
      <c r="N507" s="9" t="str" cm="1">
        <f t="array" ref="N507">SECTION_NAME(B507)</f>
        <v>mandatory-and-must-support-data-elements</v>
      </c>
      <c r="O507" s="10" t="str">
        <f t="shared" si="21"/>
        <v>SHALL</v>
      </c>
      <c r="P507" s="10" t="str">
        <f t="shared" si="22"/>
        <v/>
      </c>
    </row>
    <row r="508" spans="1:16" ht="34" x14ac:dyDescent="0.2">
      <c r="A508" s="7">
        <v>507</v>
      </c>
      <c r="B508" s="52" t="s">
        <v>859</v>
      </c>
      <c r="C508" s="8" t="s">
        <v>878</v>
      </c>
      <c r="D508" s="7" t="s">
        <v>32</v>
      </c>
      <c r="E508" s="7" t="s">
        <v>33</v>
      </c>
      <c r="G508" s="7" t="b">
        <v>0</v>
      </c>
      <c r="M508" s="9" t="str" cm="1">
        <f t="array" ref="M508">PAGE_NAME(B508)</f>
        <v>StructureDefinition-us-core-provenance</v>
      </c>
      <c r="N508" s="9" t="str" cm="1">
        <f t="array" ref="N508">SECTION_NAME(B508)</f>
        <v>mandatory-and-must-support-data-elements</v>
      </c>
      <c r="O508" s="10" t="str">
        <f t="shared" si="21"/>
        <v>SHALL</v>
      </c>
      <c r="P508" s="10" t="str">
        <f t="shared" si="22"/>
        <v/>
      </c>
    </row>
    <row r="509" spans="1:16" ht="68" x14ac:dyDescent="0.2">
      <c r="A509" s="7">
        <v>508</v>
      </c>
      <c r="B509" s="52" t="s">
        <v>859</v>
      </c>
      <c r="C509" s="8" t="s">
        <v>879</v>
      </c>
      <c r="D509" s="7" t="s">
        <v>32</v>
      </c>
      <c r="E509" s="7" t="s">
        <v>33</v>
      </c>
      <c r="G509" s="7" t="b">
        <v>1</v>
      </c>
      <c r="H509" s="12" t="s">
        <v>880</v>
      </c>
      <c r="M509" s="9" t="str" cm="1">
        <f t="array" ref="M509">PAGE_NAME(B509)</f>
        <v>StructureDefinition-us-core-provenance</v>
      </c>
      <c r="N509" s="9" t="str" cm="1">
        <f t="array" ref="N509">SECTION_NAME(B509)</f>
        <v>mandatory-and-must-support-data-elements</v>
      </c>
      <c r="O509" s="10" t="str">
        <f t="shared" si="21"/>
        <v>SHALL</v>
      </c>
      <c r="P509" s="10" t="str">
        <f t="shared" si="22"/>
        <v/>
      </c>
    </row>
    <row r="510" spans="1:16" ht="68" x14ac:dyDescent="0.2">
      <c r="A510" s="7">
        <v>509</v>
      </c>
      <c r="B510" s="52" t="s">
        <v>859</v>
      </c>
      <c r="C510" s="8" t="s">
        <v>881</v>
      </c>
      <c r="D510" s="7" t="s">
        <v>32</v>
      </c>
      <c r="E510" s="7" t="s">
        <v>33</v>
      </c>
      <c r="G510" s="7" t="b">
        <v>1</v>
      </c>
      <c r="H510" s="12" t="s">
        <v>882</v>
      </c>
      <c r="M510" s="9" t="str" cm="1">
        <f t="array" ref="M510">PAGE_NAME(B510)</f>
        <v>StructureDefinition-us-core-provenance</v>
      </c>
      <c r="N510" s="9" t="str" cm="1">
        <f t="array" ref="N510">SECTION_NAME(B510)</f>
        <v>mandatory-and-must-support-data-elements</v>
      </c>
      <c r="O510" s="10" t="str">
        <f t="shared" si="21"/>
        <v>MAY</v>
      </c>
      <c r="P510" s="10" t="str">
        <f t="shared" si="22"/>
        <v/>
      </c>
    </row>
    <row r="511" spans="1:16" ht="34" x14ac:dyDescent="0.2">
      <c r="A511" s="7">
        <v>510</v>
      </c>
      <c r="B511" s="52" t="s">
        <v>859</v>
      </c>
      <c r="C511" s="8" t="s">
        <v>883</v>
      </c>
      <c r="D511" s="7" t="s">
        <v>36</v>
      </c>
      <c r="E511" s="7" t="s">
        <v>33</v>
      </c>
      <c r="G511" s="7" t="b">
        <v>0</v>
      </c>
      <c r="M511" s="9" t="str" cm="1">
        <f t="array" ref="M511">PAGE_NAME(B511)</f>
        <v>StructureDefinition-us-core-provenance</v>
      </c>
      <c r="N511" s="9" t="str" cm="1">
        <f t="array" ref="N511">SECTION_NAME(B511)</f>
        <v>mandatory-and-must-support-data-elements</v>
      </c>
      <c r="O511" s="10" t="str">
        <f t="shared" si="21"/>
        <v>SHOULD</v>
      </c>
      <c r="P511" s="10" t="str">
        <f t="shared" si="22"/>
        <v/>
      </c>
    </row>
    <row r="512" spans="1:16" ht="51" x14ac:dyDescent="0.2">
      <c r="A512" s="7">
        <v>511</v>
      </c>
      <c r="B512" s="52" t="s">
        <v>884</v>
      </c>
      <c r="C512" s="8" t="s">
        <v>885</v>
      </c>
      <c r="D512" s="7" t="s">
        <v>32</v>
      </c>
      <c r="E512" s="7" t="s">
        <v>33</v>
      </c>
      <c r="G512" s="7" t="b">
        <v>1</v>
      </c>
      <c r="H512" s="12" t="s">
        <v>886</v>
      </c>
      <c r="M512" s="9" t="str" cm="1">
        <f t="array" ref="M512">PAGE_NAME(B512)</f>
        <v>StructureDefinition-us-core-questionnaireresponse</v>
      </c>
      <c r="N512" s="9" t="str" cm="1">
        <f t="array" ref="N512">SECTION_NAME(B512)</f>
        <v>mandatory-and-must-support-data-elements</v>
      </c>
      <c r="O512" s="10" t="str">
        <f t="shared" si="21"/>
        <v/>
      </c>
      <c r="P512" s="10" t="str">
        <f t="shared" si="22"/>
        <v/>
      </c>
    </row>
    <row r="513" spans="1:22" ht="51" x14ac:dyDescent="0.2">
      <c r="A513" s="7">
        <v>512</v>
      </c>
      <c r="B513" s="52" t="s">
        <v>884</v>
      </c>
      <c r="C513" s="8" t="s">
        <v>887</v>
      </c>
      <c r="D513" s="7" t="s">
        <v>40</v>
      </c>
      <c r="E513" s="7" t="s">
        <v>33</v>
      </c>
      <c r="G513" s="7" t="b">
        <v>1</v>
      </c>
      <c r="H513" s="12" t="s">
        <v>886</v>
      </c>
      <c r="M513" s="9" t="str" cm="1">
        <f t="array" ref="M513">PAGE_NAME(B513)</f>
        <v>StructureDefinition-us-core-questionnaireresponse</v>
      </c>
      <c r="N513" s="9" t="str" cm="1">
        <f t="array" ref="N513">SECTION_NAME(B513)</f>
        <v>mandatory-and-must-support-data-elements</v>
      </c>
      <c r="O513" s="10" t="str">
        <f t="shared" si="21"/>
        <v>MAY</v>
      </c>
      <c r="P513" s="10" t="str">
        <f t="shared" si="22"/>
        <v/>
      </c>
    </row>
    <row r="514" spans="1:22" ht="102" x14ac:dyDescent="0.2">
      <c r="A514" s="7">
        <v>513</v>
      </c>
      <c r="B514" s="52" t="s">
        <v>888</v>
      </c>
      <c r="C514" s="8" t="s">
        <v>889</v>
      </c>
      <c r="D514" s="7" t="s">
        <v>36</v>
      </c>
      <c r="E514" s="7" t="s">
        <v>33</v>
      </c>
      <c r="G514" s="7" t="b">
        <v>0</v>
      </c>
      <c r="M514" s="9" t="str" cm="1">
        <f t="array" ref="M514">PAGE_NAME(B514)</f>
        <v>StructureDefinition-us-core-relatedperson</v>
      </c>
      <c r="N514" s="9" t="str" cm="1">
        <f t="array" ref="N514">SECTION_NAME(B514)</f>
        <v>mandatory-and-must-support-data-elements</v>
      </c>
      <c r="O514" s="10" t="str">
        <f t="shared" si="21"/>
        <v>SHOULD</v>
      </c>
      <c r="P514" s="10" t="str">
        <f t="shared" si="22"/>
        <v/>
      </c>
    </row>
    <row r="515" spans="1:22" ht="68" x14ac:dyDescent="0.2">
      <c r="A515" s="7">
        <v>514</v>
      </c>
      <c r="B515" s="52" t="s">
        <v>890</v>
      </c>
      <c r="C515" s="8" t="s">
        <v>891</v>
      </c>
      <c r="D515" s="7" t="s">
        <v>40</v>
      </c>
      <c r="E515" s="7" t="s">
        <v>33</v>
      </c>
      <c r="G515" s="7" t="b">
        <v>0</v>
      </c>
      <c r="M515" s="9" t="str" cm="1">
        <f t="array" ref="M515">PAGE_NAME(B515)</f>
        <v>StructureDefinition-us-core-servicerequest</v>
      </c>
      <c r="N515" s="9" t="str" cm="1">
        <f t="array" ref="N515">SECTION_NAME(B515)</f>
        <v>mandatory-and-must-support-data-elements</v>
      </c>
      <c r="O515" s="10" t="str">
        <f>IF(ISNUMBER( SEARCH("MAY",#REF!)), "MAY", IF(ISNUMBER( SEARCH("SHOULD",#REF!)), "SHOULD", IF(ISNUMBER( SEARCH("SHALL",#REF!)), "SHALL", IF(ISNUMBER( SEARCH("SHOULD NOT",#REF!)), "SHOULD NOT", IF(ISNUMBER( SEARCH("SHALL NOT",#REF!)), "SHALL NOT", "")))))</f>
        <v/>
      </c>
      <c r="P515" s="10" t="str">
        <f>IF(ISNUMBER( SEARCH("server",#REF!)), "Server", IF(ISNUMBER( SEARCH("Server",#REF!)), "Server", IF(ISNUMBER( SEARCH("client",#REF!)), "Client", IF(ISNUMBER( SEARCH("Client",#REF!)), "Client", IF(ISNUMBER( SEARCH("US Core Responder",#REF!)), "Server", IF(ISNUMBER( SEARCH("US Core Requestor",#REF!)), "Client", ""))))))</f>
        <v/>
      </c>
    </row>
    <row r="516" spans="1:22" ht="34" x14ac:dyDescent="0.2">
      <c r="A516" s="7">
        <v>515</v>
      </c>
      <c r="B516" s="52" t="s">
        <v>890</v>
      </c>
      <c r="C516" s="8" t="s">
        <v>892</v>
      </c>
      <c r="D516" s="7" t="s">
        <v>36</v>
      </c>
      <c r="E516" s="7" t="s">
        <v>33</v>
      </c>
      <c r="G516" s="7" t="b">
        <v>0</v>
      </c>
      <c r="M516" s="9" t="str" cm="1">
        <f t="array" ref="M516">PAGE_NAME(B516)</f>
        <v>StructureDefinition-us-core-servicerequest</v>
      </c>
      <c r="N516" s="9" t="str" cm="1">
        <f t="array" ref="N516">SECTION_NAME(B516)</f>
        <v>mandatory-and-must-support-data-elements</v>
      </c>
      <c r="O516" s="10" t="str">
        <f>IF(ISNUMBER(SEARCH("MAY", C515)), "MAY", IF(ISNUMBER(SEARCH("SHOULD", C515)), "SHOULD", IF(ISNUMBER(SEARCH("SHALL", C515)), "SHALL", IF(ISNUMBER(SEARCH("SHOULD NOT", C515)), "SHOULD NOT", IF(ISNUMBER(SEARCH("SHALL NOT", C515)), "SHALL NOT", "")))))</f>
        <v>MAY</v>
      </c>
      <c r="P516" s="10" t="str">
        <f>IF(ISNUMBER(SEARCH("server", C515)), "Server", IF(ISNUMBER(SEARCH("Server", C515)), "Server", IF(ISNUMBER(SEARCH("client", C515)), "Client", IF(ISNUMBER(SEARCH("Client", C515)), "Client", IF(ISNUMBER(SEARCH("US Core Responder", C515)), "Server", IF(ISNUMBER(SEARCH("US Core Requestor", C515)), "Client", ""))))))</f>
        <v/>
      </c>
    </row>
    <row r="517" spans="1:22" ht="68" x14ac:dyDescent="0.2">
      <c r="A517" s="7">
        <v>516</v>
      </c>
      <c r="B517" s="52" t="s">
        <v>890</v>
      </c>
      <c r="C517" s="8" t="s">
        <v>893</v>
      </c>
      <c r="D517" s="7" t="s">
        <v>32</v>
      </c>
      <c r="E517" s="7" t="s">
        <v>33</v>
      </c>
      <c r="G517" s="7" t="b">
        <v>1</v>
      </c>
      <c r="H517" s="12" t="s">
        <v>850</v>
      </c>
      <c r="M517" s="9" t="str" cm="1">
        <f t="array" ref="M517">PAGE_NAME(B517)</f>
        <v>StructureDefinition-us-core-servicerequest</v>
      </c>
      <c r="N517" s="9" t="str" cm="1">
        <f t="array" ref="N517">SECTION_NAME(B517)</f>
        <v>mandatory-and-must-support-data-elements</v>
      </c>
      <c r="O517" s="10" t="str">
        <f t="shared" ref="O517:O534" si="23">IF(ISNUMBER(SEARCH("MAY", C517)), "MAY", IF(ISNUMBER(SEARCH("SHOULD", C517)), "SHOULD", IF(ISNUMBER(SEARCH("SHALL", C517)), "SHALL", IF(ISNUMBER(SEARCH("SHOULD NOT", C517)), "SHOULD NOT", IF(ISNUMBER(SEARCH("SHALL NOT", C517)), "SHALL NOT", "")))))</f>
        <v>SHALL</v>
      </c>
      <c r="P517" s="10" t="str">
        <f t="shared" ref="P517:P534" si="24">IF(ISNUMBER(SEARCH("server", C517)), "Server", IF(ISNUMBER(SEARCH("Server", C517)), "Server", IF(ISNUMBER(SEARCH("client", C517)), "Client", IF(ISNUMBER(SEARCH("Client", C517)), "Client", IF(ISNUMBER(SEARCH("US Core Responder", C517)), "Server", IF(ISNUMBER(SEARCH("US Core Requestor", C517)), "Client", ""))))))</f>
        <v>Server</v>
      </c>
      <c r="V517" s="12" t="s">
        <v>700</v>
      </c>
    </row>
    <row r="518" spans="1:22" ht="68" x14ac:dyDescent="0.2">
      <c r="A518" s="7">
        <v>517</v>
      </c>
      <c r="B518" s="52" t="s">
        <v>890</v>
      </c>
      <c r="C518" s="8" t="s">
        <v>894</v>
      </c>
      <c r="D518" s="7" t="s">
        <v>32</v>
      </c>
      <c r="E518" s="7" t="s">
        <v>76</v>
      </c>
      <c r="G518" s="7" t="b">
        <v>1</v>
      </c>
      <c r="H518" s="12" t="s">
        <v>850</v>
      </c>
      <c r="M518" s="9" t="str" cm="1">
        <f t="array" ref="M518">PAGE_NAME(B518)</f>
        <v>StructureDefinition-us-core-servicerequest</v>
      </c>
      <c r="N518" s="9" t="str" cm="1">
        <f t="array" ref="N518">SECTION_NAME(B518)</f>
        <v>mandatory-and-must-support-data-elements</v>
      </c>
      <c r="O518" s="10" t="str">
        <f t="shared" si="23"/>
        <v>SHALL</v>
      </c>
      <c r="P518" s="10" t="str">
        <f t="shared" si="24"/>
        <v>Client</v>
      </c>
      <c r="V518" s="12" t="s">
        <v>700</v>
      </c>
    </row>
    <row r="519" spans="1:22" ht="119" x14ac:dyDescent="0.2">
      <c r="A519" s="7">
        <v>518</v>
      </c>
      <c r="B519" s="52" t="s">
        <v>890</v>
      </c>
      <c r="C519" s="8" t="s">
        <v>895</v>
      </c>
      <c r="D519" s="7" t="s">
        <v>32</v>
      </c>
      <c r="E519" s="7" t="s">
        <v>33</v>
      </c>
      <c r="G519" s="7" t="b">
        <v>1</v>
      </c>
      <c r="H519" s="12" t="s">
        <v>853</v>
      </c>
      <c r="M519" s="9" t="str" cm="1">
        <f t="array" ref="M519">PAGE_NAME(B519)</f>
        <v>StructureDefinition-us-core-servicerequest</v>
      </c>
      <c r="N519" s="9" t="str" cm="1">
        <f t="array" ref="N519">SECTION_NAME(B519)</f>
        <v>mandatory-and-must-support-data-elements</v>
      </c>
      <c r="O519" s="10" t="str">
        <f t="shared" si="23"/>
        <v>SHALL</v>
      </c>
      <c r="P519" s="10" t="str">
        <f t="shared" si="24"/>
        <v>Server</v>
      </c>
      <c r="V519" s="12" t="s">
        <v>700</v>
      </c>
    </row>
    <row r="520" spans="1:22" ht="68" x14ac:dyDescent="0.2">
      <c r="A520" s="7">
        <v>519</v>
      </c>
      <c r="B520" s="52" t="s">
        <v>890</v>
      </c>
      <c r="C520" s="8" t="s">
        <v>896</v>
      </c>
      <c r="D520" s="7" t="s">
        <v>32</v>
      </c>
      <c r="E520" s="7" t="s">
        <v>76</v>
      </c>
      <c r="G520" s="7" t="b">
        <v>1</v>
      </c>
      <c r="H520" s="12" t="s">
        <v>850</v>
      </c>
      <c r="M520" s="9" t="str" cm="1">
        <f t="array" ref="M520">PAGE_NAME(B520)</f>
        <v>StructureDefinition-us-core-servicerequest</v>
      </c>
      <c r="N520" s="9" t="str" cm="1">
        <f t="array" ref="N520">SECTION_NAME(B520)</f>
        <v>mandatory-and-must-support-data-elements</v>
      </c>
      <c r="O520" s="10" t="str">
        <f t="shared" si="23"/>
        <v>SHALL</v>
      </c>
      <c r="P520" s="10" t="str">
        <f t="shared" si="24"/>
        <v>Client</v>
      </c>
      <c r="V520" s="12" t="s">
        <v>700</v>
      </c>
    </row>
    <row r="521" spans="1:22" ht="85" x14ac:dyDescent="0.2">
      <c r="A521" s="7">
        <v>520</v>
      </c>
      <c r="B521" s="52" t="s">
        <v>890</v>
      </c>
      <c r="C521" s="8" t="s">
        <v>897</v>
      </c>
      <c r="D521" s="7" t="s">
        <v>32</v>
      </c>
      <c r="E521" s="7" t="s">
        <v>33</v>
      </c>
      <c r="G521" s="7" t="b">
        <v>1</v>
      </c>
      <c r="H521" s="12" t="s">
        <v>856</v>
      </c>
      <c r="M521" s="9" t="str" cm="1">
        <f t="array" ref="M521">PAGE_NAME(B521)</f>
        <v>StructureDefinition-us-core-servicerequest</v>
      </c>
      <c r="N521" s="9" t="str" cm="1">
        <f t="array" ref="N521">SECTION_NAME(B521)</f>
        <v>mandatory-and-must-support-data-elements</v>
      </c>
      <c r="O521" s="10" t="str">
        <f t="shared" si="23"/>
        <v>SHALL</v>
      </c>
      <c r="P521" s="10" t="str">
        <f t="shared" si="24"/>
        <v>Server</v>
      </c>
      <c r="V521" s="12" t="s">
        <v>700</v>
      </c>
    </row>
    <row r="522" spans="1:22" ht="85" x14ac:dyDescent="0.2">
      <c r="A522" s="7">
        <v>521</v>
      </c>
      <c r="B522" s="52" t="s">
        <v>890</v>
      </c>
      <c r="C522" s="8" t="s">
        <v>898</v>
      </c>
      <c r="D522" s="7" t="s">
        <v>32</v>
      </c>
      <c r="E522" s="7" t="s">
        <v>76</v>
      </c>
      <c r="G522" s="7" t="b">
        <v>1</v>
      </c>
      <c r="H522" s="12" t="s">
        <v>856</v>
      </c>
      <c r="M522" s="9" t="str" cm="1">
        <f t="array" ref="M522">PAGE_NAME(B522)</f>
        <v>StructureDefinition-us-core-servicerequest</v>
      </c>
      <c r="N522" s="9" t="str" cm="1">
        <f t="array" ref="N522">SECTION_NAME(B522)</f>
        <v>mandatory-and-must-support-data-elements</v>
      </c>
      <c r="O522" s="10" t="str">
        <f t="shared" si="23"/>
        <v>SHALL</v>
      </c>
      <c r="P522" s="10" t="str">
        <f t="shared" si="24"/>
        <v>Client</v>
      </c>
      <c r="V522" s="12" t="s">
        <v>700</v>
      </c>
    </row>
    <row r="523" spans="1:22" ht="102" x14ac:dyDescent="0.2">
      <c r="A523" s="7">
        <v>522</v>
      </c>
      <c r="B523" s="52" t="s">
        <v>890</v>
      </c>
      <c r="C523" s="8" t="s">
        <v>899</v>
      </c>
      <c r="D523" s="7" t="s">
        <v>36</v>
      </c>
      <c r="E523" s="7" t="s">
        <v>33</v>
      </c>
      <c r="G523" s="7" t="b">
        <v>1</v>
      </c>
      <c r="H523" s="12" t="s">
        <v>856</v>
      </c>
      <c r="M523" s="9" t="str" cm="1">
        <f t="array" ref="M523">PAGE_NAME(B523)</f>
        <v>StructureDefinition-us-core-servicerequest</v>
      </c>
      <c r="N523" s="9" t="str" cm="1">
        <f t="array" ref="N523">SECTION_NAME(B523)</f>
        <v>mandatory-and-must-support-data-elements</v>
      </c>
      <c r="O523" s="10" t="str">
        <f t="shared" si="23"/>
        <v>SHOULD</v>
      </c>
      <c r="P523" s="10" t="str">
        <f t="shared" si="24"/>
        <v/>
      </c>
      <c r="V523" s="12" t="s">
        <v>700</v>
      </c>
    </row>
    <row r="524" spans="1:22" ht="85" x14ac:dyDescent="0.2">
      <c r="A524" s="7">
        <v>523</v>
      </c>
      <c r="B524" s="52" t="s">
        <v>900</v>
      </c>
      <c r="C524" s="8" t="s">
        <v>901</v>
      </c>
      <c r="D524" s="7" t="s">
        <v>40</v>
      </c>
      <c r="E524" s="7" t="s">
        <v>33</v>
      </c>
      <c r="G524" s="7" t="b">
        <v>0</v>
      </c>
      <c r="M524" s="9" t="str" cm="1">
        <f t="array" ref="M524">PAGE_NAME(B524)</f>
        <v>StructureDefinition-us-core-specimen</v>
      </c>
      <c r="N524" s="9" t="str" cm="1">
        <f t="array" ref="N524">SECTION_NAME(B524)</f>
        <v>mandatory-and-must-support-data-elements</v>
      </c>
      <c r="O524" s="10" t="str">
        <f t="shared" si="23"/>
        <v/>
      </c>
      <c r="P524" s="10" t="str">
        <f t="shared" si="24"/>
        <v/>
      </c>
    </row>
    <row r="525" spans="1:22" ht="68" x14ac:dyDescent="0.2">
      <c r="A525" s="7">
        <v>524</v>
      </c>
      <c r="B525" s="52" t="s">
        <v>900</v>
      </c>
      <c r="C525" s="8" t="s">
        <v>902</v>
      </c>
      <c r="D525" s="7" t="s">
        <v>32</v>
      </c>
      <c r="E525" s="7" t="s">
        <v>33</v>
      </c>
      <c r="G525" s="7" t="b">
        <v>1</v>
      </c>
      <c r="H525" s="12" t="s">
        <v>903</v>
      </c>
      <c r="M525" s="9" t="str" cm="1">
        <f t="array" ref="M525">PAGE_NAME(B525)</f>
        <v>StructureDefinition-us-core-specimen</v>
      </c>
      <c r="N525" s="9" t="str" cm="1">
        <f t="array" ref="N525">SECTION_NAME(B525)</f>
        <v>mandatory-and-must-support-data-elements</v>
      </c>
      <c r="O525" s="10" t="str">
        <f t="shared" si="23"/>
        <v>SHALL</v>
      </c>
      <c r="P525" s="10" t="str">
        <f t="shared" si="24"/>
        <v>Server</v>
      </c>
    </row>
    <row r="526" spans="1:22" ht="34" x14ac:dyDescent="0.2">
      <c r="A526" s="7">
        <v>525</v>
      </c>
      <c r="B526" s="52" t="s">
        <v>900</v>
      </c>
      <c r="C526" s="8" t="s">
        <v>904</v>
      </c>
      <c r="D526" s="7" t="s">
        <v>32</v>
      </c>
      <c r="E526" s="7" t="s">
        <v>76</v>
      </c>
      <c r="G526" s="7" t="b">
        <v>1</v>
      </c>
      <c r="M526" s="9" t="str" cm="1">
        <f t="array" ref="M526">PAGE_NAME(B526)</f>
        <v>StructureDefinition-us-core-specimen</v>
      </c>
      <c r="N526" s="9" t="str" cm="1">
        <f t="array" ref="N526">SECTION_NAME(B526)</f>
        <v>mandatory-and-must-support-data-elements</v>
      </c>
      <c r="O526" s="10" t="str">
        <f t="shared" si="23"/>
        <v>SHALL</v>
      </c>
      <c r="P526" s="10" t="str">
        <f t="shared" si="24"/>
        <v>Client</v>
      </c>
    </row>
    <row r="527" spans="1:22" ht="34" x14ac:dyDescent="0.2">
      <c r="A527" s="7">
        <v>526</v>
      </c>
      <c r="B527" s="52" t="s">
        <v>900</v>
      </c>
      <c r="C527" s="8" t="s">
        <v>905</v>
      </c>
      <c r="D527" s="7" t="s">
        <v>40</v>
      </c>
      <c r="E527" s="7" t="s">
        <v>76</v>
      </c>
      <c r="G527" s="7" t="b">
        <v>0</v>
      </c>
      <c r="M527" s="9" t="str" cm="1">
        <f t="array" ref="M527">PAGE_NAME(B527)</f>
        <v>StructureDefinition-us-core-specimen</v>
      </c>
      <c r="N527" s="9" t="str" cm="1">
        <f t="array" ref="N527">SECTION_NAME(B527)</f>
        <v>mandatory-and-must-support-data-elements</v>
      </c>
      <c r="O527" s="10" t="str">
        <f t="shared" si="23"/>
        <v>MAY</v>
      </c>
      <c r="P527" s="10" t="str">
        <f t="shared" si="24"/>
        <v>Client</v>
      </c>
    </row>
    <row r="528" spans="1:22" ht="51" x14ac:dyDescent="0.2">
      <c r="A528" s="7">
        <v>527</v>
      </c>
      <c r="B528" s="52" t="s">
        <v>906</v>
      </c>
      <c r="C528" s="8" t="s">
        <v>907</v>
      </c>
      <c r="D528" s="7" t="s">
        <v>36</v>
      </c>
      <c r="E528" s="7" t="s">
        <v>76</v>
      </c>
      <c r="G528" s="7" t="b">
        <v>0</v>
      </c>
      <c r="M528" s="9" t="str" cm="1">
        <f t="array" ref="M528">PAGE_NAME(B528)</f>
        <v>CapabilityStatement-us-core-client</v>
      </c>
      <c r="N528" s="9" t="str" cm="1">
        <f t="array" ref="N528">SECTION_NAME(B528)</f>
        <v>should_igs</v>
      </c>
      <c r="O528" s="10" t="str">
        <f t="shared" si="23"/>
        <v>SHOULD</v>
      </c>
      <c r="P528" s="10" t="str">
        <f t="shared" si="24"/>
        <v>Client</v>
      </c>
    </row>
    <row r="529" spans="1:16" ht="17" x14ac:dyDescent="0.2">
      <c r="A529" s="7">
        <v>528</v>
      </c>
      <c r="B529" s="52" t="s">
        <v>908</v>
      </c>
      <c r="C529" s="8" t="s">
        <v>909</v>
      </c>
      <c r="D529" s="7" t="s">
        <v>40</v>
      </c>
      <c r="E529" s="7" t="s">
        <v>76</v>
      </c>
      <c r="G529" s="7" t="b">
        <v>0</v>
      </c>
      <c r="M529" s="9" t="str" cm="1">
        <f t="array" ref="M529">PAGE_NAME(B529)</f>
        <v>CapabilityStatement-us-core-client</v>
      </c>
      <c r="N529" s="9" t="str" cm="1">
        <f t="array" ref="N529">SECTION_NAME(B529)</f>
        <v>behavior</v>
      </c>
      <c r="O529" s="10" t="str">
        <f t="shared" si="23"/>
        <v>MAY</v>
      </c>
      <c r="P529" s="10" t="str">
        <f t="shared" si="24"/>
        <v>Client</v>
      </c>
    </row>
    <row r="530" spans="1:16" ht="17" x14ac:dyDescent="0.2">
      <c r="A530" s="7">
        <v>529</v>
      </c>
      <c r="B530" s="52" t="s">
        <v>908</v>
      </c>
      <c r="C530" s="8" t="s">
        <v>910</v>
      </c>
      <c r="D530" s="7" t="s">
        <v>40</v>
      </c>
      <c r="E530" s="7" t="s">
        <v>76</v>
      </c>
      <c r="G530" s="7" t="b">
        <v>0</v>
      </c>
      <c r="M530" s="9" t="str" cm="1">
        <f t="array" ref="M530">PAGE_NAME(B530)</f>
        <v>CapabilityStatement-us-core-client</v>
      </c>
      <c r="N530" s="9" t="str" cm="1">
        <f t="array" ref="N530">SECTION_NAME(B530)</f>
        <v>behavior</v>
      </c>
      <c r="O530" s="10" t="str">
        <f t="shared" si="23"/>
        <v>MAY</v>
      </c>
      <c r="P530" s="10" t="str">
        <f t="shared" si="24"/>
        <v>Client</v>
      </c>
    </row>
    <row r="531" spans="1:16" ht="17" x14ac:dyDescent="0.2">
      <c r="A531" s="7">
        <v>530</v>
      </c>
      <c r="B531" s="52" t="s">
        <v>908</v>
      </c>
      <c r="C531" s="8" t="s">
        <v>911</v>
      </c>
      <c r="D531" s="7" t="s">
        <v>40</v>
      </c>
      <c r="E531" s="7" t="s">
        <v>76</v>
      </c>
      <c r="G531" s="7" t="b">
        <v>0</v>
      </c>
      <c r="M531" s="9" t="str" cm="1">
        <f t="array" ref="M531">PAGE_NAME(B531)</f>
        <v>CapabilityStatement-us-core-client</v>
      </c>
      <c r="N531" s="9" t="str" cm="1">
        <f t="array" ref="N531">SECTION_NAME(B531)</f>
        <v>behavior</v>
      </c>
      <c r="O531" s="10" t="str">
        <f t="shared" si="23"/>
        <v>MAY</v>
      </c>
      <c r="P531" s="10" t="str">
        <f t="shared" si="24"/>
        <v>Client</v>
      </c>
    </row>
    <row r="532" spans="1:16" ht="17" x14ac:dyDescent="0.2">
      <c r="A532" s="7">
        <v>531</v>
      </c>
      <c r="B532" s="52" t="s">
        <v>908</v>
      </c>
      <c r="C532" s="8" t="s">
        <v>912</v>
      </c>
      <c r="D532" s="7" t="s">
        <v>40</v>
      </c>
      <c r="E532" s="7" t="s">
        <v>76</v>
      </c>
      <c r="G532" s="7" t="b">
        <v>0</v>
      </c>
      <c r="M532" s="9" t="str" cm="1">
        <f t="array" ref="M532">PAGE_NAME(B532)</f>
        <v>CapabilityStatement-us-core-client</v>
      </c>
      <c r="N532" s="9" t="str" cm="1">
        <f t="array" ref="N532">SECTION_NAME(B532)</f>
        <v>behavior</v>
      </c>
      <c r="O532" s="10" t="str">
        <f t="shared" si="23"/>
        <v>MAY</v>
      </c>
      <c r="P532" s="10" t="str">
        <f t="shared" si="24"/>
        <v>Client</v>
      </c>
    </row>
    <row r="533" spans="1:16" ht="51" x14ac:dyDescent="0.2">
      <c r="A533" s="7">
        <v>532</v>
      </c>
      <c r="B533" s="52" t="s">
        <v>913</v>
      </c>
      <c r="C533" s="8" t="s">
        <v>914</v>
      </c>
      <c r="D533" s="7" t="s">
        <v>36</v>
      </c>
      <c r="E533" s="7" t="s">
        <v>33</v>
      </c>
      <c r="G533" s="7" t="b">
        <v>0</v>
      </c>
      <c r="M533" s="9" t="str" cm="1">
        <f t="array" ref="M533">PAGE_NAME(B533)</f>
        <v>CapabilityStatement-us-core-server</v>
      </c>
      <c r="N533" s="9" t="str" cm="1">
        <f t="array" ref="N533">SECTION_NAME(B533)</f>
        <v>should_igs</v>
      </c>
      <c r="O533" s="10" t="str">
        <f t="shared" si="23"/>
        <v>SHOULD</v>
      </c>
      <c r="P533" s="10" t="str">
        <f t="shared" si="24"/>
        <v>Server</v>
      </c>
    </row>
    <row r="534" spans="1:16" ht="34" x14ac:dyDescent="0.2">
      <c r="A534" s="7">
        <v>533</v>
      </c>
      <c r="B534" s="52" t="s">
        <v>915</v>
      </c>
      <c r="C534" s="8" t="s">
        <v>916</v>
      </c>
      <c r="D534" s="7" t="s">
        <v>32</v>
      </c>
      <c r="E534" s="7" t="s">
        <v>33</v>
      </c>
      <c r="G534" s="7" t="b">
        <v>0</v>
      </c>
      <c r="M534" s="9" t="str" cm="1">
        <f t="array" ref="M534">PAGE_NAME(B534)</f>
        <v>CapabilityStatement-us-core-server</v>
      </c>
      <c r="N534" s="9" t="str" cm="1">
        <f t="array" ref="N534">SECTION_NAME(B534)</f>
        <v>behavior</v>
      </c>
      <c r="O534" s="10" t="str">
        <f t="shared" si="23"/>
        <v>SHALL</v>
      </c>
      <c r="P534" s="10" t="str">
        <f t="shared" si="24"/>
        <v>Server</v>
      </c>
    </row>
    <row r="535" spans="1:16" ht="51" x14ac:dyDescent="0.2">
      <c r="A535" s="7">
        <v>534</v>
      </c>
      <c r="B535" s="52" t="s">
        <v>915</v>
      </c>
      <c r="C535" s="8" t="s">
        <v>917</v>
      </c>
      <c r="D535" s="7" t="s">
        <v>32</v>
      </c>
      <c r="E535" s="7" t="s">
        <v>33</v>
      </c>
      <c r="G535" s="7" t="b">
        <v>0</v>
      </c>
      <c r="M535" s="9" t="str" cm="1">
        <f t="array" ref="M535">PAGE_NAME(B535)</f>
        <v>CapabilityStatement-us-core-server</v>
      </c>
      <c r="N535" s="9" t="str" cm="1">
        <f t="array" ref="N535">SECTION_NAME(B535)</f>
        <v>behavior</v>
      </c>
    </row>
    <row r="536" spans="1:16" ht="34" x14ac:dyDescent="0.2">
      <c r="A536" s="7">
        <v>535</v>
      </c>
      <c r="B536" s="52" t="s">
        <v>915</v>
      </c>
      <c r="C536" s="8" t="s">
        <v>918</v>
      </c>
      <c r="D536" s="7" t="s">
        <v>32</v>
      </c>
      <c r="E536" s="7" t="s">
        <v>33</v>
      </c>
      <c r="G536" s="7" t="b">
        <v>0</v>
      </c>
      <c r="M536" s="9" t="str" cm="1">
        <f t="array" ref="M536">PAGE_NAME(B536)</f>
        <v>CapabilityStatement-us-core-server</v>
      </c>
      <c r="N536" s="9" t="str" cm="1">
        <f t="array" ref="N536">SECTION_NAME(B536)</f>
        <v>behavior</v>
      </c>
    </row>
    <row r="537" spans="1:16" ht="34" x14ac:dyDescent="0.2">
      <c r="A537" s="7">
        <v>536</v>
      </c>
      <c r="B537" s="52" t="s">
        <v>915</v>
      </c>
      <c r="C537" s="8" t="s">
        <v>919</v>
      </c>
      <c r="D537" s="7" t="s">
        <v>32</v>
      </c>
      <c r="E537" s="7" t="s">
        <v>33</v>
      </c>
      <c r="G537" s="7" t="b">
        <v>0</v>
      </c>
      <c r="M537" s="9" t="str" cm="1">
        <f t="array" ref="M537">PAGE_NAME(B537)</f>
        <v>CapabilityStatement-us-core-server</v>
      </c>
      <c r="N537" s="9" t="str" cm="1">
        <f t="array" ref="N537">SECTION_NAME(B537)</f>
        <v>behavior</v>
      </c>
    </row>
    <row r="538" spans="1:16" ht="34" x14ac:dyDescent="0.2">
      <c r="A538" s="7">
        <v>537</v>
      </c>
      <c r="B538" s="52" t="s">
        <v>915</v>
      </c>
      <c r="C538" s="8" t="s">
        <v>920</v>
      </c>
      <c r="D538" s="7" t="s">
        <v>32</v>
      </c>
      <c r="E538" s="7" t="s">
        <v>33</v>
      </c>
      <c r="G538" s="7" t="b">
        <v>0</v>
      </c>
      <c r="M538" s="9" t="str" cm="1">
        <f t="array" ref="M538">PAGE_NAME(B538)</f>
        <v>CapabilityStatement-us-core-server</v>
      </c>
      <c r="N538" s="9" t="str" cm="1">
        <f t="array" ref="N538">SECTION_NAME(B538)</f>
        <v>behavior</v>
      </c>
    </row>
    <row r="539" spans="1:16" ht="34" x14ac:dyDescent="0.2">
      <c r="A539" s="7">
        <v>538</v>
      </c>
      <c r="B539" s="52" t="s">
        <v>915</v>
      </c>
      <c r="C539" s="8" t="s">
        <v>921</v>
      </c>
      <c r="D539" s="7" t="s">
        <v>32</v>
      </c>
      <c r="E539" s="7" t="s">
        <v>33</v>
      </c>
      <c r="G539" s="7" t="b">
        <v>0</v>
      </c>
      <c r="M539" s="9" t="str" cm="1">
        <f t="array" ref="M539">PAGE_NAME(B539)</f>
        <v>CapabilityStatement-us-core-server</v>
      </c>
      <c r="N539" s="9" t="str" cm="1">
        <f t="array" ref="N539">SECTION_NAME(B539)</f>
        <v>behavior</v>
      </c>
    </row>
    <row r="540" spans="1:16" ht="34" x14ac:dyDescent="0.2">
      <c r="A540" s="7">
        <v>539</v>
      </c>
      <c r="B540" s="52" t="s">
        <v>915</v>
      </c>
      <c r="C540" s="8" t="s">
        <v>922</v>
      </c>
      <c r="D540" s="7" t="s">
        <v>32</v>
      </c>
      <c r="E540" s="7" t="s">
        <v>33</v>
      </c>
      <c r="G540" s="7" t="b">
        <v>0</v>
      </c>
      <c r="M540" s="9" t="str" cm="1">
        <f t="array" ref="M540">PAGE_NAME(B540)</f>
        <v>CapabilityStatement-us-core-server</v>
      </c>
      <c r="N540" s="9" t="str" cm="1">
        <f t="array" ref="N540">SECTION_NAME(B540)</f>
        <v>behavior</v>
      </c>
    </row>
    <row r="541" spans="1:16" ht="34" x14ac:dyDescent="0.2">
      <c r="A541" s="7">
        <v>540</v>
      </c>
      <c r="B541" s="52" t="s">
        <v>915</v>
      </c>
      <c r="C541" s="8" t="s">
        <v>923</v>
      </c>
      <c r="D541" s="7" t="s">
        <v>32</v>
      </c>
      <c r="E541" s="7" t="s">
        <v>33</v>
      </c>
      <c r="G541" s="7" t="b">
        <v>0</v>
      </c>
      <c r="M541" s="9" t="str" cm="1">
        <f t="array" ref="M541">PAGE_NAME(B541)</f>
        <v>CapabilityStatement-us-core-server</v>
      </c>
      <c r="N541" s="9" t="str" cm="1">
        <f t="array" ref="N541">SECTION_NAME(B541)</f>
        <v>behavior</v>
      </c>
    </row>
    <row r="542" spans="1:16" ht="34" x14ac:dyDescent="0.2">
      <c r="A542" s="7">
        <v>541</v>
      </c>
      <c r="B542" s="52" t="s">
        <v>915</v>
      </c>
      <c r="C542" s="8" t="s">
        <v>924</v>
      </c>
      <c r="D542" s="7" t="s">
        <v>36</v>
      </c>
      <c r="E542" s="7" t="s">
        <v>33</v>
      </c>
      <c r="G542" s="7" t="b">
        <v>0</v>
      </c>
      <c r="M542" s="9" t="str" cm="1">
        <f t="array" ref="M542">PAGE_NAME(B542)</f>
        <v>CapabilityStatement-us-core-server</v>
      </c>
      <c r="N542" s="9" t="str" cm="1">
        <f t="array" ref="N542">SECTION_NAME(B542)</f>
        <v>behavior</v>
      </c>
    </row>
    <row r="543" spans="1:16" ht="51" x14ac:dyDescent="0.2">
      <c r="A543" s="7">
        <v>542</v>
      </c>
      <c r="B543" s="52" t="s">
        <v>915</v>
      </c>
      <c r="C543" s="8" t="s">
        <v>925</v>
      </c>
      <c r="D543" s="7" t="s">
        <v>36</v>
      </c>
      <c r="E543" s="7" t="s">
        <v>33</v>
      </c>
      <c r="G543" s="7" t="b">
        <v>0</v>
      </c>
      <c r="M543" s="9" t="str" cm="1">
        <f t="array" ref="M543">PAGE_NAME(B543)</f>
        <v>CapabilityStatement-us-core-server</v>
      </c>
      <c r="N543" s="9" t="str" cm="1">
        <f t="array" ref="N543">SECTION_NAME(B543)</f>
        <v>behavior</v>
      </c>
    </row>
    <row r="544" spans="1:16" ht="51" x14ac:dyDescent="0.2">
      <c r="A544" s="7">
        <v>543</v>
      </c>
      <c r="B544" s="52" t="s">
        <v>915</v>
      </c>
      <c r="C544" s="8" t="s">
        <v>926</v>
      </c>
      <c r="D544" s="7" t="s">
        <v>32</v>
      </c>
      <c r="E544" s="7" t="s">
        <v>33</v>
      </c>
      <c r="G544" s="7" t="b">
        <v>1</v>
      </c>
      <c r="H544" s="12" t="s">
        <v>927</v>
      </c>
      <c r="M544" s="9" t="str" cm="1">
        <f t="array" ref="M544">PAGE_NAME(B544)</f>
        <v>CapabilityStatement-us-core-server</v>
      </c>
      <c r="N544" s="9" t="str" cm="1">
        <f t="array" ref="N544">SECTION_NAME(B544)</f>
        <v>behavior</v>
      </c>
    </row>
    <row r="545" spans="1:14" ht="17" x14ac:dyDescent="0.2">
      <c r="A545" s="7">
        <v>544</v>
      </c>
      <c r="B545" s="52" t="s">
        <v>915</v>
      </c>
      <c r="C545" s="8" t="s">
        <v>928</v>
      </c>
      <c r="D545" s="7" t="s">
        <v>40</v>
      </c>
      <c r="E545" s="7" t="s">
        <v>76</v>
      </c>
      <c r="G545" s="7" t="b">
        <v>0</v>
      </c>
      <c r="M545" s="9" t="str" cm="1">
        <f t="array" ref="M545">PAGE_NAME(B545)</f>
        <v>CapabilityStatement-us-core-server</v>
      </c>
      <c r="N545" s="9" t="str" cm="1">
        <f t="array" ref="N545">SECTION_NAME(B545)</f>
        <v>behavior</v>
      </c>
    </row>
    <row r="546" spans="1:14" ht="17" x14ac:dyDescent="0.2">
      <c r="A546" s="7">
        <v>545</v>
      </c>
      <c r="B546" s="52" t="s">
        <v>915</v>
      </c>
      <c r="C546" s="8" t="s">
        <v>929</v>
      </c>
      <c r="D546" s="7" t="s">
        <v>40</v>
      </c>
      <c r="E546" s="7" t="s">
        <v>76</v>
      </c>
      <c r="G546" s="7" t="b">
        <v>0</v>
      </c>
      <c r="M546" s="9" t="str" cm="1">
        <f t="array" ref="M546">PAGE_NAME(B546)</f>
        <v>CapabilityStatement-us-core-server</v>
      </c>
      <c r="N546" s="9" t="str" cm="1">
        <f t="array" ref="N546">SECTION_NAME(B546)</f>
        <v>behavior</v>
      </c>
    </row>
    <row r="547" spans="1:14" ht="17" x14ac:dyDescent="0.2">
      <c r="A547" s="7">
        <v>546</v>
      </c>
      <c r="B547" s="52" t="s">
        <v>915</v>
      </c>
      <c r="C547" s="8" t="s">
        <v>930</v>
      </c>
      <c r="D547" s="7" t="s">
        <v>40</v>
      </c>
      <c r="E547" s="7" t="s">
        <v>76</v>
      </c>
      <c r="G547" s="7" t="b">
        <v>0</v>
      </c>
      <c r="M547" s="9" t="str" cm="1">
        <f t="array" ref="M547">PAGE_NAME(B547)</f>
        <v>CapabilityStatement-us-core-server</v>
      </c>
      <c r="N547" s="9" t="str" cm="1">
        <f t="array" ref="N547">SECTION_NAME(B547)</f>
        <v>behavior</v>
      </c>
    </row>
    <row r="548" spans="1:14" ht="17" x14ac:dyDescent="0.2">
      <c r="A548" s="7">
        <v>547</v>
      </c>
      <c r="B548" s="52" t="s">
        <v>915</v>
      </c>
      <c r="C548" s="8" t="s">
        <v>931</v>
      </c>
      <c r="D548" s="7" t="s">
        <v>40</v>
      </c>
      <c r="E548" s="7" t="s">
        <v>76</v>
      </c>
      <c r="G548" s="7" t="b">
        <v>0</v>
      </c>
      <c r="M548" s="9" t="str" cm="1">
        <f t="array" ref="M548">PAGE_NAME(B548)</f>
        <v>CapabilityStatement-us-core-server</v>
      </c>
      <c r="N548" s="9" t="str" cm="1">
        <f t="array" ref="N548">SECTION_NAME(B548)</f>
        <v>behavior</v>
      </c>
    </row>
    <row r="549" spans="1:14" ht="51" x14ac:dyDescent="0.2">
      <c r="A549" s="7">
        <v>548</v>
      </c>
      <c r="B549" s="52" t="s">
        <v>932</v>
      </c>
      <c r="C549" s="8" t="s">
        <v>933</v>
      </c>
      <c r="D549" s="7" t="s">
        <v>36</v>
      </c>
      <c r="E549" s="7" t="s">
        <v>33</v>
      </c>
      <c r="G549" s="7" t="b">
        <v>0</v>
      </c>
      <c r="M549" s="9" t="str" cm="1">
        <f t="array" ref="M549">PAGE_NAME(B549)</f>
        <v>CapabilityStatement-us-core-server</v>
      </c>
      <c r="N549" s="9" t="str" cm="1">
        <f t="array" ref="N549">SECTION_NAME(B549)</f>
        <v>valueset</v>
      </c>
    </row>
    <row r="550" spans="1:14" ht="68" x14ac:dyDescent="0.2">
      <c r="A550" s="7">
        <v>549</v>
      </c>
      <c r="B550" s="52" t="s">
        <v>932</v>
      </c>
      <c r="C550" s="8" t="s">
        <v>934</v>
      </c>
      <c r="D550" s="7" t="s">
        <v>36</v>
      </c>
      <c r="E550" s="7" t="s">
        <v>33</v>
      </c>
      <c r="G550" s="7" t="b">
        <v>1</v>
      </c>
      <c r="H550" s="12" t="s">
        <v>935</v>
      </c>
      <c r="M550" s="9" t="str" cm="1">
        <f t="array" ref="M550">PAGE_NAME(B550)</f>
        <v>CapabilityStatement-us-core-server</v>
      </c>
      <c r="N550" s="9" t="str" cm="1">
        <f t="array" ref="N550">SECTION_NAME(B550)</f>
        <v>valueset</v>
      </c>
    </row>
    <row r="551" spans="1:14" ht="34" x14ac:dyDescent="0.2">
      <c r="A551" s="7">
        <v>550</v>
      </c>
      <c r="B551" s="52" t="s">
        <v>936</v>
      </c>
      <c r="C551" s="8" t="s">
        <v>937</v>
      </c>
      <c r="D551" s="7" t="s">
        <v>32</v>
      </c>
      <c r="E551" s="7" t="s">
        <v>33</v>
      </c>
      <c r="G551" s="7" t="b">
        <v>0</v>
      </c>
      <c r="M551" s="9" t="str" cm="1">
        <f t="array" ref="M551">PAGE_NAME(B551)</f>
        <v>security</v>
      </c>
      <c r="N551" s="9" t="str" cm="1">
        <f t="array" ref="N551">SECTION_NAME(B551)</f>
        <v>patient-privacy-and-security</v>
      </c>
    </row>
    <row r="552" spans="1:14" ht="34" x14ac:dyDescent="0.2">
      <c r="A552" s="7">
        <v>551</v>
      </c>
      <c r="B552" s="52" t="s">
        <v>936</v>
      </c>
      <c r="C552" s="8" t="s">
        <v>937</v>
      </c>
      <c r="D552" s="7" t="s">
        <v>32</v>
      </c>
      <c r="E552" s="7" t="s">
        <v>76</v>
      </c>
      <c r="G552" s="7" t="b">
        <v>0</v>
      </c>
      <c r="M552" s="9" t="str" cm="1">
        <f t="array" ref="M552">PAGE_NAME(B552)</f>
        <v>security</v>
      </c>
      <c r="N552" s="9" t="str" cm="1">
        <f t="array" ref="N552">SECTION_NAME(B552)</f>
        <v>patient-privacy-and-security</v>
      </c>
    </row>
    <row r="553" spans="1:14" ht="51" x14ac:dyDescent="0.2">
      <c r="A553" s="7">
        <v>552</v>
      </c>
      <c r="B553" s="52" t="s">
        <v>936</v>
      </c>
      <c r="C553" s="8" t="s">
        <v>938</v>
      </c>
      <c r="D553" s="7" t="s">
        <v>36</v>
      </c>
      <c r="E553" s="7" t="s">
        <v>33</v>
      </c>
      <c r="G553" s="7" t="b">
        <v>0</v>
      </c>
      <c r="M553" s="9" t="str" cm="1">
        <f t="array" ref="M553">PAGE_NAME(B553)</f>
        <v>security</v>
      </c>
      <c r="N553" s="9" t="str" cm="1">
        <f t="array" ref="N553">SECTION_NAME(B553)</f>
        <v>patient-privacy-and-security</v>
      </c>
    </row>
    <row r="554" spans="1:14" ht="51" x14ac:dyDescent="0.2">
      <c r="A554" s="7">
        <v>553</v>
      </c>
      <c r="B554" s="52" t="s">
        <v>936</v>
      </c>
      <c r="C554" s="8" t="s">
        <v>938</v>
      </c>
      <c r="D554" s="7" t="s">
        <v>36</v>
      </c>
      <c r="E554" s="7" t="s">
        <v>76</v>
      </c>
      <c r="G554" s="7" t="b">
        <v>0</v>
      </c>
      <c r="M554" s="9" t="str" cm="1">
        <f t="array" ref="M554">PAGE_NAME(B554)</f>
        <v>security</v>
      </c>
      <c r="N554" s="9" t="str" cm="1">
        <f t="array" ref="N554">SECTION_NAME(B554)</f>
        <v>patient-privacy-and-security</v>
      </c>
    </row>
    <row r="555" spans="1:14" ht="34" x14ac:dyDescent="0.2">
      <c r="A555" s="7">
        <v>554</v>
      </c>
      <c r="B555" s="52" t="s">
        <v>936</v>
      </c>
      <c r="C555" s="8" t="s">
        <v>939</v>
      </c>
      <c r="D555" s="7" t="s">
        <v>36</v>
      </c>
      <c r="E555" s="7" t="s">
        <v>33</v>
      </c>
      <c r="G555" s="7" t="b">
        <v>0</v>
      </c>
      <c r="M555" s="9" t="str" cm="1">
        <f t="array" ref="M555">PAGE_NAME(B555)</f>
        <v>security</v>
      </c>
      <c r="N555" s="9" t="str" cm="1">
        <f t="array" ref="N555">SECTION_NAME(B555)</f>
        <v>patient-privacy-and-security</v>
      </c>
    </row>
    <row r="556" spans="1:14" ht="34" x14ac:dyDescent="0.2">
      <c r="A556" s="7">
        <v>555</v>
      </c>
      <c r="B556" s="52" t="s">
        <v>936</v>
      </c>
      <c r="C556" s="8" t="s">
        <v>939</v>
      </c>
      <c r="D556" s="7" t="s">
        <v>36</v>
      </c>
      <c r="E556" s="7" t="s">
        <v>76</v>
      </c>
      <c r="G556" s="7" t="b">
        <v>0</v>
      </c>
      <c r="M556" s="9" t="str" cm="1">
        <f t="array" ref="M556">PAGE_NAME(B556)</f>
        <v>security</v>
      </c>
      <c r="N556" s="9" t="str" cm="1">
        <f t="array" ref="N556">SECTION_NAME(B556)</f>
        <v>patient-privacy-and-security</v>
      </c>
    </row>
    <row r="557" spans="1:14" ht="51" x14ac:dyDescent="0.2">
      <c r="A557" s="7">
        <v>556</v>
      </c>
      <c r="B557" s="52" t="s">
        <v>936</v>
      </c>
      <c r="C557" s="8" t="s">
        <v>940</v>
      </c>
      <c r="D557" s="7" t="s">
        <v>36</v>
      </c>
      <c r="E557" s="7" t="s">
        <v>33</v>
      </c>
      <c r="G557" s="7" t="b">
        <v>0</v>
      </c>
      <c r="M557" s="9" t="str" cm="1">
        <f t="array" ref="M557">PAGE_NAME(B557)</f>
        <v>security</v>
      </c>
      <c r="N557" s="9" t="str" cm="1">
        <f t="array" ref="N557">SECTION_NAME(B557)</f>
        <v>patient-privacy-and-security</v>
      </c>
    </row>
    <row r="558" spans="1:14" ht="51" x14ac:dyDescent="0.2">
      <c r="A558" s="7">
        <v>557</v>
      </c>
      <c r="B558" s="52" t="s">
        <v>936</v>
      </c>
      <c r="C558" s="8" t="s">
        <v>940</v>
      </c>
      <c r="D558" s="7" t="s">
        <v>36</v>
      </c>
      <c r="E558" s="7" t="s">
        <v>76</v>
      </c>
      <c r="G558" s="7" t="b">
        <v>0</v>
      </c>
      <c r="M558" s="9" t="str" cm="1">
        <f t="array" ref="M558">PAGE_NAME(B558)</f>
        <v>security</v>
      </c>
      <c r="N558" s="9" t="str" cm="1">
        <f t="array" ref="N558">SECTION_NAME(B558)</f>
        <v>patient-privacy-and-security</v>
      </c>
    </row>
    <row r="559" spans="1:14" ht="51" x14ac:dyDescent="0.2">
      <c r="A559" s="7">
        <v>558</v>
      </c>
      <c r="B559" s="52" t="s">
        <v>936</v>
      </c>
      <c r="C559" s="8" t="s">
        <v>941</v>
      </c>
      <c r="D559" s="7" t="s">
        <v>32</v>
      </c>
      <c r="E559" s="7" t="s">
        <v>33</v>
      </c>
      <c r="G559" s="7" t="b">
        <v>0</v>
      </c>
      <c r="M559" s="9" t="str" cm="1">
        <f t="array" ref="M559">PAGE_NAME(B559)</f>
        <v>security</v>
      </c>
      <c r="N559" s="9" t="str" cm="1">
        <f t="array" ref="N559">SECTION_NAME(B559)</f>
        <v>patient-privacy-and-security</v>
      </c>
    </row>
    <row r="560" spans="1:14" ht="51" x14ac:dyDescent="0.2">
      <c r="A560" s="7">
        <v>559</v>
      </c>
      <c r="B560" s="52" t="s">
        <v>936</v>
      </c>
      <c r="C560" s="8" t="s">
        <v>941</v>
      </c>
      <c r="D560" s="7" t="s">
        <v>32</v>
      </c>
      <c r="E560" s="7" t="s">
        <v>76</v>
      </c>
      <c r="G560" s="7" t="b">
        <v>0</v>
      </c>
      <c r="M560" s="9" t="str" cm="1">
        <f t="array" ref="M560">PAGE_NAME(B560)</f>
        <v>security</v>
      </c>
      <c r="N560" s="9" t="str" cm="1">
        <f t="array" ref="N560">SECTION_NAME(B560)</f>
        <v>patient-privacy-and-security</v>
      </c>
    </row>
    <row r="561" spans="1:14" ht="34" x14ac:dyDescent="0.2">
      <c r="A561" s="7">
        <v>560</v>
      </c>
      <c r="B561" s="52" t="s">
        <v>936</v>
      </c>
      <c r="C561" s="8" t="s">
        <v>942</v>
      </c>
      <c r="D561" s="7" t="s">
        <v>36</v>
      </c>
      <c r="E561" s="7" t="s">
        <v>33</v>
      </c>
      <c r="G561" s="7" t="b">
        <v>0</v>
      </c>
      <c r="M561" s="9" t="str" cm="1">
        <f t="array" ref="M561">PAGE_NAME(B561)</f>
        <v>security</v>
      </c>
      <c r="N561" s="9" t="str" cm="1">
        <f t="array" ref="N561">SECTION_NAME(B561)</f>
        <v>patient-privacy-and-security</v>
      </c>
    </row>
    <row r="562" spans="1:14" ht="34" x14ac:dyDescent="0.2">
      <c r="A562" s="7">
        <v>561</v>
      </c>
      <c r="B562" s="52" t="s">
        <v>936</v>
      </c>
      <c r="C562" s="8" t="s">
        <v>942</v>
      </c>
      <c r="D562" s="7" t="s">
        <v>36</v>
      </c>
      <c r="E562" s="7" t="s">
        <v>76</v>
      </c>
      <c r="G562" s="7" t="b">
        <v>0</v>
      </c>
      <c r="M562" s="9" t="str" cm="1">
        <f t="array" ref="M562">PAGE_NAME(B562)</f>
        <v>security</v>
      </c>
      <c r="N562" s="9" t="str" cm="1">
        <f t="array" ref="N562">SECTION_NAME(B562)</f>
        <v>patient-privacy-and-security</v>
      </c>
    </row>
    <row r="563" spans="1:14" ht="17" x14ac:dyDescent="0.2">
      <c r="A563" s="7">
        <v>562</v>
      </c>
      <c r="B563" s="52" t="s">
        <v>936</v>
      </c>
      <c r="C563" s="8" t="s">
        <v>943</v>
      </c>
      <c r="D563" s="7" t="s">
        <v>32</v>
      </c>
      <c r="E563" s="7" t="s">
        <v>33</v>
      </c>
      <c r="G563" s="7" t="b">
        <v>0</v>
      </c>
      <c r="M563" s="9" t="str" cm="1">
        <f t="array" ref="M563">PAGE_NAME(B563)</f>
        <v>security</v>
      </c>
      <c r="N563" s="9" t="str" cm="1">
        <f t="array" ref="N563">SECTION_NAME(B563)</f>
        <v>patient-privacy-and-security</v>
      </c>
    </row>
    <row r="564" spans="1:14" ht="17" x14ac:dyDescent="0.2">
      <c r="A564" s="7">
        <v>563</v>
      </c>
      <c r="B564" s="52" t="s">
        <v>936</v>
      </c>
      <c r="C564" s="8" t="s">
        <v>943</v>
      </c>
      <c r="D564" s="7" t="s">
        <v>32</v>
      </c>
      <c r="E564" s="7" t="s">
        <v>76</v>
      </c>
      <c r="G564" s="7" t="b">
        <v>0</v>
      </c>
      <c r="M564" s="9" t="str" cm="1">
        <f t="array" ref="M564">PAGE_NAME(B564)</f>
        <v>security</v>
      </c>
      <c r="N564" s="9" t="str" cm="1">
        <f t="array" ref="N564">SECTION_NAME(B564)</f>
        <v>patient-privacy-and-security</v>
      </c>
    </row>
    <row r="565" spans="1:14" ht="34" x14ac:dyDescent="0.2">
      <c r="A565" s="7">
        <v>564</v>
      </c>
      <c r="B565" s="52" t="s">
        <v>936</v>
      </c>
      <c r="C565" s="8" t="s">
        <v>944</v>
      </c>
      <c r="D565" s="7" t="s">
        <v>32</v>
      </c>
      <c r="E565" s="7" t="s">
        <v>33</v>
      </c>
      <c r="G565" s="7" t="b">
        <v>0</v>
      </c>
      <c r="M565" s="9" t="str" cm="1">
        <f t="array" ref="M565">PAGE_NAME(B565)</f>
        <v>security</v>
      </c>
      <c r="N565" s="9" t="str" cm="1">
        <f t="array" ref="N565">SECTION_NAME(B565)</f>
        <v>patient-privacy-and-security</v>
      </c>
    </row>
    <row r="566" spans="1:14" ht="34" x14ac:dyDescent="0.2">
      <c r="A566" s="7">
        <v>565</v>
      </c>
      <c r="B566" s="52" t="s">
        <v>936</v>
      </c>
      <c r="C566" s="8" t="s">
        <v>944</v>
      </c>
      <c r="D566" s="7" t="s">
        <v>32</v>
      </c>
      <c r="E566" s="7" t="s">
        <v>76</v>
      </c>
      <c r="G566" s="7" t="b">
        <v>0</v>
      </c>
      <c r="M566" s="9" t="str" cm="1">
        <f t="array" ref="M566">PAGE_NAME(B566)</f>
        <v>security</v>
      </c>
      <c r="N566" s="9" t="str" cm="1">
        <f t="array" ref="N566">SECTION_NAME(B566)</f>
        <v>patient-privacy-and-security</v>
      </c>
    </row>
    <row r="567" spans="1:14" ht="17" x14ac:dyDescent="0.2">
      <c r="A567" s="7">
        <v>566</v>
      </c>
      <c r="B567" s="52" t="s">
        <v>936</v>
      </c>
      <c r="C567" s="8" t="s">
        <v>945</v>
      </c>
      <c r="D567" s="7" t="s">
        <v>36</v>
      </c>
      <c r="E567" s="7" t="s">
        <v>33</v>
      </c>
      <c r="G567" s="7" t="b">
        <v>0</v>
      </c>
      <c r="M567" s="9" t="str" cm="1">
        <f t="array" ref="M567">PAGE_NAME(B567)</f>
        <v>security</v>
      </c>
      <c r="N567" s="9" t="str" cm="1">
        <f t="array" ref="N567">SECTION_NAME(B567)</f>
        <v>patient-privacy-and-security</v>
      </c>
    </row>
    <row r="568" spans="1:14" ht="17" x14ac:dyDescent="0.2">
      <c r="A568" s="7">
        <v>567</v>
      </c>
      <c r="B568" s="52" t="s">
        <v>936</v>
      </c>
      <c r="C568" s="8" t="s">
        <v>945</v>
      </c>
      <c r="D568" s="7" t="s">
        <v>36</v>
      </c>
      <c r="E568" s="7" t="s">
        <v>76</v>
      </c>
      <c r="G568" s="7" t="b">
        <v>0</v>
      </c>
      <c r="M568" s="9" t="str" cm="1">
        <f t="array" ref="M568">PAGE_NAME(B568)</f>
        <v>security</v>
      </c>
      <c r="N568" s="9" t="str" cm="1">
        <f t="array" ref="N568">SECTION_NAME(B568)</f>
        <v>patient-privacy-and-security</v>
      </c>
    </row>
    <row r="569" spans="1:14" ht="51" x14ac:dyDescent="0.2">
      <c r="A569" s="7">
        <v>568</v>
      </c>
      <c r="B569" s="52" t="s">
        <v>936</v>
      </c>
      <c r="C569" s="8" t="s">
        <v>946</v>
      </c>
      <c r="D569" s="7" t="s">
        <v>32</v>
      </c>
      <c r="E569" s="7" t="s">
        <v>33</v>
      </c>
      <c r="G569" s="7" t="b">
        <v>0</v>
      </c>
      <c r="M569" s="9" t="str" cm="1">
        <f t="array" ref="M569">PAGE_NAME(B569)</f>
        <v>security</v>
      </c>
      <c r="N569" s="9" t="str" cm="1">
        <f t="array" ref="N569">SECTION_NAME(B569)</f>
        <v>patient-privacy-and-security</v>
      </c>
    </row>
    <row r="570" spans="1:14" ht="51" x14ac:dyDescent="0.2">
      <c r="A570" s="7">
        <v>569</v>
      </c>
      <c r="B570" s="52" t="s">
        <v>936</v>
      </c>
      <c r="C570" s="8" t="s">
        <v>946</v>
      </c>
      <c r="D570" s="7" t="s">
        <v>32</v>
      </c>
      <c r="E570" s="7" t="s">
        <v>76</v>
      </c>
      <c r="G570" s="7" t="b">
        <v>0</v>
      </c>
      <c r="M570" s="9" t="str" cm="1">
        <f t="array" ref="M570">PAGE_NAME(B570)</f>
        <v>security</v>
      </c>
      <c r="N570" s="9" t="str" cm="1">
        <f t="array" ref="N570">SECTION_NAME(B570)</f>
        <v>patient-privacy-and-security</v>
      </c>
    </row>
    <row r="571" spans="1:14" ht="51" x14ac:dyDescent="0.2">
      <c r="A571" s="7">
        <v>570</v>
      </c>
      <c r="B571" s="52" t="s">
        <v>936</v>
      </c>
      <c r="C571" s="8" t="s">
        <v>947</v>
      </c>
      <c r="D571" s="7" t="s">
        <v>32</v>
      </c>
      <c r="E571" s="7" t="s">
        <v>33</v>
      </c>
      <c r="G571" s="7" t="b">
        <v>0</v>
      </c>
      <c r="M571" s="9" t="str" cm="1">
        <f t="array" ref="M571">PAGE_NAME(B571)</f>
        <v>security</v>
      </c>
      <c r="N571" s="9" t="str" cm="1">
        <f t="array" ref="N571">SECTION_NAME(B571)</f>
        <v>patient-privacy-and-security</v>
      </c>
    </row>
    <row r="572" spans="1:14" ht="51" x14ac:dyDescent="0.2">
      <c r="A572" s="7">
        <v>571</v>
      </c>
      <c r="B572" s="52" t="s">
        <v>936</v>
      </c>
      <c r="C572" s="8" t="s">
        <v>947</v>
      </c>
      <c r="D572" s="7" t="s">
        <v>32</v>
      </c>
      <c r="E572" s="7" t="s">
        <v>76</v>
      </c>
      <c r="G572" s="7" t="b">
        <v>0</v>
      </c>
      <c r="M572" s="9" t="str" cm="1">
        <f t="array" ref="M572">PAGE_NAME(B572)</f>
        <v>security</v>
      </c>
      <c r="N572" s="9" t="str" cm="1">
        <f t="array" ref="N572">SECTION_NAME(B572)</f>
        <v>patient-privacy-and-security</v>
      </c>
    </row>
    <row r="573" spans="1:14" ht="34" x14ac:dyDescent="0.2">
      <c r="A573" s="7">
        <v>572</v>
      </c>
      <c r="B573" s="52" t="s">
        <v>936</v>
      </c>
      <c r="C573" s="8" t="s">
        <v>948</v>
      </c>
      <c r="D573" s="7" t="s">
        <v>32</v>
      </c>
      <c r="E573" s="7" t="s">
        <v>33</v>
      </c>
      <c r="G573" s="7" t="b">
        <v>0</v>
      </c>
      <c r="M573" s="9" t="str" cm="1">
        <f t="array" ref="M573">PAGE_NAME(B573)</f>
        <v>security</v>
      </c>
      <c r="N573" s="9" t="str" cm="1">
        <f t="array" ref="N573">SECTION_NAME(B573)</f>
        <v>patient-privacy-and-security</v>
      </c>
    </row>
    <row r="574" spans="1:14" ht="34" x14ac:dyDescent="0.2">
      <c r="A574" s="7">
        <v>573</v>
      </c>
      <c r="B574" s="52" t="s">
        <v>936</v>
      </c>
      <c r="C574" s="8" t="s">
        <v>948</v>
      </c>
      <c r="D574" s="7" t="s">
        <v>32</v>
      </c>
      <c r="E574" s="7" t="s">
        <v>76</v>
      </c>
      <c r="G574" s="7" t="b">
        <v>0</v>
      </c>
      <c r="M574" s="9" t="str" cm="1">
        <f t="array" ref="M574">PAGE_NAME(B574)</f>
        <v>security</v>
      </c>
      <c r="N574" s="9" t="str" cm="1">
        <f t="array" ref="N574">SECTION_NAME(B574)</f>
        <v>patient-privacy-and-security</v>
      </c>
    </row>
    <row r="575" spans="1:14" ht="34" x14ac:dyDescent="0.2">
      <c r="A575" s="7">
        <v>574</v>
      </c>
      <c r="B575" s="52" t="s">
        <v>936</v>
      </c>
      <c r="C575" s="8" t="s">
        <v>949</v>
      </c>
      <c r="D575" s="7" t="s">
        <v>36</v>
      </c>
      <c r="E575" s="7" t="s">
        <v>33</v>
      </c>
      <c r="G575" s="7" t="b">
        <v>0</v>
      </c>
      <c r="M575" s="9" t="str" cm="1">
        <f t="array" ref="M575">PAGE_NAME(B575)</f>
        <v>security</v>
      </c>
      <c r="N575" s="9" t="str" cm="1">
        <f t="array" ref="N575">SECTION_NAME(B575)</f>
        <v>patient-privacy-and-security</v>
      </c>
    </row>
    <row r="576" spans="1:14" ht="34" x14ac:dyDescent="0.2">
      <c r="A576" s="7">
        <v>575</v>
      </c>
      <c r="B576" s="52" t="s">
        <v>936</v>
      </c>
      <c r="C576" s="8" t="s">
        <v>949</v>
      </c>
      <c r="D576" s="7" t="s">
        <v>36</v>
      </c>
      <c r="E576" s="7" t="s">
        <v>76</v>
      </c>
      <c r="G576" s="7" t="b">
        <v>0</v>
      </c>
      <c r="M576" s="9" t="str" cm="1">
        <f t="array" ref="M576">PAGE_NAME(B576)</f>
        <v>security</v>
      </c>
      <c r="N576" s="9" t="str" cm="1">
        <f t="array" ref="N576">SECTION_NAME(B576)</f>
        <v>patient-privacy-and-security</v>
      </c>
    </row>
    <row r="577" spans="1:16" ht="85" x14ac:dyDescent="0.2">
      <c r="A577" s="7">
        <v>576</v>
      </c>
      <c r="B577" s="52" t="s">
        <v>936</v>
      </c>
      <c r="C577" s="8" t="s">
        <v>950</v>
      </c>
      <c r="D577" s="7" t="s">
        <v>36</v>
      </c>
      <c r="E577" s="7" t="s">
        <v>33</v>
      </c>
      <c r="G577" s="7" t="b">
        <v>0</v>
      </c>
      <c r="M577" s="9" t="str" cm="1">
        <f t="array" ref="M577">PAGE_NAME(B577)</f>
        <v>security</v>
      </c>
      <c r="N577" s="9" t="str" cm="1">
        <f t="array" ref="N577">SECTION_NAME(B577)</f>
        <v>patient-privacy-and-security</v>
      </c>
    </row>
    <row r="578" spans="1:16" ht="85" x14ac:dyDescent="0.2">
      <c r="A578" s="7">
        <v>577</v>
      </c>
      <c r="B578" s="52" t="s">
        <v>936</v>
      </c>
      <c r="C578" s="8" t="s">
        <v>950</v>
      </c>
      <c r="D578" s="7" t="s">
        <v>36</v>
      </c>
      <c r="E578" s="7" t="s">
        <v>76</v>
      </c>
      <c r="G578" s="7" t="b">
        <v>0</v>
      </c>
      <c r="M578" s="9" t="str" cm="1">
        <f t="array" ref="M578">PAGE_NAME(B578)</f>
        <v>security</v>
      </c>
      <c r="N578" s="9" t="str" cm="1">
        <f t="array" ref="N578">SECTION_NAME(B578)</f>
        <v>patient-privacy-and-security</v>
      </c>
    </row>
    <row r="579" spans="1:16" ht="51" x14ac:dyDescent="0.2">
      <c r="A579" s="7">
        <v>578</v>
      </c>
      <c r="B579" s="52" t="s">
        <v>936</v>
      </c>
      <c r="C579" s="8" t="s">
        <v>951</v>
      </c>
      <c r="D579" s="7" t="s">
        <v>40</v>
      </c>
      <c r="E579" s="7" t="s">
        <v>33</v>
      </c>
      <c r="G579" s="7" t="b">
        <v>0</v>
      </c>
      <c r="M579" s="9" t="str" cm="1">
        <f t="array" ref="M579">PAGE_NAME(B579)</f>
        <v>security</v>
      </c>
      <c r="N579" s="9" t="str" cm="1">
        <f t="array" ref="N579">SECTION_NAME(B579)</f>
        <v>patient-privacy-and-security</v>
      </c>
    </row>
    <row r="580" spans="1:16" ht="51" x14ac:dyDescent="0.2">
      <c r="A580" s="7">
        <v>579</v>
      </c>
      <c r="B580" s="52" t="s">
        <v>936</v>
      </c>
      <c r="C580" s="8" t="s">
        <v>951</v>
      </c>
      <c r="D580" s="7" t="s">
        <v>40</v>
      </c>
      <c r="E580" s="7" t="s">
        <v>76</v>
      </c>
      <c r="G580" s="7" t="b">
        <v>0</v>
      </c>
      <c r="M580" s="9" t="str" cm="1">
        <f t="array" ref="M580">PAGE_NAME(B580)</f>
        <v>security</v>
      </c>
      <c r="N580" s="9" t="str" cm="1">
        <f t="array" ref="N580">SECTION_NAME(B580)</f>
        <v>patient-privacy-and-security</v>
      </c>
    </row>
    <row r="581" spans="1:16" ht="34" x14ac:dyDescent="0.2">
      <c r="A581" s="7">
        <v>580</v>
      </c>
      <c r="B581" s="52" t="s">
        <v>936</v>
      </c>
      <c r="C581" s="8" t="s">
        <v>952</v>
      </c>
      <c r="D581" s="7" t="s">
        <v>40</v>
      </c>
      <c r="E581" s="7" t="s">
        <v>33</v>
      </c>
      <c r="G581" s="7" t="b">
        <v>0</v>
      </c>
      <c r="M581" s="9" t="str" cm="1">
        <f t="array" ref="M581">PAGE_NAME(B581)</f>
        <v>security</v>
      </c>
      <c r="N581" s="9" t="str" cm="1">
        <f t="array" ref="N581">SECTION_NAME(B581)</f>
        <v>patient-privacy-and-security</v>
      </c>
    </row>
    <row r="582" spans="1:16" ht="34" x14ac:dyDescent="0.2">
      <c r="A582" s="7">
        <v>581</v>
      </c>
      <c r="B582" s="52" t="s">
        <v>936</v>
      </c>
      <c r="C582" s="8" t="s">
        <v>952</v>
      </c>
      <c r="D582" s="7" t="s">
        <v>40</v>
      </c>
      <c r="E582" s="7" t="s">
        <v>76</v>
      </c>
      <c r="G582" s="7" t="b">
        <v>0</v>
      </c>
      <c r="M582" s="9" t="str" cm="1">
        <f t="array" ref="M582">PAGE_NAME(B582)</f>
        <v>security</v>
      </c>
      <c r="N582" s="9" t="str" cm="1">
        <f t="array" ref="N582">SECTION_NAME(B582)</f>
        <v>patient-privacy-and-security</v>
      </c>
    </row>
    <row r="583" spans="1:16" ht="68" x14ac:dyDescent="0.2">
      <c r="A583" s="7">
        <v>582</v>
      </c>
      <c r="B583" s="52" t="s">
        <v>953</v>
      </c>
      <c r="C583" s="8" t="s">
        <v>954</v>
      </c>
      <c r="D583" s="7" t="s">
        <v>32</v>
      </c>
      <c r="E583" s="7" t="s">
        <v>76</v>
      </c>
      <c r="G583" s="7" t="b">
        <v>1</v>
      </c>
      <c r="H583" s="12" t="s">
        <v>955</v>
      </c>
      <c r="M583" s="9" t="str" cm="1">
        <f t="array" ref="M583">PAGE_NAME(B583)</f>
        <v>general-requirements</v>
      </c>
      <c r="N583" s="9" t="str" cm="1">
        <f t="array" ref="N583">SECTION_NAME(B583)</f>
        <v>current-binding-for-coded-elements</v>
      </c>
    </row>
    <row r="584" spans="1:16" ht="68" x14ac:dyDescent="0.2">
      <c r="A584" s="7">
        <v>583</v>
      </c>
      <c r="B584" s="52" t="s">
        <v>953</v>
      </c>
      <c r="C584" s="8" t="s">
        <v>954</v>
      </c>
      <c r="D584" s="7" t="s">
        <v>32</v>
      </c>
      <c r="E584" s="7" t="s">
        <v>33</v>
      </c>
      <c r="G584" s="7" t="b">
        <v>1</v>
      </c>
      <c r="H584" s="12" t="s">
        <v>955</v>
      </c>
      <c r="M584" s="9" t="str" cm="1">
        <f t="array" ref="M584">PAGE_NAME(B584)</f>
        <v>general-requirements</v>
      </c>
      <c r="N584" s="9" t="str" cm="1">
        <f t="array" ref="N584">SECTION_NAME(B584)</f>
        <v>current-binding-for-coded-elements</v>
      </c>
    </row>
    <row r="585" spans="1:16" ht="68" x14ac:dyDescent="0.2">
      <c r="A585" s="7">
        <v>584</v>
      </c>
      <c r="B585" s="52" t="s">
        <v>884</v>
      </c>
      <c r="C585" s="8" t="s">
        <v>956</v>
      </c>
      <c r="D585" s="7" t="s">
        <v>32</v>
      </c>
      <c r="E585" s="7" t="s">
        <v>33</v>
      </c>
      <c r="G585" s="7" t="b">
        <v>1</v>
      </c>
      <c r="H585" s="12" t="s">
        <v>886</v>
      </c>
      <c r="M585" s="9" t="str" cm="1">
        <f t="array" ref="M585">PAGE_NAME(B585)</f>
        <v>StructureDefinition-us-core-questionnaireresponse</v>
      </c>
      <c r="N585" s="9" t="str" cm="1">
        <f t="array" ref="N585">SECTION_NAME(B585)</f>
        <v>mandatory-and-must-support-data-elements</v>
      </c>
      <c r="O585" s="10" t="str">
        <f t="shared" ref="O585" si="25">IF(ISNUMBER(SEARCH("MAY", C585)), "MAY", IF(ISNUMBER(SEARCH("SHOULD", C585)), "SHOULD", IF(ISNUMBER(SEARCH("SHALL", C585)), "SHALL", IF(ISNUMBER(SEARCH("SHOULD NOT", C585)), "SHOULD NOT", IF(ISNUMBER(SEARCH("SHALL NOT", C585)), "SHALL NOT", "")))))</f>
        <v/>
      </c>
      <c r="P585" s="10" t="str">
        <f t="shared" ref="P585" si="26">IF(ISNUMBER(SEARCH("server", C585)), "Server", IF(ISNUMBER(SEARCH("Server", C585)), "Server", IF(ISNUMBER(SEARCH("client", C585)), "Client", IF(ISNUMBER(SEARCH("Client", C585)), "Client", IF(ISNUMBER(SEARCH("US Core Responder", C585)), "Server", IF(ISNUMBER(SEARCH("US Core Requestor", C585)), "Client", ""))))))</f>
        <v/>
      </c>
    </row>
  </sheetData>
  <autoFilter ref="A1:V585" xr:uid="{0272D98A-080C-3945-A7E0-CB54FB3A65A9}"/>
  <phoneticPr fontId="19" type="noConversion"/>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G252:G1048576 G1:G250</xm:sqref>
        </x14:dataValidation>
        <x14:dataValidation type="list" allowBlank="1" showInputMessage="1" showErrorMessage="1" xr:uid="{F4FB27A2-804E-CB49-B85C-BBEE0C688B4F}">
          <x14:formula1>
            <xm:f>'Column Data'!$D$2:$D$4</xm:f>
          </x14:formula1>
          <xm:sqref>I2:I1048576 K524:K1048576 K418:K459 K467:K469 K471 K473:K482 K490:K516 K2:K11 K14:K84 K86:K391 K393:K405 K408:K411</xm:sqref>
        </x14:dataValidation>
        <x14:dataValidation type="list" allowBlank="1" showInputMessage="1" showErrorMessage="1" xr:uid="{4866B9BF-5615-6646-965F-909D4D65F2A5}">
          <x14:formula1>
            <xm:f>'Column Data'!$A$2:$A$7</xm:f>
          </x14:formula1>
          <xm:sqref>D2:D1048576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A3" sqref="A3"/>
    </sheetView>
  </sheetViews>
  <sheetFormatPr baseColWidth="10" defaultColWidth="11" defaultRowHeight="16" x14ac:dyDescent="0.2"/>
  <cols>
    <col min="1" max="1" width="17" customWidth="1"/>
    <col min="2" max="2" width="56.5" style="15" customWidth="1"/>
  </cols>
  <sheetData>
    <row r="1" spans="1:2" ht="409.25" customHeight="1" x14ac:dyDescent="0.2">
      <c r="A1" s="59" t="s">
        <v>957</v>
      </c>
      <c r="B1" s="60"/>
    </row>
    <row r="2" spans="1:2" ht="82.25" customHeight="1" x14ac:dyDescent="0.2">
      <c r="A2" s="60"/>
      <c r="B2" s="60"/>
    </row>
    <row r="3" spans="1:2" x14ac:dyDescent="0.2">
      <c r="A3" s="14" t="s">
        <v>958</v>
      </c>
      <c r="B3" t="s">
        <v>959</v>
      </c>
    </row>
    <row r="4" spans="1:2" x14ac:dyDescent="0.2">
      <c r="A4" s="14" t="s">
        <v>960</v>
      </c>
    </row>
    <row r="5" spans="1:2" x14ac:dyDescent="0.2">
      <c r="A5" s="14" t="s">
        <v>961</v>
      </c>
      <c r="B5" s="15" t="s">
        <v>962</v>
      </c>
    </row>
    <row r="6" spans="1:2" x14ac:dyDescent="0.2">
      <c r="A6" s="14" t="s">
        <v>963</v>
      </c>
      <c r="B6" s="15" t="s">
        <v>964</v>
      </c>
    </row>
    <row r="7" spans="1:2" x14ac:dyDescent="0.2">
      <c r="A7" s="14" t="s">
        <v>965</v>
      </c>
      <c r="B7" s="15" t="s">
        <v>966</v>
      </c>
    </row>
    <row r="8" spans="1:2" x14ac:dyDescent="0.2">
      <c r="A8" s="14" t="s">
        <v>967</v>
      </c>
      <c r="B8" s="15" t="s">
        <v>968</v>
      </c>
    </row>
    <row r="9" spans="1:2" x14ac:dyDescent="0.2">
      <c r="A9" s="14" t="s">
        <v>969</v>
      </c>
    </row>
    <row r="10" spans="1:2" x14ac:dyDescent="0.2">
      <c r="A10" s="14" t="s">
        <v>970</v>
      </c>
    </row>
    <row r="11" spans="1:2" ht="153" x14ac:dyDescent="0.2">
      <c r="A11" s="14" t="s">
        <v>971</v>
      </c>
      <c r="B11" s="29" t="s">
        <v>972</v>
      </c>
    </row>
    <row r="12" spans="1:2" x14ac:dyDescent="0.2">
      <c r="A12" s="14" t="s">
        <v>973</v>
      </c>
      <c r="B12" s="15" t="s">
        <v>974</v>
      </c>
    </row>
    <row r="13" spans="1:2" x14ac:dyDescent="0.2">
      <c r="A13" s="14" t="s">
        <v>975</v>
      </c>
      <c r="B13" s="30" t="s">
        <v>976</v>
      </c>
    </row>
  </sheetData>
  <mergeCells count="1">
    <mergeCell ref="A1:B2"/>
  </mergeCells>
  <hyperlinks>
    <hyperlink ref="B13" r:id="rId1"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4" t="s">
        <v>961</v>
      </c>
      <c r="B1" s="14" t="s">
        <v>977</v>
      </c>
      <c r="C1" s="14" t="s">
        <v>978</v>
      </c>
      <c r="D1" s="14" t="s">
        <v>979</v>
      </c>
      <c r="E1" s="14" t="s">
        <v>980</v>
      </c>
    </row>
    <row r="2" spans="1:5" x14ac:dyDescent="0.2">
      <c r="A2">
        <v>0.1</v>
      </c>
      <c r="B2" t="s">
        <v>981</v>
      </c>
      <c r="C2" s="42" t="s">
        <v>982</v>
      </c>
      <c r="D2" t="s">
        <v>983</v>
      </c>
      <c r="E2" s="43">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984</v>
      </c>
      <c r="B1" t="s">
        <v>14</v>
      </c>
      <c r="C1" t="s">
        <v>985</v>
      </c>
      <c r="D1" t="s">
        <v>16</v>
      </c>
    </row>
    <row r="2" spans="1:4" x14ac:dyDescent="0.2">
      <c r="A2" t="s">
        <v>32</v>
      </c>
      <c r="B2" t="b">
        <v>1</v>
      </c>
      <c r="C2" t="s">
        <v>986</v>
      </c>
      <c r="D2" t="s">
        <v>52</v>
      </c>
    </row>
    <row r="3" spans="1:4" x14ac:dyDescent="0.2">
      <c r="A3" t="s">
        <v>36</v>
      </c>
      <c r="B3" t="b">
        <v>0</v>
      </c>
      <c r="C3" t="s">
        <v>987</v>
      </c>
      <c r="D3" t="s">
        <v>51</v>
      </c>
    </row>
    <row r="4" spans="1:4" x14ac:dyDescent="0.2">
      <c r="A4" t="s">
        <v>40</v>
      </c>
      <c r="C4" t="s">
        <v>988</v>
      </c>
    </row>
    <row r="5" spans="1:4" x14ac:dyDescent="0.2">
      <c r="A5" t="s">
        <v>101</v>
      </c>
    </row>
    <row r="6" spans="1:4" x14ac:dyDescent="0.2">
      <c r="A6" t="s">
        <v>72</v>
      </c>
    </row>
    <row r="7" spans="1:4" x14ac:dyDescent="0.2">
      <c r="A7" t="s">
        <v>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2025-07-03T09:39:12Z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