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7F137318-AF31-FB40-A8B0-A213AC00221F}" xr6:coauthVersionLast="47" xr6:coauthVersionMax="47" xr10:uidLastSave="{00000000-0000-0000-0000-000000000000}"/>
  <bookViews>
    <workbookView xWindow="31680" yWindow="604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Requirements!$A$1:$V$597</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7" i="5" l="1"/>
  <c r="O587" i="5"/>
  <c r="N587" i="5" a="1"/>
  <c r="N587" i="5" s="1"/>
  <c r="M587" i="5" a="1"/>
  <c r="M587" i="5" s="1"/>
  <c r="P586" i="5"/>
  <c r="O586" i="5"/>
  <c r="N586" i="5" a="1"/>
  <c r="N586" i="5" s="1"/>
  <c r="M586" i="5" a="1"/>
  <c r="M586" i="5" s="1"/>
  <c r="P585" i="5"/>
  <c r="O585" i="5"/>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P307" i="5"/>
  <c r="O237" i="5"/>
  <c r="P237" i="5"/>
  <c r="O238" i="5"/>
  <c r="P238" i="5"/>
  <c r="O235" i="5"/>
  <c r="P235" i="5"/>
  <c r="O236" i="5"/>
  <c r="P236" i="5"/>
  <c r="P534" i="5"/>
  <c r="O534" i="5"/>
  <c r="P533"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88" i="5"/>
  <c r="P88" i="5"/>
  <c r="O89" i="5"/>
  <c r="P89" i="5"/>
  <c r="O90" i="5"/>
  <c r="P90"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0" i="5"/>
  <c r="P190"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32" i="5"/>
  <c r="P232" i="5"/>
  <c r="O233" i="5"/>
  <c r="P233" i="5"/>
  <c r="O234" i="5"/>
  <c r="P234" i="5"/>
  <c r="O247" i="5"/>
  <c r="P247" i="5"/>
  <c r="O248" i="5"/>
  <c r="P248" i="5"/>
  <c r="O249" i="5"/>
  <c r="P249" i="5"/>
  <c r="O250" i="5"/>
  <c r="P250" i="5"/>
  <c r="O251" i="5"/>
  <c r="P251" i="5"/>
  <c r="O252" i="5"/>
  <c r="P252" i="5"/>
  <c r="O253" i="5"/>
  <c r="P253"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8" i="5"/>
  <c r="P308" i="5"/>
  <c r="O309" i="5"/>
  <c r="P309" i="5"/>
  <c r="O310" i="5"/>
  <c r="P310" i="5"/>
  <c r="O311" i="5"/>
  <c r="P311" i="5"/>
  <c r="O312" i="5"/>
  <c r="P312" i="5"/>
  <c r="O313" i="5"/>
  <c r="P313" i="5"/>
  <c r="O314" i="5"/>
  <c r="P314"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N35" i="5" a="1"/>
  <c r="N35" i="5" s="1"/>
  <c r="M35" i="5" a="1"/>
  <c r="M35" i="5" s="1"/>
  <c r="N34" i="5" a="1"/>
  <c r="N34" i="5" s="1"/>
  <c r="M34" i="5" a="1"/>
  <c r="M34" i="5" s="1"/>
  <c r="O34" i="5"/>
  <c r="P34" i="5"/>
  <c r="O35" i="5"/>
  <c r="P35" i="5"/>
  <c r="N33" i="5" a="1"/>
  <c r="N33" i="5" s="1"/>
  <c r="M33" i="5" a="1"/>
  <c r="M33" i="5" s="1"/>
  <c r="N32" i="5" a="1"/>
  <c r="N32" i="5" s="1"/>
  <c r="M32" i="5" a="1"/>
  <c r="M32" i="5" s="1"/>
  <c r="N31" i="5" a="1"/>
  <c r="N31" i="5" s="1"/>
  <c r="M31" i="5" a="1"/>
  <c r="M31" i="5" s="1"/>
  <c r="O31" i="5"/>
  <c r="P31" i="5"/>
  <c r="O32" i="5"/>
  <c r="P32" i="5"/>
  <c r="O33" i="5"/>
  <c r="P33" i="5"/>
  <c r="N30" i="5" a="1"/>
  <c r="N30" i="5" s="1"/>
  <c r="M30" i="5" a="1"/>
  <c r="M30" i="5" s="1"/>
  <c r="O30" i="5"/>
  <c r="P30"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<sst xmlns="http://schemas.openxmlformats.org/spreadsheetml/2006/main" count="2882" uniqueCount="1011">
  <si>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</si>
  <si>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</si>
  <si>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</si>
  <si>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</si>
  <si>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</si>
  <si>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</si>
  <si>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</si>
  <si>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</si>
  <si>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</si>
  <si>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</si>
  <si>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</si>
  <si>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</si>
  <si>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</si>
  <si>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</si>
  <si>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</si>
  <si>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</si>
  <si>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</si>
  <si>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</si>
  <si>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</si>
  <si>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</si>
  <si>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</si>
  <si>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</si>
  <si>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</si>
  <si>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</si>
  <si>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</si>
  <si>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</si>
  <si>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</si>
  <si>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</si>
  <si>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</si>
  <si>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</si>
  <si>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https://hl7.org/fhir/us/core/STU7/general-requirements.html#profile-only-support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</si>
  <si>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</si>
  <si>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</si>
  <si>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</si>
  <si>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</si>
  <si>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To support a US Core Profile, a server: **SHOULD** declare support for a US Core Profile by including its official URL in the server’s `CapabilityStatement.rest.resource.supportedProfile` element.</t>
  </si>
  <si>
    <t>SHOULD</t>
  </si>
  <si>
    <t>2.1.2.2</t>
  </si>
  <si>
    <t>https://hl7.org/fhir/us/core/STU7/general-requirements.html#profile-support--interaction-support</t>
  </si>
  <si>
    <t>Servers may deploy and support one or more US Core Profiles to represent clinical information</t>
  </si>
  <si>
    <t>MAY</t>
  </si>
  <si>
    <t>hl7.fhir.us.core_7.0.0@4-8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</si>
  <si>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</si>
  <si>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</si>
  <si>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</si>
  <si>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</si>
  <si>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</si>
  <si>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</si>
  <si>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</si>
  <si>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</si>
  <si>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</si>
  <si>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</si>
  <si>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</si>
  <si>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</si>
  <si>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</si>
  <si>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</si>
  <si>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https://hl7.org/fhir/us/core/STU7/general-requirements.html#claiming-conformance-to-a-us-core-profile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</si>
  <si>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</si>
  <si>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</si>
  <si>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</si>
  <si>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hl7.fhir.us.core_7.0.0@16,17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</si>
  <si>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</si>
  <si>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</si>
  <si>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</si>
  <si>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https://hl7.org/fhir/us/core/STU7/general-requirements.html#required-bindings-for-coded-elements</t>
  </si>
  <si>
    <t>[Required binding](http://hl7.org/fhir/R4/terminologies.html#required) to a ValueSet definition means that one of the codes from the specified ValueSet **SHALL** be used.</t>
  </si>
  <si>
    <t>hl7.fhir.us.core_7.0.0@21,22</t>
  </si>
  <si>
    <t>Both 21 and 22 should be true</t>
  </si>
  <si>
    <t>2.1.3.1</t>
  </si>
  <si>
    <t>For `CodeableConcept`, which permits multiple codings and a text element, this [[Required binding](http://hl7.org/fhir/R4/terminologies.html#required) to a ValueSet definition] rule applies to at least one of the codings</t>
  </si>
  <si>
    <t>hl7.fhir.us.core_7.0.0@18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</si>
  <si>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</si>
  <si>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</si>
  <si>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</si>
  <si>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</si>
  <si>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</si>
  <si>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</si>
  <si>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https://www.hl7.org/fhir/us/core/general-requirements.html#extensible-binding-for-coded-elements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</si>
  <si>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</si>
  <si>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</si>
  <si>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</si>
  <si>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https://hl7.org/fhir/us/core/STU7/general-requirements.html#extensible-binding-for-coded-elements</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</si>
  <si>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</si>
  <si>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</si>
  <si>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</si>
  <si>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</si>
  <si>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</si>
  <si>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hl7.fhir.us.core_7.0.0@23,24</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</si>
  <si>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</si>
  <si>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</si>
  <si>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</si>
  <si>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https://hl7.org/fhir/us/core/STU7/general-requirements.html#translations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</si>
  <si>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</si>
  <si>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</si>
  <si>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https://hl7.org/fhir/us/core/STU7/general-requirements.html#modifier-elements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</si>
  <si>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</si>
  <si>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</si>
  <si>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</si>
  <si>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</si>
  <si>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</si>
  <si>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</si>
  <si>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</si>
  <si>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</si>
  <si>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</si>
  <si>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SHOULD requirement for implementers not systems themselves, so marking as deprecated</t>
  </si>
  <si>
    <t>https://hl7.org/fhir/us/core/STU7/general-requirements.html#missing-data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</si>
  <si>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</si>
  <si>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</si>
  <si>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</si>
  <si>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</si>
  <si>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</si>
  <si>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</si>
  <si>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</si>
  <si>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</si>
  <si>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</si>
  <si>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hl7.fhir.us.core_7.0.0@42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</si>
  <si>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</si>
  <si>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</si>
  <si>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</si>
  <si>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</si>
  <si>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</si>
  <si>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</si>
  <si>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</si>
  <si>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</si>
  <si>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</si>
  <si>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</si>
  <si>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https://hl7.org/fhir/us/core/STU7/general-requirements.html#fhir-restful-search-api-requirements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</si>
  <si>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</si>
  <si>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</si>
  <si>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</si>
  <si>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</si>
  <si>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</si>
  <si>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</si>
  <si>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</si>
  <si>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</si>
  <si>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</si>
  <si>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</si>
  <si>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</si>
  <si>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</si>
  <si>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https://hl7.org/fhir/us/core/STU7/general-requirements.html#search-for-servers-requiring-status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</si>
  <si>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</si>
  <si>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</si>
  <si>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hl7.fhir.us.core_7.0.0@65-73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</si>
  <si>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</si>
  <si>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</si>
  <si>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</si>
  <si>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</si>
  <si>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</si>
  <si>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</si>
  <si>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</si>
  <si>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</si>
  <si>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</si>
  <si>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</si>
  <si>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</si>
  <si>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</si>
  <si>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https://hl7.org/fhir/us/core/STU7/must-support.html#must-support-elements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</si>
  <si>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</si>
  <si>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Statement](https://hl7.org/fhir/us/core/STU7/CapabilityStatement-us-core-server.html).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</si>
  <si>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</si>
  <si>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</si>
  <si>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</si>
  <si>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</si>
  <si>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</si>
  <si>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</si>
  <si>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</si>
  <si>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</si>
  <si>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</si>
  <si>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Data](https://hl7.org/fhir/us/core/STU7/general-requirements.html#missing-data) section but using the appropriate reason code instead of unknown [reason code].</t>
  </si>
  <si>
    <t>hl7.fhir.us.core_7.0.0@39-43,48-50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</si>
  <si>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</si>
  <si>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</si>
  <si>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https://hl7.org/fhir/us/core/STU7/must-support.html#additional-uscdi-requirements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</si>
  <si>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</si>
  <si>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</si>
  <si>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</si>
  <si>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</si>
  <si>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</si>
  <si>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</si>
  <si>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</si>
  <si>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</si>
  <si>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</si>
  <si>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</si>
  <si>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</si>
  <si>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</si>
  <si>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https://hl7.org/fhir/us/core/STU7/must-support.html#defined-pattern-elements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</si>
  <si>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</si>
  <si>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</si>
  <si>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</si>
  <si>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https://hl7.org/fhir/us/core/STU7/must-support.html#must-support---primitive-element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</si>
  <si>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</si>
  <si>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</si>
  <si>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</si>
  <si>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</si>
  <si>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https://hl7.org/fhir/us/core/STU7/must-support.html#must-support---complex-elements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</si>
  <si>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</si>
  <si>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</si>
  <si>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</si>
  <si>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</si>
  <si>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</si>
  <si>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</si>
  <si>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</si>
  <si>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</si>
  <si>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</si>
  <si>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</si>
  <si>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</si>
  <si>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</si>
  <si>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</si>
  <si>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https://hl7.org/fhir/us/core/STU7/must-support.html#must-support---resource-references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</si>
  <si>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</si>
  <si>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</si>
  <si>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</si>
  <si>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</si>
  <si>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</si>
  <si>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</si>
  <si>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</si>
  <si>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https://hl7.org/fhir/us/core/STU7/must-support.html#must-support---choice-of-data-types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</si>
  <si>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</si>
  <si>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</si>
  <si>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</si>
  <si>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</si>
  <si>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</si>
  <si>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https://hl7.org/fhir/us/core/STU7/must-support.html#must-support---choice-of-profile-elements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</si>
  <si>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</si>
  <si>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</si>
  <si>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</si>
  <si>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https://hl7.org/fhir/us/core/STU7/scopes.html#capability-sets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</si>
  <si>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</si>
  <si>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</si>
  <si>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https://hl7.org/fhir/us/core/STU7/scopes.html#capabilities-for-implementations-supporting-user-facing-applications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</si>
  <si>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</si>
  <si>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</si>
  <si>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</si>
  <si>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</si>
  <si>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</si>
  <si>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</si>
  <si>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https://hl7.org/fhir/us/core/STU7/scopes.html#capabilities-for-implementations-supporting-backend-services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</si>
  <si>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</si>
  <si>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</si>
  <si>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</si>
  <si>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</si>
  <si>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https://hl7.org/fhir/us/core/STU7/scopes.html#us-core-servers-shall-support-token-introspection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</si>
  <si>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</si>
  <si>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https://hl7.org/fhir/us/core/STU7/scopes.html#smart-scopes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</si>
  <si>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</si>
  <si>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</si>
  <si>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</si>
  <si>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</si>
  <si>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https://hl7.org/fhir/us/core/STU7/scopes.html#us-core-scopes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</si>
  <si>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</si>
  <si>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</si>
  <si>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</si>
  <si>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https://hl7.org/fhir/us/core/STU7/scopes.html#the-following-resource-level-scopes-shall-be-supported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</si>
  <si>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</si>
  <si>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</si>
  <si>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</si>
  <si>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https://hl7.org/fhir/us/core/STU7/scopes.html#the-following-resource-level-scopes-shall-be-supported, https://hl7.org/fhir/us/core/STU7/StructureDefinition-us-core-allergyintolerance.html#us-core-scopes</t>
  </si>
  <si>
    <t xml:space="preserve">The Following Resource Level Scopes SHALL Be Supported
...
[For] AllergyIntolerance [the] &lt;patient|user|system&gt;/AllergyIntolerance.rs [see [SMART Clinical Scope Syntax](https://hl7.org/fhir/smart-app-launch/STU2/scopes-and-launch-context.html#clinical-scope-syntax) for details on clinical data scopes] 
</t>
  </si>
  <si>
    <t>If AllergyIntolerance is a supported resource type</t>
  </si>
  <si>
    <t>2.3.4.1</t>
  </si>
  <si>
    <t>US Core currently doesn't test these scopes automatically since systems aren't required to support this resource type</t>
  </si>
  <si>
    <t xml:space="preserve">The Following Resource Level Scopes SHALL Be Supported
...
[For] CarePlan [the] &lt;patient|user|system&gt;/CarePlan.rs [see [SMART Clinical Scope Syntax](https://hl7.org/fhir/smart-app-launch/STU2/scopes-and-launch-context.html#clinical-scope-syntax) for details on clinical data scopes] 
</t>
  </si>
  <si>
    <t>If CarePlan is a supported resource type</t>
  </si>
  <si>
    <t>The Following Resource Level Scopes SHALL Be Supported
...
[For] CareTeam [the] &lt;patient|user|system&gt;/CareTeam.rs [see [SMART Clinical Scope Syntax](https://hl7.org/fhir/smart-app-launch/STU2/scopes-and-launch-context.html#clinical-scope-syntax) for details on clinical data scopes]</t>
  </si>
  <si>
    <t>If CareTeam is a supported resource type</t>
  </si>
  <si>
    <t>The Following Resource Level Scopes SHALL Be Supported
...
[For] Condition [the] &lt;patient|user|system&gt;/Condition.rs [see [SMART Clinical Scope Syntax](https://hl7.org/fhir/smart-app-launch/STU2/scopes-and-launch-context.html#clinical-scope-syntax) for details on clinical data scopes]</t>
  </si>
  <si>
    <t>If Condition is a supported resource type</t>
  </si>
  <si>
    <t>The Following Resource Level Scopes SHALL Be Supported
...
[For] Coverage [the] &lt;patient|user|system&gt;/Coverage.rs [see [SMART Clinical Scope Syntax](https://hl7.org/fhir/smart-app-launch/STU2/scopes-and-launch-context.html#clinical-scope-syntax) for details on clinical data scopes]</t>
  </si>
  <si>
    <t>If Coverage is a supported resource type</t>
  </si>
  <si>
    <t>The Following Resource Level Scopes SHALL Be Supported
...
[For] Device [the] &lt;patient|user|system&gt;/Device.rs [see [SMART Clinical Scope Syntax](https://hl7.org/fhir/smart-app-launch/STU2/scopes-and-launch-context.html#clinical-scope-syntax) for details on clinical data scopes]</t>
  </si>
  <si>
    <t>If Device is a supported resource type</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</si>
  <si>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</si>
  <si>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If DiagnosticReport is a supported resource type</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</si>
  <si>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</si>
  <si>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If DocumentReference is a supported resource type</t>
  </si>
  <si>
    <t>The Following Resource Level Scopes SHALL Be Supported
...
[For] Encounter [the] &lt;patient|user|system&gt;/Encounter.rs [see [SMART Clinical Scope Syntax](https://hl7.org/fhir/smart-app-launch/STU2/scopes-and-launch-context.html#clinical-scope-syntax) for details on clinical data scopes]</t>
  </si>
  <si>
    <t>If Encounter is a supported resource type</t>
  </si>
  <si>
    <t>The Following Resource Level Scopes SHALL Be Supported
...
[For] Goal [the] &lt;patient|user|system&gt;/Goal.rs [see [SMART Clinical Scope Syntax](https://hl7.org/fhir/smart-app-launch/STU2/scopes-and-launch-context.html#clinical-scope-syntax) for details on clinical data scopes]</t>
  </si>
  <si>
    <t>If Goal is a supported resource type</t>
  </si>
  <si>
    <t>The Following Resource Level Scopes SHALL Be Supported
...
[For] Immunization [the] &lt;patient|user|system&gt;/Immunization.rs [see [SMART Clinical Scope Syntax](https://hl7.org/fhir/smart-app-launch/STU2/scopes-and-launch-context.html#clinical-scope-syntax) for details on clinical data scopes]</t>
  </si>
  <si>
    <t>If Immunization is a supported resource type</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</si>
  <si>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</si>
  <si>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If MedicationDispense is a supported resource type</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</si>
  <si>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</si>
  <si>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If MedicationRequest is a supported resource type</t>
  </si>
  <si>
    <t>The Following Resource Level Scopes SHALL Be Supported
...
[For] Observation [the] &lt;patient|user|system&gt;/Observation.rs [see [SMART Clinical Scope Syntax](https://hl7.org/fhir/smart-app-launch/STU2/scopes-and-launch-context.html#clinical-scope-syntax) for details on clinical data scopes]</t>
  </si>
  <si>
    <t>If Observation is a supported resource type</t>
  </si>
  <si>
    <t>The Following Resource Level Scopes SHALL Be Supported
...
[For] Organization [the] &lt;patient|user|system&gt;/Organization.rs [see [SMART Clinical Scope Syntax](https://hl7.org/fhir/smart-app-launch/STU2/scopes-and-launch-context.html#clinical-scope-syntax) for details on clinical data scopes]</t>
  </si>
  <si>
    <t>If Organization is a supported resource type</t>
  </si>
  <si>
    <t>The Following Resource Level Scopes SHALL Be Supported
...
[For] Patient [the] &lt;patient|user|system&gt;/Patient.rs [see [SMART Clinical Scope Syntax](https://hl7.org/fhir/smart-app-launch/STU2/scopes-and-launch-context.html#clinical-scope-syntax) for details on clinical data scopes]</t>
  </si>
  <si>
    <t>If Patient is a supported resource type</t>
  </si>
  <si>
    <t>The Following Resource Level Scopes SHALL Be Supported
...
[For] Practitioner [the] &lt;patient|user|system&gt;/Practitioner.rs [see [SMART Clinical Scope Syntax](https://hl7.org/fhir/smart-app-launch/STU2/scopes-and-launch-context.html#clinical-scope-syntax) for details on clinical data scopes]</t>
  </si>
  <si>
    <t>If Practitioner is a supported resource type</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</si>
  <si>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</si>
  <si>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If PractitionerRole is a supported resource type</t>
  </si>
  <si>
    <t>The Following Resource Level Scopes SHALL Be Supported
...
[For] Procedure [the] &lt;patient|user|system&gt;/Procedure.rs [see [SMART Clinical Scope Syntax](https://hl7.org/fhir/smart-app-launch/STU2/scopes-and-launch-context.html#clinical-scope-syntax) for details on clinical data scopes]</t>
  </si>
  <si>
    <t>If Procedure is a supported resource type</t>
  </si>
  <si>
    <t>The Following Resource Level Scopes SHALL Be Supported
...
[For] Provenance [the] &lt;patient|user|system&gt;/Provenance.rs [see [SMART Clinical Scope Syntax](https://hl7.org/fhir/smart-app-launch/STU2/scopes-and-launch-context.html#clinical-scope-syntax) for details on clinical data scopes]</t>
  </si>
  <si>
    <t>If Provenance is a supported resource type</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</si>
  <si>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</si>
  <si>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If QuestionnaireResponse is a supported resource type</t>
  </si>
  <si>
    <t>The Following Resource Level Scopes SHALL Be Supported
...
[For] RelatedPerson [the] &lt;patient|user|system&gt;/RelatedPerson.rs [see [SMART Clinical Scope Syntax](https://hl7.org/fhir/smart-app-launch/STU2/scopes-and-launch-context.html#clinical-scope-syntax) for details on clinical data scopes]</t>
  </si>
  <si>
    <t>If RelatedPerson is a supported resource type</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</si>
  <si>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</si>
  <si>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If ServiceRequest is a supported resource type</t>
  </si>
  <si>
    <t>The Following Resource Level Scopes SHALL Be Supported
...
[For] Specimen [the] &lt;patient|user|system&gt;/Specimen.rs [see [SMART Clinical Scope Syntax](https://hl7.org/fhir/smart-app-launch/STU2/scopes-and-launch-context.html#clinical-scope-syntax) for details on clinical data scopes]</t>
  </si>
  <si>
    <t>If Specimen is a supported resource type</t>
  </si>
  <si>
    <t>https://hl7.org/fhir/us/core/STU7/scopes.html#the-following-resource-level-scopes-may-be-supported</t>
  </si>
  <si>
    <t>The Following Resource Level Scopes MAY Be Supported
...
[For] Location [the] &lt;patient|user|system&gt;/Location.rs [see [SMART Clinical Scope Syntax](https://hl7.org/fhir/smart-app-launch/STU2/scopes-and-launch-context.html#clinical-scope-syntax) for details on clinical data scopes]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</si>
  <si>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</si>
  <si>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https://hl7.org/fhir/us/core/STU7/scopes.html#the-following-granular-scopes-shall-be-supported</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</si>
  <si>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</si>
  <si>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</si>
  <si>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</si>
  <si>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</si>
  <si>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</si>
  <si>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</si>
  <si>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</si>
  <si>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</si>
  <si>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https://hl7.org/fhir/us/core/STU7/scopes.html#the-following-granular-scopes-should-be-supported</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</si>
  <si>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</si>
  <si>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</si>
  <si>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https://hl7.org/fhir/us/core/STU7/scopes.html#servers-shall-support-the-following-metadata-in-their-well-knownsmart-configuration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</si>
  <si>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</si>
  <si>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hl7.fhir.uv.smart-app-launch_2.0.0@372-374,376,377</t>
  </si>
  <si>
    <t>3.2.13</t>
  </si>
  <si>
    <t>subrequirements: points to SMART STU 2 requirements on the well-known endpoint</t>
  </si>
  <si>
    <t>https://hl7.org/fhir/us/core/STU7/scopes.html#additional-us-core-requirements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</si>
  <si>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</si>
  <si>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</si>
  <si>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</si>
  <si>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</si>
  <si>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</si>
  <si>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</si>
  <si>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</si>
  <si>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</si>
  <si>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https://hl7.org/fhir/us/core/STU7/general-guidance.html#referencing-us-core-profiles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</si>
  <si>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</si>
  <si>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</si>
  <si>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</si>
  <si>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https://hl7.org/fhir/us/core/STU7/general-guidance.html#contained-resources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</si>
  <si>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</si>
  <si>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</si>
  <si>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</si>
  <si>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</si>
  <si>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</si>
  <si>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</si>
  <si>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</si>
  <si>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</si>
  <si>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</si>
  <si>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</si>
  <si>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</si>
  <si>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https://hl7.org/fhir/us/core/STU7/general-guidance.html#snomed-ct-united-states-edition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</si>
  <si>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</si>
  <si>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</si>
  <si>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</si>
  <si>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the edition [see example 2 on [US Core general guidance](https://hl7.org/fhir/us/core/STU7/general-guidance.html#snomed-ct-united-states-edition)]</t>
  </si>
  <si>
    <t>13.125.1.1</t>
  </si>
  <si>
    <t>https://hl7.org/fhir/us/core/STU7/general-guidance.html#using-ucum-codes-in-the-quantity-datatype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</si>
  <si>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</si>
  <si>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</si>
  <si>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</si>
  <si>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</si>
  <si>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</si>
  <si>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</si>
  <si>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</si>
  <si>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</si>
  <si>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</si>
  <si>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https://hl7.org/fhir/us/core/STU7/general-guidance.html#representing-deleted-information, https://hl7.org/fhir/us/core/STU7/general-guidance.html#representing-entered-in-error-information</t>
  </si>
  <si>
    <t>A FHIR Server SHOULD not delete records.</t>
  </si>
  <si>
    <t>https://hl7.org/fhir/us/core/STU7/general-guidance.html#representing-deleted-information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</si>
  <si>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</si>
  <si>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</si>
  <si>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</si>
  <si>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</si>
  <si>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https://hl7.org/fhir/us/core/STU7/general-guidance.html#representing-entered-in-error-information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</si>
  <si>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</si>
  <si>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</si>
  <si>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</si>
  <si>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</si>
  <si>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</si>
  <si>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</si>
  <si>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https://hl7.org/fhir/us/core/STU7/general-guidance.html#language-support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</si>
  <si>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</si>
  <si>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</si>
  <si>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</si>
  <si>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</si>
  <si>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</si>
  <si>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</si>
  <si>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</si>
  <si>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</si>
  <si>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</si>
  <si>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https://hl7.org/fhir/us/core/STU7/general-guidance.html#searching-using-lastupdated</t>
  </si>
  <si>
    <t>Servers SHOULD support the [_lastUpdated](http://hl7.org/fhir/R4/search.html#lastUpdated) search parameter for US Core Profiles</t>
  </si>
  <si>
    <t>13.115.1.1</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</si>
  <si>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</si>
  <si>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</si>
  <si>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</si>
  <si>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https://hl7.org/fhir/us/core/STU7/general-guidance.html#compartment-based-search</t>
  </si>
  <si>
    <t>US Core servers [MAY support compartment based searchs, but] are not required to support patient [compartment](http://hl7.org/fhir/R4/compartmentdefinition.html) based searches.</t>
  </si>
  <si>
    <t>13.136.1.1</t>
  </si>
  <si>
    <t>https://hl7.org/fhir/us/core/STU7/general-guidance.html#across-platform-searches</t>
  </si>
  <si>
    <t>US Core servers [MAY resolve absolute URLs, but] are not required to resolve absolute URLs external to their environment.</t>
  </si>
  <si>
    <t>https://hl7.org/fhir/us/core/STU7/general-guidance.html#limiting-the-number-of-search-results</t>
  </si>
  <si>
    <t>Servers can [MAY] choose to return the results in a series of pages to manage the number of search results returned.</t>
  </si>
  <si>
    <t>https://hl7.org/fhir/us/core/STU7/clinical-notes.html#clinical-notes, https://hl7.org/fhir/us/core/STU7/clinical-notes.html#support-requirements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</si>
  <si>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</si>
  <si>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</si>
  <si>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</si>
  <si>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</si>
  <si>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</si>
  <si>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</si>
  <si>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</si>
  <si>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</si>
  <si>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</si>
  <si>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</si>
  <si>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</si>
  <si>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</si>
  <si>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</si>
  <si>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</si>
  <si>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</si>
  <si>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</si>
  <si>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</si>
  <si>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https://hl7.org/fhir/us/core/STU7/clinical-notes.html#clinical-notes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</si>
  <si>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</si>
  <si>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</si>
  <si>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</si>
  <si>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</si>
  <si>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</si>
  <si>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https://hl7.org/fhir/us/core/STU7/clinical-notes.html#fhir-resources-to-exchange-clinical-notes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</si>
  <si>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</si>
  <si>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</si>
  <si>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</si>
  <si>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https://hl7.org/fhir/us/core/STU7/clinical-notes.html#support-requirements</t>
  </si>
  <si>
    <t>Systems [servers] may extend their capabilities [around types of clinical notes] to the complete US Core DocumentReference Type Value Set.</t>
  </si>
  <si>
    <t>This guide requires [server] systems to implement the [US Core DocumentReference Profile](https://hl7.org/fhir/us/core/STU7/StructureDefinition-us-core-documentreference.html)</t>
  </si>
  <si>
    <t>13.120.1.1</t>
  </si>
  <si>
    <t>This guide requires [server] systems to implement the [US Core DiagnosticReport Profile for Report and Note exchange](https://hl7.org/fhir/us/core/STU7/StructureDefinition-us-core-diagnosticreport-note.html)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</si>
  <si>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</si>
  <si>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</si>
  <si>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</si>
  <si>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</si>
  <si>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</si>
  <si>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</si>
  <si>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</si>
  <si>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</si>
  <si>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</si>
  <si>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</si>
  <si>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</si>
  <si>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</si>
  <si>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</si>
  <si>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</si>
  <si>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</si>
  <si>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</si>
  <si>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</si>
  <si>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</si>
  <si>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</si>
  <si>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</si>
  <si>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</si>
  <si>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</si>
  <si>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</si>
  <si>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</si>
  <si>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</si>
  <si>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</si>
  <si>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</si>
  <si>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https://hl7.org/fhir/us/core/STU7/clinical-notes.html#discovering-server-read-and-write-formats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</si>
  <si>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</si>
  <si>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</si>
  <si>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</si>
  <si>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</si>
  <si>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</si>
  <si>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</si>
  <si>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https://hl7.org/fhir/us/core/STU7/medication-list.html#background-on-the-fhir-medications-resources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</si>
  <si>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</si>
  <si>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https://hl7.org/fhir/us/core/STU7/medication-list.html#options-for-representing-medication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</si>
  <si>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</si>
  <si>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</si>
  <si>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</si>
  <si>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</si>
  <si>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</si>
  <si>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</si>
  <si>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</si>
  <si>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</si>
  <si>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</si>
  <si>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</si>
  <si>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</si>
  <si>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https://hl7.org/fhir/us/core/STU7/medication-list.html#fetching-all-medications-active-medications-and-all-medications-for-an-encounter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</si>
  <si>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Status](https://hl7.org/fhir/us/core/STU7/general-requirements.html#search-for-servers-requiring-status).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</si>
  <si>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</si>
  <si>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</si>
  <si>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</si>
  <si>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</si>
  <si>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</si>
  <si>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</si>
  <si>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</si>
  <si>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</si>
  <si>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</si>
  <si>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</si>
  <si>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</si>
  <si>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</si>
  <si>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https://hl7.org/fhir/us/core/STU7/medication-list.html#de-duplication-of-data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</si>
  <si>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</si>
  <si>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</si>
  <si>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</si>
  <si>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https://hl7.org/fhir/us/core/STU7/basic-provenance.html#hie-transformation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</si>
  <si>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</si>
  <si>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</si>
  <si>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</si>
  <si>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</si>
  <si>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Type](https://hl7.org/fhir/us/core/STU7/ValueSet-us-core-provenance-participant-type.html) value set MAY also be included.</t>
  </si>
  <si>
    <t>13.2.1.2</t>
  </si>
  <si>
    <t>https://hl7.org/fhir/us/core/STU7/screening-and-assessments.html#introduction</t>
  </si>
  <si>
    <t>implementers [of US Core's framework of Screening and Assessments] SHOULD consider more constrained, domain-specific profiles derived from the US Core Profiles to meet the needs of their respective use cases.</t>
  </si>
  <si>
    <t>https://hl7.org/fhir/us/core/STU7/screening-and-assessments.html#clinical-judgments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</si>
  <si>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Profile](https://hl7.org/fhir/us/core/STU7/StructureDefinition-us-core-simple-observation.html).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</si>
  <si>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link](https://hl7.org/fhir/us/core/STU7/StructureDefinition-us-core-simple-observation.html)]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</si>
  <si>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link](https://hl7.org/fhir/us/core/STU7/StructureDefinition-us-core-condition-problems-health-concerns.html) should reference it] using the evidence.detail element</t>
  </si>
  <si>
    <t>https://hl7.org/fhir/us/core/STU7/screening-and-assessments.html#choosing-between-questionnaireresponse-and-observation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</si>
  <si>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</si>
  <si>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</si>
  <si>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</si>
  <si>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</si>
  <si>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https://hl7.org/fhir/us/core/STU7/screening-and-assessments.html#category-codes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</si>
  <si>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</si>
  <si>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</si>
  <si>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</si>
  <si>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</si>
  <si>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</si>
  <si>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https://hl7.org/fhir/us/core/STU7/screening-and-assessments.html#uscdi-health-assessments-data-element-value-sets</t>
  </si>
  <si>
    <t>Implementers SHOULD treat these [USCDI Health Status Assessments Data Element] value sets as having an [extensible](http://hl7.org/fhir/R4/terminologies.html#extensible) binding.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</si>
  <si>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</si>
  <si>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https://hl7.org/fhir/us/core/STU7/changes-between-versions.html#endpoint-discoverability</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</si>
  <si>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</si>
  <si>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</si>
  <si>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</si>
  <si>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</si>
  <si>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https://hl7.org/fhir/us/core/STU7/changes-between-versions.html#no-guarantee-that-resource-ids-are-preserved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</si>
  <si>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</si>
  <si>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</si>
  <si>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https://hl7.org/fhir/us/core/STU7/changes-between-versions.html#expectation-that-fhir-dstu2-data-is-preserved-in-fhir-r4</t>
  </si>
  <si>
    <t>In an upgraded R4 endpoint, any data in FHIR DSTU2 SHOULD be in FHIR R4.</t>
  </si>
  <si>
    <t>https://hl7.org/fhir/us/core/STU7/changes-between-versions.html#expectation-that-fhir-dstu2-data-is-preserved-in-fhir-r5</t>
  </si>
  <si>
    <t>The FHIR RESTful resource types supported in a DSTU2 implementation SHOULD be supported in a R4 implementation</t>
  </si>
  <si>
    <t>hl7.fhir.us.core_7.0.0@290,291</t>
  </si>
  <si>
    <t>Requirements 290 &amp;291 are exceptions to this requirement</t>
  </si>
  <si>
    <t>https://hl7.org/fhir/us/core/STU7/changes-between-versions.html#expectation-that-fhir-dstu2-data-is-preserved-in-fhir-r7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</si>
  <si>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</si>
  <si>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https://hl7.org/fhir/us/core/STU7/changes-between-versions.html#expectation-that-fhir-dstu2-data-is-preserved-in-fhir-r8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</si>
  <si>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</si>
  <si>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hl7.fhir.us.core_7.0.0@293,294</t>
  </si>
  <si>
    <t>Requirements 293 &amp;294 are exceptions to this requirement</t>
  </si>
  <si>
    <t>https://hl7.org/fhir/us/core/STU7/changes-between-versions.html#expectation-that-fhir-dstu2-data-is-preserved-in-fhir-r9</t>
  </si>
  <si>
    <t>Servers SHOULD make available the same information in DSTU2 and R4 where the more recent standard allows.</t>
  </si>
  <si>
    <t>hl7.fhir.us.core_7.0.0@296,297</t>
  </si>
  <si>
    <t>Requirements 296 &amp;297 are exceptions to this requirement</t>
  </si>
  <si>
    <t>https://hl7.org/fhir/us/core/STU7/changes-between-versions.html#expectation-that-fhir-dstu2-data-is-preserved-in-fhir-r10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</si>
  <si>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</si>
  <si>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https://hl7.org/fhir/us/core/STU7/changes-between-versions.html#expectation-that-fhir-dstu2-data-is-preserved-in-fhir-r11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</si>
  <si>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</si>
  <si>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</si>
  <si>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https://hl7.org/fhir/us/core/STU7/changes-between-versions.html#expectation-that-fhir-dstu2-data-is-preserved-in-fhir-r12</t>
  </si>
  <si>
    <t>Data SHOULD be maintained between [FHIR] versions (i.e., not be degraded).</t>
  </si>
  <si>
    <t>https://hl7.org/fhir/us/core/STU7/changes-between-versions.html#expectation-that-fhir-dstu2-data-is-preserved-in-fhir-r13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</si>
  <si>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</si>
  <si>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https://hl7.org/fhir/us/core/STU7/changes-between-versions.html#authorization-across-versions</t>
  </si>
  <si>
    <t>Separate authorization is required [between different versions of FHIR]</t>
  </si>
  <si>
    <t>https://hl7.org/fhir/us/core/STU7/StructureDefinition-us-core-allergyintolerance.html#mandatory-and-must-support-data-elements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</si>
  <si>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</si>
  <si>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</si>
  <si>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</si>
  <si>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</si>
  <si>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hl7.fhir.us.core_7.0.0@302,303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</si>
  <si>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</si>
  <si>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</si>
  <si>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</si>
  <si>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</si>
  <si>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</si>
  <si>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</si>
  <si>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</si>
  <si>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</si>
  <si>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https://hl7.org/fhir/us/core/STU7/StructureDefinition-us-core-careplan.html#mandatory-and-must-support-data-elements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</si>
  <si>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</si>
  <si>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</si>
  <si>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</si>
  <si>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</si>
  <si>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https://hl7.org/fhir/us/core/STU7/StructureDefinition-us-core-careteam.html#mandatory-and-must-support-data-elements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</si>
  <si>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</si>
  <si>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</si>
  <si>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</si>
  <si>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</si>
  <si>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</si>
  <si>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</si>
  <si>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</si>
  <si>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</si>
  <si>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</si>
  <si>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https://hl7.org/fhir/us/core/STU7/StructureDefinition-us-core-condition-encounter-diagnosis.html#mandatory-and-must-support-data-elements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</si>
  <si>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</si>
  <si>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</si>
  <si>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https://hl7.org/fhir/us/core/STU7/StructureDefinition-us-core-condition-encounter-diagnosis.html#mandatory-and-must-support-data-elements, https://hl7.org/fhir/us/core/STU7/StructureDefinition-us-core-condition-problems-health-concerns.html#mandatory-and-must-support-data-elements</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</si>
  <si>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</si>
  <si>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</si>
  <si>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</si>
  <si>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</si>
  <si>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</si>
  <si>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</si>
  <si>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</si>
  <si>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</si>
  <si>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</si>
  <si>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</si>
  <si>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</si>
  <si>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</si>
  <si>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https://hl7.org/fhir/us/core/STU7/StructureDefinition-us-core-condition-problems-health-concerns.html#mandatory-and-must-support-data-elements</t>
  </si>
  <si>
    <t>For Encounter Diagnosis [records, systems SHOULD] use the [US Core Condition Encounter Diagnosis Profile](https://hl7.org/fhir/us/core/STU7/StructureDefinition-us-core-condition-encounter-diagnosis.html).</t>
  </si>
  <si>
    <t>When representing encounter diagnosis data</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</si>
  <si>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</si>
  <si>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</si>
  <si>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</si>
  <si>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</si>
  <si>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https://hl7.org/fhir/us/core/STU7/StructureDefinition-us-core-coverage.html#mandatory-and-must-support-data-elements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</si>
  <si>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</si>
  <si>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</si>
  <si>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</si>
  <si>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</si>
  <si>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</si>
  <si>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</si>
  <si>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</si>
  <si>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https://hl7.org/fhir/us/core/STU7/StructureDefinition-us-core-implantable-device.html#mandatory-and-must-support-data-elements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</si>
  <si>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</si>
  <si>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</si>
  <si>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</si>
  <si>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</si>
  <si>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</si>
  <si>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</si>
  <si>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</si>
  <si>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</si>
  <si>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</si>
  <si>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</si>
  <si>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</si>
  <si>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</si>
  <si>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</si>
  <si>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</si>
  <si>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</si>
  <si>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</si>
  <si>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</si>
  <si>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</si>
  <si>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https://hl7.org/fhir/us/core/STU7/StructureDefinition-us-core-diagnosticreport-lab.html#mandatory-and-must-support-data-elements, https://hl7.org/fhir/us/core/STU7/StructureDefinition-us-core-diagnosticreport-note.html#mandatory-and-must-support-data-elements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</si>
  <si>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</si>
  <si>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</si>
  <si>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https://hl7.org/fhir/us/core/STU7/StructureDefinition-us-core-diagnosticreport-lab.html#mandatory-and-must-support-data-elements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</si>
  <si>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</si>
  <si>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</si>
  <si>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</si>
  <si>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</si>
  <si>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https://hl7.org/fhir/us/core/STU7/StructureDefinition-us-core-diagnosticreport-note.html#mandatory-and-must-support-data-elements</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</si>
  <si>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</si>
  <si>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</si>
  <si>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</si>
  <si>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</si>
  <si>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</si>
  <si>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</si>
  <si>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</si>
  <si>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</si>
  <si>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https://hl7.org/fhir/us/core/STU7/StructureDefinition-us-core-documentreference.html#mandatory-and-must-support-data-elements</t>
  </si>
  <si>
    <t>The DocumentReference.type binding Must Support, at a minimum, the 5 [Common Clinical Notes](https://hl7.org/fhir/us/core/STU7/StructureDefinition-us-core-documentreference.html#mandatory-and-must-support-data-elements)</t>
  </si>
  <si>
    <t>The DocumentReference.type binding may extend to the whole [US Core DocumentReference Type Value Set](https://hl7.org/fhir/us/core/STU7/ValueSet-us-core-documentreference-type.html)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</si>
  <si>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</si>
  <si>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</si>
  <si>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</si>
  <si>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</si>
  <si>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</si>
  <si>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</si>
  <si>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</si>
  <si>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</si>
  <si>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</si>
  <si>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https://hl7.org/fhir/us/core/STU7/StructureDefinition-us-core-encounter.html#mandatory-and-must-support-data-elements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</si>
  <si>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</si>
  <si>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</si>
  <si>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</si>
  <si>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</si>
  <si>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</si>
  <si>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</si>
  <si>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</si>
  <si>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</si>
  <si>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</si>
  <si>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</si>
  <si>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</si>
  <si>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https://hl7.org/fhir/us/core/STU7/StructureDefinition-us-core-encounter.html#mandatory-and-must-support-data-elements, https://hl7.org/fhir/us/core/STU7/StructureDefinition-us-core-location.html#mandatory-and-must-support-data-elements</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</si>
  <si>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</si>
  <si>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</si>
  <si>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</si>
  <si>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</si>
  <si>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</si>
  <si>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</si>
  <si>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https://hl7.org/fhir/us/core/STU7/StructureDefinition-us-core-goal.html#mandatory-and-must-support-data-elements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</si>
  <si>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</si>
  <si>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</si>
  <si>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</si>
  <si>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https://hl7.org/fhir/us/core/STU7/StructureDefinition-us-core-immunization.html#mandatory-and-must-support-data-elements</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</si>
  <si>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</si>
  <si>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</si>
  <si>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</si>
  <si>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</si>
  <si>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</si>
  <si>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</si>
  <si>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</si>
  <si>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https://hl7.org/fhir/us/core/STU7/StructureDefinition-us-core-location.html#mandatory-and-must-support-data-elements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</si>
  <si>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</si>
  <si>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</si>
  <si>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https://hl7.org/fhir/us/core/STU7/StructureDefinition-us-core-medicationdispense.html#mandatory-and-must-support-data-elements, https://hl7.org/fhir/us/core/STU7/StructureDefinition-us-core-medicationrequest.html#mandatory-and-must-support-data-elements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</si>
  <si>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</si>
  <si>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</si>
  <si>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</si>
  <si>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</si>
  <si>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</si>
  <si>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</si>
  <si>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</si>
  <si>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</si>
  <si>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</si>
  <si>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</si>
  <si>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</si>
  <si>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https://hl7.org/fhir/us/core/STU7/StructureDefinition-us-core-medicationrequest.html#mandatory-and-must-support-data-elements</t>
  </si>
  <si>
    <t>[For organization participating in the ONC Health IT Certification program servers SHALL support the [additional USCDI requirement](https://hl7.org/fhir/us/core/STU7/must-support.html#additional-uscdi-requirements):],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</si>
  <si>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</si>
  <si>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</si>
  <si>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</si>
  <si>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</si>
  <si>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[medicationRequest.reporedtBoolean]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</si>
  <si>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</si>
  <si>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</si>
  <si>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</si>
  <si>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</si>
  <si>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</si>
  <si>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</si>
  <si>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</si>
  <si>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</si>
  <si>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[For organizations participating in the ONC Health IT Certification program,] the referenced resources SHOULD be a US Core Profile as documented in [Referencing US Core Profiles](https://hl7.org/fhir/us/core/STU7/general-guidance.html#referencing-us-core-profiles).</t>
  </si>
  <si>
    <t>Source EHR identifiers SHOULD be included to support deduplication across MedicationRequest resources.</t>
  </si>
  <si>
    <t>Servers SHALL follow the guidance on the Medication List page and return all active medications as MedicationRequest.</t>
  </si>
  <si>
    <t>hl7.fhir.us.core_7.0.0@246-252,256,257</t>
  </si>
  <si>
    <t>https://hl7.org/fhir/us/core/STU7/StructureDefinition-us-core-average-blood-pressure.html#mandatory-and-must-support-data-elements, https://hl7.org/fhir/us/core/STU7/StructureDefinition-us-core-vital-signs.html#mandatory-and-must-support-data-elements, https://hl7.org/fhir/us/core/STU7/StructureDefinition-us-core-treatment-intervention-preference.html#mandatory-and-must-support-data-elements</t>
  </si>
  <si>
    <t>The observations MAY have additional codes that translate or map to the Observation code or category codes [such as] … local system-specific codes [and] …more specific codes</t>
  </si>
  <si>
    <t>[For an Observation a] code system value SHOULD be supplied for each additional code</t>
  </si>
  <si>
    <t>https://hl7.org/fhir/us/core/STU7/StructureDefinition-us-core-average-blood-pressure.html#mandatory-and-must-support-data-elements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</si>
  <si>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</si>
  <si>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</si>
  <si>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https://hl7.org/fhir/us/core/STU7/StructureDefinition-us-core-care-experience-preference.html#mandatory-and-must-support-data-elements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</si>
  <si>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</si>
  <si>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</si>
  <si>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</si>
  <si>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</si>
  <si>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</si>
  <si>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</si>
  <si>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</si>
  <si>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</si>
  <si>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</si>
  <si>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</si>
  <si>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</si>
  <si>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https://hl7.org/fhir/us/core/STU7/StructureDefinition-us-core-vital-signs.html#mandatory-and-must-support-data-elements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</si>
  <si>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</si>
  <si>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</si>
  <si>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</si>
  <si>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</si>
  <si>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</si>
  <si>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</si>
  <si>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</si>
  <si>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</si>
  <si>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</si>
  <si>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</si>
  <si>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</si>
  <si>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</si>
  <si>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</si>
  <si>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</si>
  <si>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</si>
  <si>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</si>
  <si>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</si>
  <si>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</si>
  <si>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</si>
  <si>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</si>
  <si>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</si>
  <si>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</si>
  <si>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</si>
  <si>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</si>
  <si>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</si>
  <si>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</si>
  <si>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</si>
  <si>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</si>
  <si>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</si>
  <si>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</si>
  <si>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</si>
  <si>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https://hl7.org/fhir/us/core/STU7/StructureDefinition-us-core-simple-observation.html#mandatory-and-must-support-data-elements</t>
  </si>
  <si>
    <t>Observations formally part of an assessment tool or survey SHOULD use the [US Core Observation Screening Assessment Profile](https://hl7.org/fhir/us/core/STU7/StructureDefinition-us-core-observation-screening-assessment.html).</t>
  </si>
  <si>
    <t>An assertion or determination derived from screening and assessment tools SHOULD reference them using Observation.derivedFrom</t>
  </si>
  <si>
    <t>When using `Observation.derivedFrom’ to reference an Observation, the referenced Observation SHOULD be a US Core Observation</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</si>
  <si>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</si>
  <si>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</si>
  <si>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https://hl7.org/fhir/us/core/STU7/StructureDefinition-us-core-treatment-intervention-preference.html#mandatory-and-must-support-data-elements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</si>
  <si>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</si>
  <si>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</si>
  <si>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</si>
  <si>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</si>
  <si>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https://hl7.org/fhir/us/core/STU7/StructureDefinition-us-core-vital-signs.html#mandatory-and-must-support-data-elements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</si>
  <si>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</si>
  <si>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https://hl7.org/fhir/us/core/STU7/StructureDefinition-pediatric-bmi-for-age.html#mandatory-and-must-support-data-elements, https://hl7.org/fhir/us/core/STU7/StructureDefinition-pediatric-weight-for-height.html#mandatory-and-must-support-data-elements, https://hl7.org/fhir/us/core/STU7/StructureDefinition-head-occipital-frontal-circumference-percentile.html#mandatory-and-must-support-data-elements</t>
  </si>
  <si>
    <t>Information about the growth chart tables used to determine percentiles SHOULD be supplied in Observation.note.text</t>
  </si>
  <si>
    <t>https://hl7.org/fhir/us/core/STU7/StructureDefinition-us-core-blood-pressure.html#mandatory-and-must-support-data-elements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</si>
  <si>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</si>
  <si>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</si>
  <si>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</si>
  <si>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</si>
  <si>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https://hl7.org/fhir/us/core/STU7/StructureDefinition-us-core-pulse-oximetry.html#mandatory-and-must-support-data-elements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</si>
  <si>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</si>
  <si>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</si>
  <si>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</si>
  <si>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</si>
  <si>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</si>
  <si>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https://hl7.org/fhir/us/core/STU7/StructureDefinition-us-core-organization.html#mandatory-and-must-support-data-elements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</si>
  <si>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</si>
  <si>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</si>
  <si>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</si>
  <si>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</si>
  <si>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https://hl7.org/fhir/us/core/STU7/StructureDefinition-us-core-patient.html#mandatory-and-must-support-data-elements, https://hl7.org/fhir/us/core/STU7/StructureDefinition-us-core-race.html#profile-specific-implementation-guidance</t>
  </si>
  <si>
    <t>https://hl7.org/fhir/us/core/STU7/StructureDefinition-us-core-patient.html#mandatory-and-must-support-data-elements, https://hl7.org/fhir/us/core/STU7/StructureDefinition-us-core-ethnicity.html#profile-specific-implementation-guidance</t>
  </si>
  <si>
    <t>https://hl7.org/fhir/us/core/STU7/StructureDefinition-us-core-patient.html#mandatory-and-must-support-data-elements</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</si>
  <si>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</si>
  <si>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</si>
  <si>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</si>
  <si>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</si>
  <si>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</si>
  <si>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</si>
  <si>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</si>
  <si>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Added clarification here because although there is a link, testers not using the link could get confused as to which certification is this is referring to US Core or ONC 
This requirement is specific to certification testing and is not relevant to the IG tests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</si>
  <si>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</si>
  <si>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</si>
  <si>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</si>
  <si>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</si>
  <si>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https://hl7.org/fhir/us/core/STU7/StructureDefinition-us-core-practitioner.html#mandatory-and-must-support-data-elements</t>
  </si>
  <si>
    <t>Servers that support only the US Core Practitioner Profile and do not support the [US Core PractitionerRole Profile](https://hl7.org/fhir/us/core/STU7/StructureDefinition-us-core-practitionerrole.html)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</si>
  <si>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</si>
  <si>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</si>
  <si>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</si>
  <si>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</si>
  <si>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</si>
  <si>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</si>
  <si>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</si>
  <si>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</si>
  <si>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https://hl7.org/fhir/us/core/STU7/StructureDefinition-us-core-procedure.html#mandatory-and-must-support-data-elements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</si>
  <si>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</si>
  <si>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</si>
  <si>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</si>
  <si>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Profile](https://hl7.org/fhir/us/core/STU7/StructureDefinition-us-core-implantable-device.html).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</si>
  <si>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</si>
  <si>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</si>
  <si>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</si>
  <si>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</si>
  <si>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</si>
  <si>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</si>
  <si>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</si>
  <si>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</si>
  <si>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</si>
  <si>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</si>
  <si>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https://hl7.org/fhir/us/core/STU7/StructureDefinition-us-core-provenance.html#mandatory-and-must-support-data-elements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</si>
  <si>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</si>
  <si>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</si>
  <si>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</si>
  <si>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</si>
  <si>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</si>
  <si>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</si>
  <si>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</si>
  <si>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</si>
  <si>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</si>
  <si>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</si>
  <si>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</si>
  <si>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</si>
  <si>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</si>
  <si>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</si>
  <si>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</si>
  <si>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</si>
  <si>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</si>
  <si>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</si>
  <si>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</si>
  <si>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</si>
  <si>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</si>
  <si>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</si>
  <si>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</si>
  <si>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</si>
  <si>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https://hl7.org/fhir/us/core/STU7/StructureDefinition-us-core-questionnaireresponse.html#mandatory-and-must-support-data-elements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</si>
  <si>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</si>
  <si>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</si>
  <si>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</si>
  <si>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https://hl7.org/fhir/us/core/STU7/StructureDefinition-us-core-relatedperson.html#mandatory-and-must-support-data-elements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</si>
  <si>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</si>
  <si>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https://hl7.org/fhir/us/core/STU7/StructureDefinition-us-core-servicerequest.html#mandatory-and-must-support-data-elements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</si>
  <si>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</si>
  <si>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</si>
  <si>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</si>
  <si>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</si>
  <si>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</si>
  <si>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</si>
  <si>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</si>
  <si>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</si>
  <si>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[For organizations participating in the ONC Health IT Certification program,] when using ServiceRequest.reasonReference …The referenced resources SHOULD be a US Core Profile as documented in [Referencing US Core Profiles](https://hl7.org/fhir/us/core/STU7/general-guidance.html#referencing-us-core-profiles)</t>
  </si>
  <si>
    <t>https://hl7.org/fhir/us/core/STU7/StructureDefinition-us-core-specimen.html#mandatory-and-must-support-data-elements</t>
  </si>
  <si>
    <t>Since the binding [for Specimen.type and additional USCDI elements] is [extensible](http://hl7.org/fhir/R4/terminologies.html#extensible) when a code is unavailable, just text is allowed [and conformant].</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</si>
  <si>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</si>
  <si>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</si>
  <si>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</si>
  <si>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</si>
  <si>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https://hl7.org/fhir/us/core/STU7/CapabilityStatement-us-core-client.html#should_igs</t>
  </si>
  <si>
    <t>[Clients] SHOULD Support the Following Implementation Guide [SMART Application Launch Framework Implementation Guide](http://hl7.org/fhir/smart-app-launch/history.html)</t>
  </si>
  <si>
    <t>https://hl7.org/fhir/us/core/STU7/CapabilityStatement-us-core-client.html#behavior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</si>
  <si>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</si>
  <si>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</si>
  <si>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</si>
  <si>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</si>
  <si>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https://hl7.org/fhir/us/core/STU7/CapabilityStatement-us-core-server.html#should_igs</t>
  </si>
  <si>
    <t>[Servers] SHOULD Support the ...
[SMART Application Launch Framework Implementation Guide](http://hl7.org/fhir/smart-app-launch/history.html)</t>
  </si>
  <si>
    <t>https://hl7.org/fhir/us/core/STU7/CapabilityStatement-us-core-server.html#behavior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</si>
  <si>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</si>
  <si>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</si>
  <si>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</si>
  <si>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</si>
  <si>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</si>
  <si>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</si>
  <si>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</si>
  <si>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</si>
  <si>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</si>
  <si>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</si>
  <si>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</si>
  <si>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</si>
  <si>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</si>
  <si>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</si>
  <si>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</si>
  <si>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</si>
  <si>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https://hl7.org/fhir/us/core/STU7/CapabilityStatement-us-core-server.html#valueset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</si>
  <si>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</si>
  <si>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</si>
  <si>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</si>
  <si>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https://hl7.org/fhir/us/core/STU7/security.html#patient-privacy-and-security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</si>
  <si>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</si>
  <si>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</si>
  <si>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</si>
  <si>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</si>
  <si>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</si>
  <si>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</si>
  <si>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</si>
  <si>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</si>
  <si>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</si>
  <si>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</si>
  <si>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</si>
  <si>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</si>
  <si>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</si>
  <si>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</si>
  <si>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</si>
  <si>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</si>
  <si>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</si>
  <si>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</si>
  <si>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</si>
  <si>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</si>
  <si>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</si>
  <si>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</si>
  <si>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</si>
  <si>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</si>
  <si>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</si>
  <si>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</si>
  <si>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</si>
  <si>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</si>
  <si>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</si>
  <si>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</si>
  <si>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</si>
  <si>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</si>
  <si>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</si>
  <si>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</si>
  <si>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</si>
  <si>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</si>
  <si>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</si>
  <si>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</si>
  <si>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</si>
  <si>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</si>
  <si>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</si>
  <si>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</si>
  <si>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</si>
  <si>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</si>
  <si>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</si>
  <si>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</si>
  <si>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</si>
  <si>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</si>
  <si>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</si>
  <si>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</si>
  <si>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</si>
  <si>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</si>
  <si>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Marked DEPRECATED because this is an example.</t>
  </si>
  <si>
    <t>Duplicate of 254</t>
  </si>
  <si>
    <t>Duplicate of requirement 260</t>
  </si>
  <si>
    <t>Although Patient.deceased[x] is marked as additional USCDI, certifying systems are not required to support both [boolean and dateTime data types], but SHALL support [at] least Patient.deceasedDateTime</t>
  </si>
  <si>
    <t>The Complex [Extension] for Race ... allow[s] for one or more codes of which must support at least one category code from OMB Race [category for the [US Core Race Extension] (https://hl7.org/fhir/us/core/STU7/StructureDefinition-us-core-race.html)]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</si>
  <si>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</si>
  <si>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</si>
  <si>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</si>
  <si>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</si>
  <si>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</si>
  <si>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when using the US Core Race Extension</t>
  </si>
  <si>
    <t>When using the US Core Ethnicity Extension</t>
  </si>
  <si>
    <t>When using the US Core Race Extension</t>
  </si>
  <si>
    <t>certifying systems</t>
  </si>
  <si>
    <t>Duplicate to req 1</t>
  </si>
  <si>
    <t>StructureDefinition-us-core-allergyintolerance</t>
  </si>
  <si>
    <t>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</si>
  <si>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</si>
  <si>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</si>
  <si>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</si>
  <si>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Each AllergyIntolerance Must Support: a reaction manifestation</t>
  </si>
  <si>
    <t>Deprecated because this is in the structured definition and unnecessary as a separate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</si>
</sst>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style="thin">
        <color rgb="FFD0CECE"/>
      </left>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2" borderId="0" xfId="0" applyFont="1" applyFill="1"/>
    <xf numFmtId="0" fontId="20" fillId="12" borderId="16" xfId="0" applyFont="1" applyFill="1" applyBorder="1" applyAlignment="1">
      <alignment wrapText="1"/>
    </xf>
    <xf numFmtId="0" fontId="20" fillId="12" borderId="17" xfId="0" applyFont="1" applyFill="1" applyBorder="1"/>
    <xf numFmtId="0" fontId="20" fillId="12" borderId="17" xfId="0" applyFont="1" applyFill="1" applyBorder="1" applyAlignment="1">
      <alignment wrapText="1"/>
    </xf>
    <xf numFmtId="0" fontId="20" fillId="11" borderId="17" xfId="0" applyFont="1" applyFill="1" applyBorder="1" applyAlignment="1">
      <alignment wrapText="1"/>
    </xf>
    <xf numFmtId="0" fontId="20" fillId="13" borderId="17" xfId="0" applyFont="1" applyFill="1" applyBorder="1" applyAlignment="1">
      <alignment wrapText="1"/>
    </xf>
    <xf numFmtId="0" fontId="20" fillId="14" borderId="17" xfId="0" applyFont="1" applyFill="1" applyBorder="1"/>
    <xf numFmtId="0" fontId="20" fillId="11" borderId="17" xfId="0" applyFont="1" applyFill="1" applyBorder="1"/>
    <xf numFmtId="0" fontId="20" fillId="11" borderId="1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tabSelected="1" workbookViewId="0">
      <pane xSplit="8" ySplit="1" topLeftCell="U578" activePane="bottomRight" state="frozen"/>
      <selection pane="topRight" activeCell="I1" sqref="I1"/>
      <selection pane="bottomLeft" activeCell="A2" sqref="A2"/>
      <selection pane="bottomRight" activeCell="U591" sqref="U591"/>
    </sheetView>
  </sheetViews>
  <sheetFormatPr baseColWidth="10" defaultColWidth="10.6640625" defaultRowHeight="16" x14ac:dyDescent="0.2"/>
  <cols>
    <col min="1" max="1" width="10.6640625" style="7"/>
    <col min="2" max="2" width="27.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x14ac:dyDescent="0.2">
      <c r="A2" s="7">
        <v>1</v>
      </c>
      <c r="B2" s="7" t="s">
        <v>30</v>
      </c>
      <c r="C2" s="8" t="s">
        <v>31</v>
      </c>
      <c r="D2" s="7" t="s">
        <v>32</v>
      </c>
      <c r="E2" s="7" t="s">
        <v>33</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34</v>
      </c>
      <c r="R2" s="10"/>
      <c r="S2" s="12"/>
      <c r="T2" s="10"/>
      <c r="U2" s="12"/>
      <c r="V2" s="12"/>
    </row>
    <row r="3" spans="1:22" s="5" customFormat="1" ht="68" x14ac:dyDescent="0.2">
      <c r="A3" s="7">
        <v>2</v>
      </c>
      <c r="B3" s="7" t="s">
        <v>30</v>
      </c>
      <c r="C3" s="8" t="s">
        <v>35</v>
      </c>
      <c r="D3" s="7" t="s">
        <v>36</v>
      </c>
      <c r="E3" s="7" t="s">
        <v>33</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37</v>
      </c>
      <c r="R3" s="10"/>
      <c r="S3" s="12"/>
      <c r="T3" s="10"/>
      <c r="U3" s="12"/>
      <c r="V3" s="12"/>
    </row>
    <row r="4" spans="1:22" s="5" customFormat="1" ht="85" x14ac:dyDescent="0.2">
      <c r="A4" s="7">
        <v>3</v>
      </c>
      <c r="B4" s="7" t="s">
        <v>38</v>
      </c>
      <c r="C4" s="8" t="s">
        <v>39</v>
      </c>
      <c r="D4" s="7" t="s">
        <v>40</v>
      </c>
      <c r="E4" s="7" t="s">
        <v>33</v>
      </c>
      <c r="F4" s="8" t="s">
        <v>41</v>
      </c>
      <c r="G4" s="7" t="b">
        <v>1</v>
      </c>
      <c r="H4" s="12" t="s">
        <v>42</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37</v>
      </c>
      <c r="R4" s="10"/>
      <c r="S4" s="12"/>
      <c r="T4" s="10"/>
      <c r="U4" s="12"/>
      <c r="V4" s="12"/>
    </row>
    <row r="5" spans="1:22" s="5" customFormat="1" ht="34" x14ac:dyDescent="0.2">
      <c r="A5" s="7">
        <v>4</v>
      </c>
      <c r="B5" s="7" t="s">
        <v>38</v>
      </c>
      <c r="C5" s="8" t="s">
        <v>43</v>
      </c>
      <c r="D5" s="7" t="s">
        <v>40</v>
      </c>
      <c r="E5" s="7" t="s">
        <v>33</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37</v>
      </c>
      <c r="R5" s="10"/>
      <c r="S5" s="12"/>
      <c r="T5" s="10"/>
      <c r="U5" s="12"/>
      <c r="V5" s="12"/>
    </row>
    <row r="6" spans="1:22" s="5" customFormat="1" ht="51" x14ac:dyDescent="0.2">
      <c r="A6" s="7">
        <v>5</v>
      </c>
      <c r="B6" s="7" t="s">
        <v>38</v>
      </c>
      <c r="C6" s="8" t="s">
        <v>44</v>
      </c>
      <c r="D6" s="7" t="s">
        <v>40</v>
      </c>
      <c r="E6" s="7" t="s">
        <v>33</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37</v>
      </c>
      <c r="R6" s="10"/>
      <c r="S6" s="12"/>
      <c r="T6" s="10"/>
      <c r="U6" s="12"/>
      <c r="V6" s="12"/>
    </row>
    <row r="7" spans="1:22" s="5" customFormat="1" ht="51" x14ac:dyDescent="0.2">
      <c r="A7" s="7">
        <v>6</v>
      </c>
      <c r="B7" s="7" t="s">
        <v>38</v>
      </c>
      <c r="C7" s="8" t="s">
        <v>45</v>
      </c>
      <c r="D7" s="7" t="s">
        <v>40</v>
      </c>
      <c r="E7" s="7" t="s">
        <v>33</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37</v>
      </c>
      <c r="R7" s="10"/>
      <c r="S7" s="12"/>
      <c r="T7" s="10"/>
      <c r="U7" s="12"/>
      <c r="V7" s="12"/>
    </row>
    <row r="8" spans="1:22" s="5" customFormat="1" ht="68" x14ac:dyDescent="0.2">
      <c r="A8" s="7">
        <v>7</v>
      </c>
      <c r="B8" s="7" t="s">
        <v>38</v>
      </c>
      <c r="C8" s="8" t="s">
        <v>46</v>
      </c>
      <c r="D8" s="7" t="s">
        <v>40</v>
      </c>
      <c r="E8" s="7" t="s">
        <v>33</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37</v>
      </c>
      <c r="R8" s="10"/>
      <c r="S8" s="12"/>
      <c r="T8" s="10"/>
      <c r="U8" s="12"/>
      <c r="V8" s="12"/>
    </row>
    <row r="9" spans="1:22" s="5" customFormat="1" ht="68" x14ac:dyDescent="0.2">
      <c r="A9" s="7">
        <v>8</v>
      </c>
      <c r="B9" s="7" t="s">
        <v>38</v>
      </c>
      <c r="C9" s="8" t="s">
        <v>47</v>
      </c>
      <c r="D9" s="7" t="s">
        <v>40</v>
      </c>
      <c r="E9" s="7" t="s">
        <v>33</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37</v>
      </c>
      <c r="R9" s="10"/>
      <c r="S9" s="12"/>
      <c r="T9" s="10"/>
      <c r="U9" s="12"/>
      <c r="V9" s="12"/>
    </row>
    <row r="10" spans="1:22" s="5" customFormat="1" ht="68" x14ac:dyDescent="0.2">
      <c r="A10" s="7">
        <v>9</v>
      </c>
      <c r="B10" s="7" t="s">
        <v>38</v>
      </c>
      <c r="C10" s="8" t="s">
        <v>48</v>
      </c>
      <c r="D10" s="7" t="s">
        <v>40</v>
      </c>
      <c r="E10" s="7" t="s">
        <v>33</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37</v>
      </c>
      <c r="R10" s="10"/>
      <c r="S10" s="12"/>
      <c r="T10" s="10"/>
      <c r="U10" s="12"/>
      <c r="V10" s="12"/>
    </row>
    <row r="11" spans="1:22" s="5" customFormat="1" ht="51" x14ac:dyDescent="0.2">
      <c r="A11" s="7">
        <v>10</v>
      </c>
      <c r="B11" s="7" t="s">
        <v>38</v>
      </c>
      <c r="C11" s="8" t="s">
        <v>49</v>
      </c>
      <c r="D11" s="7" t="s">
        <v>40</v>
      </c>
      <c r="E11" s="7" t="s">
        <v>33</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37</v>
      </c>
      <c r="R11" s="10"/>
      <c r="S11" s="12"/>
      <c r="T11" s="10"/>
      <c r="U11" s="12"/>
      <c r="V11" s="12"/>
    </row>
    <row r="12" spans="1:22" s="5" customFormat="1" ht="85" x14ac:dyDescent="0.2">
      <c r="A12" s="7">
        <v>11</v>
      </c>
      <c r="B12" s="7" t="s">
        <v>38</v>
      </c>
      <c r="C12" s="8" t="s">
        <v>50</v>
      </c>
      <c r="D12" s="7" t="s">
        <v>32</v>
      </c>
      <c r="E12" s="7" t="s">
        <v>33</v>
      </c>
      <c r="F12" s="8"/>
      <c r="G12" s="7" t="b">
        <v>1</v>
      </c>
      <c r="H12" s="12"/>
      <c r="I12" s="22" t="s">
        <v>51</v>
      </c>
      <c r="J12" s="22"/>
      <c r="K12" s="22" t="s">
        <v>52</v>
      </c>
      <c r="L12" s="22" t="s">
        <v>53</v>
      </c>
      <c r="M12" s="9" t="str" cm="1">
        <f t="array" ref="M12">PAGE_NAME(B12)</f>
        <v>general-requirements</v>
      </c>
      <c r="N12" s="9" t="str" cm="1">
        <f t="array" ref="N12">SECTION_NAME(B12)</f>
        <v>profile-support--interaction-support</v>
      </c>
      <c r="O12" s="10" t="str">
        <f t="shared" si="2"/>
        <v/>
      </c>
      <c r="P12" s="10" t="str">
        <f t="shared" si="1"/>
        <v>Server</v>
      </c>
      <c r="Q12" s="10" t="s">
        <v>37</v>
      </c>
      <c r="R12" s="10"/>
      <c r="S12" s="12"/>
      <c r="T12" s="10"/>
      <c r="U12" s="12"/>
      <c r="V12" s="12" t="s">
        <v>54</v>
      </c>
    </row>
    <row r="13" spans="1:22" s="5" customFormat="1" ht="102" x14ac:dyDescent="0.2">
      <c r="A13" s="7">
        <v>12</v>
      </c>
      <c r="B13" s="7" t="s">
        <v>38</v>
      </c>
      <c r="C13" s="8" t="s">
        <v>55</v>
      </c>
      <c r="D13" s="7" t="s">
        <v>32</v>
      </c>
      <c r="E13" s="7" t="s">
        <v>33</v>
      </c>
      <c r="F13" s="8"/>
      <c r="G13" s="7" t="b">
        <v>1</v>
      </c>
      <c r="H13" s="12"/>
      <c r="I13" s="22" t="s">
        <v>51</v>
      </c>
      <c r="J13" s="22"/>
      <c r="K13" s="22" t="s">
        <v>52</v>
      </c>
      <c r="L13" s="22" t="s">
        <v>53</v>
      </c>
      <c r="M13" s="9" t="str" cm="1">
        <f t="array" ref="M13">PAGE_NAME(B13)</f>
        <v>general-requirements</v>
      </c>
      <c r="N13" s="9" t="str" cm="1">
        <f t="array" ref="N13">SECTION_NAME(B13)</f>
        <v>profile-support--interaction-support</v>
      </c>
      <c r="O13" s="10" t="str">
        <f t="shared" si="2"/>
        <v/>
      </c>
      <c r="P13" s="10" t="str">
        <f t="shared" si="1"/>
        <v>Server</v>
      </c>
      <c r="Q13" s="10" t="s">
        <v>37</v>
      </c>
      <c r="R13" s="10"/>
      <c r="S13" s="12"/>
      <c r="T13" s="10"/>
      <c r="U13" s="12"/>
      <c r="V13" s="12" t="s">
        <v>54</v>
      </c>
    </row>
    <row r="14" spans="1:22" s="5" customFormat="1" ht="85" x14ac:dyDescent="0.2">
      <c r="A14" s="7">
        <v>13</v>
      </c>
      <c r="B14" s="7" t="s">
        <v>56</v>
      </c>
      <c r="C14" s="8" t="s">
        <v>57</v>
      </c>
      <c r="D14" s="7" t="s">
        <v>32</v>
      </c>
      <c r="E14" s="7" t="s">
        <v>33</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37</v>
      </c>
      <c r="R14" s="10"/>
      <c r="S14" s="12"/>
      <c r="T14" s="10"/>
      <c r="U14" s="12"/>
      <c r="V14" s="12"/>
    </row>
    <row r="15" spans="1:22" ht="153" x14ac:dyDescent="0.2">
      <c r="A15" s="7">
        <v>14</v>
      </c>
      <c r="B15" s="7" t="s">
        <v>56</v>
      </c>
      <c r="C15" s="8" t="s">
        <v>58</v>
      </c>
      <c r="D15" s="7" t="s">
        <v>36</v>
      </c>
      <c r="E15" s="7" t="s">
        <v>33</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37</v>
      </c>
    </row>
    <row r="16" spans="1:22" ht="68" x14ac:dyDescent="0.2">
      <c r="A16" s="7">
        <v>15</v>
      </c>
      <c r="B16" s="7" t="s">
        <v>56</v>
      </c>
      <c r="C16" s="8" t="s">
        <v>59</v>
      </c>
      <c r="D16" s="7" t="s">
        <v>32</v>
      </c>
      <c r="E16" s="7" t="s">
        <v>33</v>
      </c>
      <c r="F16" s="8" t="s">
        <v>60</v>
      </c>
      <c r="G16" s="7" t="b">
        <v>0</v>
      </c>
      <c r="H16" s="12" t="s">
        <v>61</v>
      </c>
      <c r="M16" s="9" t="str" cm="1">
        <f t="array" ref="M16">PAGE_NAME(B16)</f>
        <v>general-requirements</v>
      </c>
      <c r="N16" s="9" t="str" cm="1">
        <f t="array" ref="N16">SECTION_NAME(B16)</f>
        <v>claiming-conformance-to-a-us-core-profile</v>
      </c>
      <c r="O16" s="10" t="str">
        <f t="shared" si="2"/>
        <v>SHALL</v>
      </c>
      <c r="P16" s="10" t="str">
        <f t="shared" si="1"/>
        <v>Server</v>
      </c>
      <c r="Q16" s="10" t="s">
        <v>37</v>
      </c>
    </row>
    <row r="17" spans="1:22" ht="85" x14ac:dyDescent="0.2">
      <c r="A17" s="7">
        <v>16</v>
      </c>
      <c r="B17" s="7" t="s">
        <v>56</v>
      </c>
      <c r="C17" s="8" t="s">
        <v>62</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37</v>
      </c>
    </row>
    <row r="18" spans="1:22" ht="68" x14ac:dyDescent="0.2">
      <c r="A18" s="7">
        <v>17</v>
      </c>
      <c r="B18" s="7" t="s">
        <v>56</v>
      </c>
      <c r="C18" s="8" t="s">
        <v>63</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37</v>
      </c>
    </row>
    <row r="19" spans="1:22" ht="68" x14ac:dyDescent="0.2">
      <c r="A19" s="7">
        <v>18</v>
      </c>
      <c r="B19" s="7" t="s">
        <v>64</v>
      </c>
      <c r="C19" s="8" t="s">
        <v>65</v>
      </c>
      <c r="D19" s="7" t="s">
        <v>32</v>
      </c>
      <c r="E19" s="7" t="s">
        <v>33</v>
      </c>
      <c r="F19" s="8" t="s">
        <v>66</v>
      </c>
      <c r="G19" s="7" t="b">
        <v>0</v>
      </c>
      <c r="H19" s="12" t="s">
        <v>67</v>
      </c>
      <c r="M19" s="9" t="str" cm="1">
        <f t="array" ref="M19">PAGE_NAME(B19)</f>
        <v>general-requirements</v>
      </c>
      <c r="N19" s="9" t="str" cm="1">
        <f t="array" ref="N19">SECTION_NAME(B19)</f>
        <v>required-bindings-for-coded-elements</v>
      </c>
      <c r="O19" s="10" t="str">
        <f t="shared" si="2"/>
        <v>SHALL</v>
      </c>
      <c r="P19" s="10" t="str">
        <f t="shared" si="1"/>
        <v/>
      </c>
      <c r="Q19" s="10" t="s">
        <v>68</v>
      </c>
    </row>
    <row r="20" spans="1:22" ht="68" x14ac:dyDescent="0.2">
      <c r="A20" s="7">
        <v>19</v>
      </c>
      <c r="B20" s="7" t="s">
        <v>64</v>
      </c>
      <c r="C20" s="8" t="s">
        <v>69</v>
      </c>
      <c r="D20" s="7" t="s">
        <v>32</v>
      </c>
      <c r="E20" s="7" t="s">
        <v>33</v>
      </c>
      <c r="F20" s="8" t="s">
        <v>70</v>
      </c>
      <c r="G20" s="7" t="b">
        <v>1</v>
      </c>
      <c r="M20" s="9" t="str" cm="1">
        <f t="array" ref="M20">PAGE_NAME(B20)</f>
        <v>general-requirements</v>
      </c>
      <c r="N20" s="9" t="str" cm="1">
        <f t="array" ref="N20">SECTION_NAME(B20)</f>
        <v>required-bindings-for-coded-elements</v>
      </c>
      <c r="O20" s="10" t="str">
        <f t="shared" si="2"/>
        <v/>
      </c>
      <c r="P20" s="10" t="str">
        <f t="shared" si="1"/>
        <v/>
      </c>
    </row>
    <row r="21" spans="1:22" ht="85" x14ac:dyDescent="0.2">
      <c r="A21" s="7">
        <v>20</v>
      </c>
      <c r="B21" s="7" t="s">
        <v>64</v>
      </c>
      <c r="C21" s="8" t="s">
        <v>71</v>
      </c>
      <c r="D21" s="7" t="s">
        <v>72</v>
      </c>
      <c r="E21" s="7" t="s">
        <v>33</v>
      </c>
      <c r="F21" s="8" t="s">
        <v>70</v>
      </c>
      <c r="G21" s="7" t="b">
        <v>0</v>
      </c>
      <c r="M21" s="9" t="str" cm="1">
        <f t="array" ref="M21">PAGE_NAME(B21)</f>
        <v>general-requirements</v>
      </c>
      <c r="N21" s="9" t="str" cm="1">
        <f t="array" ref="N21">SECTION_NAME(B21)</f>
        <v>required-bindings-for-coded-elements</v>
      </c>
      <c r="O21" s="10" t="str">
        <f t="shared" si="2"/>
        <v/>
      </c>
      <c r="P21" s="10" t="str">
        <f t="shared" si="1"/>
        <v/>
      </c>
    </row>
    <row r="22" spans="1:22" ht="68" x14ac:dyDescent="0.2">
      <c r="A22" s="7">
        <v>21</v>
      </c>
      <c r="B22" s="7" t="s">
        <v>64</v>
      </c>
      <c r="C22" s="8" t="s">
        <v>73</v>
      </c>
      <c r="D22" s="7" t="s">
        <v>32</v>
      </c>
      <c r="E22" s="7" t="s">
        <v>33</v>
      </c>
      <c r="G22" s="7" t="b">
        <v>0</v>
      </c>
      <c r="H22" s="12" t="s">
        <v>74</v>
      </c>
      <c r="M22" s="9" t="str" cm="1">
        <f t="array" ref="M22">PAGE_NAME(B22)</f>
        <v>general-requirements</v>
      </c>
      <c r="N22" s="9" t="str" cm="1">
        <f t="array" ref="N22">SECTION_NAME(B22)</f>
        <v>required-bindings-for-coded-elements</v>
      </c>
      <c r="O22" s="10" t="str">
        <f t="shared" si="2"/>
        <v>SHALL</v>
      </c>
      <c r="P22" s="10" t="str">
        <f t="shared" si="1"/>
        <v>Server</v>
      </c>
    </row>
    <row r="23" spans="1:22" ht="85" x14ac:dyDescent="0.2">
      <c r="A23" s="7">
        <v>22</v>
      </c>
      <c r="B23" s="7" t="s">
        <v>64</v>
      </c>
      <c r="C23" s="8" t="s">
        <v>75</v>
      </c>
      <c r="D23" s="7" t="s">
        <v>32</v>
      </c>
      <c r="E23" s="7" t="s">
        <v>76</v>
      </c>
      <c r="G23" s="7" t="b">
        <v>0</v>
      </c>
      <c r="H23" s="12" t="s">
        <v>74</v>
      </c>
      <c r="M23" s="9" t="str" cm="1">
        <f t="array" ref="M23">PAGE_NAME(B23)</f>
        <v>general-requirements</v>
      </c>
      <c r="N23" s="9" t="str" cm="1">
        <f t="array" ref="N23">SECTION_NAME(B23)</f>
        <v>required-bindings-for-coded-elements</v>
      </c>
      <c r="O23" s="10" t="str">
        <f t="shared" si="2"/>
        <v>SHALL</v>
      </c>
      <c r="P23" s="10" t="str">
        <f t="shared" si="1"/>
        <v>Client</v>
      </c>
    </row>
    <row r="24" spans="1:22" ht="68" x14ac:dyDescent="0.2">
      <c r="A24" s="7">
        <v>23</v>
      </c>
      <c r="B24" s="7" t="s">
        <v>77</v>
      </c>
      <c r="C24" s="8" t="s">
        <v>78</v>
      </c>
      <c r="D24" s="7" t="s">
        <v>32</v>
      </c>
      <c r="E24" s="7" t="s">
        <v>33</v>
      </c>
      <c r="G24" s="7" t="b">
        <v>1</v>
      </c>
      <c r="H24" s="12" t="s">
        <v>79</v>
      </c>
      <c r="M24" s="9" t="str" cm="1">
        <f t="array" ref="M24">PAGE_NAME(B24)</f>
        <v>general-requirements</v>
      </c>
      <c r="N24" s="9" t="str" cm="1">
        <f t="array" ref="N24">SECTION_NAME(B24)</f>
        <v>extensible-binding-for-coded-elements</v>
      </c>
      <c r="O24" s="10" t="str">
        <f t="shared" si="2"/>
        <v>SHALL</v>
      </c>
      <c r="P24" s="10" t="str">
        <f t="shared" si="1"/>
        <v/>
      </c>
      <c r="Q24" s="10" t="s">
        <v>80</v>
      </c>
    </row>
    <row r="25" spans="1:22" ht="68" x14ac:dyDescent="0.2">
      <c r="A25" s="7">
        <v>24</v>
      </c>
      <c r="B25" s="7" t="s">
        <v>81</v>
      </c>
      <c r="C25" s="8" t="s">
        <v>82</v>
      </c>
      <c r="D25" s="7" t="s">
        <v>40</v>
      </c>
      <c r="E25" s="7" t="s">
        <v>33</v>
      </c>
      <c r="G25" s="7" t="b">
        <v>1</v>
      </c>
      <c r="H25" s="12" t="s">
        <v>79</v>
      </c>
      <c r="M25" s="9" t="str" cm="1">
        <f t="array" ref="M25">PAGE_NAME(B25)</f>
        <v>general-requirements</v>
      </c>
      <c r="N25" s="9" t="str" cm="1">
        <f t="array" ref="N25">SECTION_NAME(B25)</f>
        <v>extensible-binding-for-coded-elements</v>
      </c>
      <c r="O25" s="10" t="str">
        <f t="shared" si="2"/>
        <v>MAY</v>
      </c>
      <c r="P25" s="10" t="str">
        <f t="shared" si="1"/>
        <v/>
      </c>
    </row>
    <row r="26" spans="1:22" ht="68" x14ac:dyDescent="0.2">
      <c r="A26" s="7">
        <v>25</v>
      </c>
      <c r="B26" s="7" t="s">
        <v>81</v>
      </c>
      <c r="C26" s="8" t="s">
        <v>83</v>
      </c>
      <c r="D26" s="7" t="s">
        <v>84</v>
      </c>
      <c r="E26" s="7" t="s">
        <v>33</v>
      </c>
      <c r="G26" s="7" t="b">
        <v>1</v>
      </c>
      <c r="H26" s="12" t="s">
        <v>79</v>
      </c>
      <c r="M26" s="9" t="str" cm="1">
        <f t="array" ref="M26">PAGE_NAME(B26)</f>
        <v>general-requirements</v>
      </c>
      <c r="N26" s="9" t="str" cm="1">
        <f t="array" ref="N26">SECTION_NAME(B26)</f>
        <v>extensible-binding-for-coded-elements</v>
      </c>
      <c r="O26" s="10" t="str">
        <f t="shared" si="2"/>
        <v/>
      </c>
      <c r="P26" s="10" t="str">
        <f t="shared" si="1"/>
        <v/>
      </c>
      <c r="V26" s="12" t="s">
        <v>85</v>
      </c>
    </row>
    <row r="27" spans="1:22" ht="68" x14ac:dyDescent="0.2">
      <c r="A27" s="7">
        <v>26</v>
      </c>
      <c r="B27" s="7" t="s">
        <v>81</v>
      </c>
      <c r="C27" s="8" t="s">
        <v>86</v>
      </c>
      <c r="D27" s="7" t="s">
        <v>40</v>
      </c>
      <c r="E27" s="7" t="s">
        <v>33</v>
      </c>
      <c r="F27" s="8" t="s">
        <v>87</v>
      </c>
      <c r="G27" s="7" t="b">
        <v>1</v>
      </c>
      <c r="H27" s="12" t="s">
        <v>79</v>
      </c>
      <c r="M27" s="9" t="str" cm="1">
        <f t="array" ref="M27">PAGE_NAME(B27)</f>
        <v>general-requirements</v>
      </c>
      <c r="N27" s="9" t="str" cm="1">
        <f t="array" ref="N27">SECTION_NAME(B27)</f>
        <v>extensible-binding-for-coded-elements</v>
      </c>
      <c r="O27" s="10" t="str">
        <f t="shared" si="2"/>
        <v>MAY</v>
      </c>
      <c r="P27" s="10" t="str">
        <f t="shared" si="1"/>
        <v/>
      </c>
    </row>
    <row r="28" spans="1:22" ht="153" x14ac:dyDescent="0.2">
      <c r="A28" s="7">
        <v>27</v>
      </c>
      <c r="B28" s="7" t="s">
        <v>81</v>
      </c>
      <c r="C28" s="8" t="s">
        <v>88</v>
      </c>
      <c r="D28" s="7" t="s">
        <v>32</v>
      </c>
      <c r="E28" s="7" t="s">
        <v>33</v>
      </c>
      <c r="G28" s="7" t="b">
        <v>1</v>
      </c>
      <c r="H28" s="12" t="s">
        <v>89</v>
      </c>
      <c r="M28" s="9" t="str" cm="1">
        <f t="array" ref="M28">PAGE_NAME(B28)</f>
        <v>general-requirements</v>
      </c>
      <c r="N28" s="9" t="str" cm="1">
        <f t="array" ref="N28">SECTION_NAME(B28)</f>
        <v>extensible-binding-for-coded-elements</v>
      </c>
      <c r="O28" s="10" t="str">
        <f t="shared" si="2"/>
        <v>SHALL</v>
      </c>
      <c r="P28" s="10" t="str">
        <f t="shared" si="1"/>
        <v>Server</v>
      </c>
    </row>
    <row r="29" spans="1:22" ht="51" x14ac:dyDescent="0.2">
      <c r="A29" s="7">
        <v>28</v>
      </c>
      <c r="B29" s="7" t="s">
        <v>81</v>
      </c>
      <c r="C29" s="8" t="s">
        <v>90</v>
      </c>
      <c r="D29" s="7" t="s">
        <v>32</v>
      </c>
      <c r="E29" s="7" t="s">
        <v>76</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2" ht="51" x14ac:dyDescent="0.2">
      <c r="A30" s="7">
        <v>29</v>
      </c>
      <c r="B30" s="7" t="s">
        <v>91</v>
      </c>
      <c r="C30" s="8" t="s">
        <v>92</v>
      </c>
      <c r="D30" s="7" t="s">
        <v>40</v>
      </c>
      <c r="E30" s="7" t="s">
        <v>33</v>
      </c>
      <c r="G30" s="7" t="b">
        <v>0</v>
      </c>
      <c r="M30" s="9" t="str" cm="1">
        <f t="array" ref="M30">PAGE_NAME(B30)</f>
        <v>general-requirements</v>
      </c>
      <c r="N30" s="9" t="str" cm="1">
        <f t="array" ref="N30">SECTION_NAME(B30)</f>
        <v>translations</v>
      </c>
      <c r="O30" s="10" t="str">
        <f t="shared" si="2"/>
        <v>MAY</v>
      </c>
      <c r="P30" s="10" t="str">
        <f t="shared" si="1"/>
        <v/>
      </c>
    </row>
    <row r="31" spans="1:22" ht="34" x14ac:dyDescent="0.2">
      <c r="A31" s="7">
        <v>30</v>
      </c>
      <c r="B31" s="7" t="s">
        <v>91</v>
      </c>
      <c r="C31" s="8" t="s">
        <v>93</v>
      </c>
      <c r="D31" s="7" t="s">
        <v>40</v>
      </c>
      <c r="E31" s="7" t="s">
        <v>33</v>
      </c>
      <c r="G31" s="7" t="b">
        <v>0</v>
      </c>
      <c r="M31" s="9" t="str" cm="1">
        <f t="array" ref="M31">PAGE_NAME(B31)</f>
        <v>general-requirements</v>
      </c>
      <c r="N31" s="9" t="str" cm="1">
        <f t="array" ref="N31">SECTION_NAME(B31)</f>
        <v>translations</v>
      </c>
      <c r="O31" s="10" t="str">
        <f t="shared" si="2"/>
        <v>MAY</v>
      </c>
      <c r="P31" s="10" t="str">
        <f t="shared" si="1"/>
        <v/>
      </c>
    </row>
    <row r="32" spans="1:22" ht="68" x14ac:dyDescent="0.2">
      <c r="A32" s="7">
        <v>31</v>
      </c>
      <c r="B32" s="7" t="s">
        <v>94</v>
      </c>
      <c r="C32" s="8" t="s">
        <v>95</v>
      </c>
      <c r="D32" s="7" t="s">
        <v>84</v>
      </c>
      <c r="E32" s="7" t="s">
        <v>33</v>
      </c>
      <c r="G32" s="7" t="b">
        <v>1</v>
      </c>
      <c r="M32" s="9" t="str" cm="1">
        <f t="array" ref="M32">PAGE_NAME(B32)</f>
        <v>general-requirements</v>
      </c>
      <c r="N32" s="9" t="str" cm="1">
        <f t="array" ref="N32">SECTION_NAME(B32)</f>
        <v>modifier-elements</v>
      </c>
      <c r="O32" s="10" t="str">
        <f t="shared" si="2"/>
        <v>SHALL</v>
      </c>
      <c r="P32" s="10" t="str">
        <f t="shared" si="1"/>
        <v>Server</v>
      </c>
      <c r="V32" s="12" t="s">
        <v>1003</v>
      </c>
    </row>
    <row r="33" spans="1:22" ht="73.5" customHeight="1" x14ac:dyDescent="0.2">
      <c r="A33" s="7">
        <v>32</v>
      </c>
      <c r="B33" s="7" t="s">
        <v>94</v>
      </c>
      <c r="C33" s="8" t="s">
        <v>96</v>
      </c>
      <c r="D33" s="7" t="s">
        <v>32</v>
      </c>
      <c r="E33" s="7" t="s">
        <v>76</v>
      </c>
      <c r="G33" s="7" t="b">
        <v>1</v>
      </c>
      <c r="M33" s="9" t="str" cm="1">
        <f t="array" ref="M33">PAGE_NAME(B33)</f>
        <v>general-requirements</v>
      </c>
      <c r="N33" s="9" t="str" cm="1">
        <f t="array" ref="N33">SECTION_NAME(B33)</f>
        <v>modifier-elements</v>
      </c>
      <c r="O33" s="10" t="str">
        <f t="shared" si="2"/>
        <v>SHALL</v>
      </c>
      <c r="P33" s="10" t="str">
        <f t="shared" si="1"/>
        <v>Client</v>
      </c>
    </row>
    <row r="34" spans="1:22" ht="34" x14ac:dyDescent="0.2">
      <c r="A34" s="7">
        <v>33</v>
      </c>
      <c r="B34" s="7" t="s">
        <v>94</v>
      </c>
      <c r="C34" s="8" t="s">
        <v>97</v>
      </c>
      <c r="D34" s="7" t="s">
        <v>40</v>
      </c>
      <c r="E34" s="7" t="s">
        <v>33</v>
      </c>
      <c r="G34" s="7" t="b">
        <v>0</v>
      </c>
      <c r="M34" s="9" t="str" cm="1">
        <f t="array" ref="M34">PAGE_NAME(B34)</f>
        <v>general-requirements</v>
      </c>
      <c r="N34" s="9" t="str" cm="1">
        <f t="array" ref="N34">SECTION_NAME(B34)</f>
        <v>modifier-elements</v>
      </c>
      <c r="O34" s="10" t="str">
        <f t="shared" si="2"/>
        <v/>
      </c>
      <c r="P34" s="10" t="str">
        <f t="shared" si="1"/>
        <v/>
      </c>
    </row>
    <row r="35" spans="1:22" ht="15" customHeight="1" x14ac:dyDescent="0.2">
      <c r="A35" s="7">
        <v>34</v>
      </c>
      <c r="B35" s="7" t="s">
        <v>94</v>
      </c>
      <c r="C35" s="8" t="s">
        <v>98</v>
      </c>
      <c r="D35" s="7" t="s">
        <v>40</v>
      </c>
      <c r="E35" s="7" t="s">
        <v>33</v>
      </c>
      <c r="G35" s="7" t="b">
        <v>0</v>
      </c>
      <c r="M35" s="9" t="str" cm="1">
        <f t="array" ref="M35">PAGE_NAME(B35)</f>
        <v>general-requirements</v>
      </c>
      <c r="N35" s="9" t="str" cm="1">
        <f t="array" ref="N35">SECTION_NAME(B35)</f>
        <v>modifier-elements</v>
      </c>
      <c r="O35" s="10" t="str">
        <f t="shared" si="2"/>
        <v>MAY</v>
      </c>
      <c r="P35" s="10" t="str">
        <f t="shared" si="1"/>
        <v>Server</v>
      </c>
    </row>
    <row r="36" spans="1:22" ht="51" x14ac:dyDescent="0.2">
      <c r="A36" s="7">
        <v>35</v>
      </c>
      <c r="B36" s="7" t="s">
        <v>94</v>
      </c>
      <c r="C36" s="8" t="s">
        <v>99</v>
      </c>
      <c r="D36" s="7" t="s">
        <v>36</v>
      </c>
      <c r="E36" s="7" t="s">
        <v>76</v>
      </c>
      <c r="G36" s="7" t="b">
        <v>1</v>
      </c>
      <c r="M36" s="9" t="str" cm="1">
        <f t="array" ref="M36">PAGE_NAME(B36)</f>
        <v>general-requirements</v>
      </c>
      <c r="N36" s="9" t="str" cm="1">
        <f t="array" ref="N36">SECTION_NAME(B36)</f>
        <v>modifier-elements</v>
      </c>
      <c r="O36" s="10" t="str">
        <f t="shared" si="2"/>
        <v>SHOULD</v>
      </c>
      <c r="P36" s="10" t="str">
        <f t="shared" si="1"/>
        <v/>
      </c>
    </row>
    <row r="37" spans="1:22" ht="68" x14ac:dyDescent="0.2">
      <c r="A37" s="7">
        <v>36</v>
      </c>
      <c r="B37" s="7" t="s">
        <v>94</v>
      </c>
      <c r="C37" s="8" t="s">
        <v>100</v>
      </c>
      <c r="D37" s="7" t="s">
        <v>101</v>
      </c>
      <c r="E37" s="7" t="s">
        <v>76</v>
      </c>
      <c r="G37" s="7" t="b">
        <v>1</v>
      </c>
      <c r="M37" s="9" t="str" cm="1">
        <f t="array" ref="M37">PAGE_NAME(B37)</f>
        <v>general-requirements</v>
      </c>
      <c r="N37" s="9" t="str" cm="1">
        <f t="array" ref="N37">SECTION_NAME(B37)</f>
        <v>modifier-elements</v>
      </c>
      <c r="O37" s="10" t="str">
        <f t="shared" si="2"/>
        <v>SHOULD</v>
      </c>
      <c r="P37" s="10" t="str">
        <f t="shared" si="1"/>
        <v/>
      </c>
    </row>
    <row r="38" spans="1:22" ht="51" x14ac:dyDescent="0.2">
      <c r="A38" s="7">
        <v>37</v>
      </c>
      <c r="B38" s="7" t="s">
        <v>94</v>
      </c>
      <c r="C38" s="8" t="s">
        <v>102</v>
      </c>
      <c r="D38" s="7" t="s">
        <v>36</v>
      </c>
      <c r="E38" s="7" t="s">
        <v>76</v>
      </c>
      <c r="G38" s="7" t="b">
        <v>0</v>
      </c>
      <c r="M38" s="9" t="str" cm="1">
        <f t="array" ref="M38">PAGE_NAME(B38)</f>
        <v>general-requirements</v>
      </c>
      <c r="N38" s="9" t="str" cm="1">
        <f t="array" ref="N38">SECTION_NAME(B38)</f>
        <v>modifier-elements</v>
      </c>
      <c r="O38" s="10" t="str">
        <f t="shared" si="2"/>
        <v/>
      </c>
      <c r="P38" s="10" t="str">
        <f t="shared" si="1"/>
        <v>Client</v>
      </c>
    </row>
    <row r="39" spans="1:22" ht="34" x14ac:dyDescent="0.2">
      <c r="A39" s="7">
        <v>38</v>
      </c>
      <c r="B39" s="7" t="s">
        <v>94</v>
      </c>
      <c r="C39" s="8" t="s">
        <v>103</v>
      </c>
      <c r="D39" s="7" t="s">
        <v>84</v>
      </c>
      <c r="G39" s="7" t="b">
        <v>0</v>
      </c>
      <c r="M39" s="9" t="str" cm="1">
        <f t="array" ref="M39">PAGE_NAME(B39)</f>
        <v>general-requirements</v>
      </c>
      <c r="N39" s="9" t="str" cm="1">
        <f t="array" ref="N39">SECTION_NAME(B39)</f>
        <v>modifier-elements</v>
      </c>
      <c r="O39" s="10" t="str">
        <f t="shared" si="2"/>
        <v>SHOULD</v>
      </c>
      <c r="P39" s="10" t="str">
        <f t="shared" si="1"/>
        <v/>
      </c>
      <c r="V39" s="12" t="s">
        <v>104</v>
      </c>
    </row>
    <row r="40" spans="1:22" ht="85" x14ac:dyDescent="0.2">
      <c r="A40" s="7">
        <v>39</v>
      </c>
      <c r="B40" s="7" t="s">
        <v>105</v>
      </c>
      <c r="C40" s="8" t="s">
        <v>106</v>
      </c>
      <c r="D40" s="7" t="s">
        <v>32</v>
      </c>
      <c r="E40" s="7" t="s">
        <v>33</v>
      </c>
      <c r="G40" s="7" t="b">
        <v>1</v>
      </c>
      <c r="H40" s="12" t="s">
        <v>107</v>
      </c>
      <c r="M40" s="9" t="str" cm="1">
        <f t="array" ref="M40">PAGE_NAME(B40)</f>
        <v>general-requirements</v>
      </c>
      <c r="N40" s="9" t="str" cm="1">
        <f t="array" ref="N40">SECTION_NAME(B40)</f>
        <v>missing-data</v>
      </c>
      <c r="O40" s="10" t="str">
        <f t="shared" si="2"/>
        <v>SHALL</v>
      </c>
      <c r="P40" s="10" t="str">
        <f t="shared" si="1"/>
        <v/>
      </c>
      <c r="Q40" s="10" t="s">
        <v>108</v>
      </c>
    </row>
    <row r="41" spans="1:22" ht="68" x14ac:dyDescent="0.2">
      <c r="A41" s="7">
        <v>40</v>
      </c>
      <c r="B41" s="7" t="s">
        <v>105</v>
      </c>
      <c r="C41" s="8" t="s">
        <v>109</v>
      </c>
      <c r="D41" s="7" t="s">
        <v>32</v>
      </c>
      <c r="E41" s="7" t="s">
        <v>33</v>
      </c>
      <c r="G41" s="7" t="b">
        <v>1</v>
      </c>
      <c r="H41" s="12" t="s">
        <v>110</v>
      </c>
      <c r="M41" s="9" t="str" cm="1">
        <f t="array" ref="M41">PAGE_NAME(B41)</f>
        <v>general-requirements</v>
      </c>
      <c r="N41" s="9" t="str" cm="1">
        <f t="array" ref="N41">SECTION_NAME(B41)</f>
        <v>missing-data</v>
      </c>
      <c r="O41" s="10" t="str">
        <f t="shared" si="2"/>
        <v>SHALL</v>
      </c>
      <c r="P41" s="10" t="str">
        <f t="shared" si="1"/>
        <v/>
      </c>
    </row>
    <row r="42" spans="1:22" ht="85" x14ac:dyDescent="0.2">
      <c r="A42" s="7">
        <v>41</v>
      </c>
      <c r="B42" s="7" t="s">
        <v>105</v>
      </c>
      <c r="C42" s="8" t="s">
        <v>111</v>
      </c>
      <c r="D42" s="7" t="s">
        <v>32</v>
      </c>
      <c r="E42" s="7" t="s">
        <v>33</v>
      </c>
      <c r="G42" s="7" t="b">
        <v>1</v>
      </c>
      <c r="H42" s="12" t="s">
        <v>112</v>
      </c>
      <c r="M42" s="9" t="str" cm="1">
        <f t="array" ref="M42">PAGE_NAME(B42)</f>
        <v>general-requirements</v>
      </c>
      <c r="N42" s="9" t="str" cm="1">
        <f t="array" ref="N42">SECTION_NAME(B42)</f>
        <v>missing-data</v>
      </c>
      <c r="O42" s="10" t="str">
        <f t="shared" si="2"/>
        <v/>
      </c>
      <c r="P42" s="10" t="str">
        <f t="shared" si="1"/>
        <v/>
      </c>
    </row>
    <row r="43" spans="1:22" ht="85" x14ac:dyDescent="0.2">
      <c r="A43" s="7">
        <v>42</v>
      </c>
      <c r="B43" s="7" t="s">
        <v>105</v>
      </c>
      <c r="C43" s="8" t="s">
        <v>113</v>
      </c>
      <c r="D43" s="7" t="s">
        <v>32</v>
      </c>
      <c r="E43" s="7" t="s">
        <v>33</v>
      </c>
      <c r="G43" s="7" t="b">
        <v>1</v>
      </c>
      <c r="H43" s="12" t="s">
        <v>112</v>
      </c>
      <c r="M43" s="9" t="str" cm="1">
        <f t="array" ref="M43">PAGE_NAME(B43)</f>
        <v>general-requirements</v>
      </c>
      <c r="N43" s="9" t="str" cm="1">
        <f t="array" ref="N43">SECTION_NAME(B43)</f>
        <v>missing-data</v>
      </c>
      <c r="O43" s="10" t="str">
        <f t="shared" si="2"/>
        <v/>
      </c>
      <c r="P43" s="10" t="str">
        <f t="shared" si="1"/>
        <v/>
      </c>
    </row>
    <row r="44" spans="1:22" ht="102" x14ac:dyDescent="0.2">
      <c r="A44" s="7">
        <v>43</v>
      </c>
      <c r="B44" s="7" t="s">
        <v>105</v>
      </c>
      <c r="C44" s="8" t="s">
        <v>114</v>
      </c>
      <c r="D44" s="7" t="s">
        <v>32</v>
      </c>
      <c r="E44" s="7" t="s">
        <v>33</v>
      </c>
      <c r="F44" s="8" t="s">
        <v>115</v>
      </c>
      <c r="G44" s="7" t="b">
        <v>1</v>
      </c>
      <c r="H44" s="12" t="s">
        <v>116</v>
      </c>
      <c r="M44" s="9" t="str" cm="1">
        <f t="array" ref="M44">PAGE_NAME(B44)</f>
        <v>general-requirements</v>
      </c>
      <c r="N44" s="9" t="str" cm="1">
        <f t="array" ref="N44">SECTION_NAME(B44)</f>
        <v>missing-data</v>
      </c>
      <c r="O44" s="10" t="str">
        <f t="shared" si="2"/>
        <v/>
      </c>
      <c r="P44" s="10" t="str">
        <f t="shared" si="1"/>
        <v/>
      </c>
    </row>
    <row r="45" spans="1:22" ht="85" x14ac:dyDescent="0.2">
      <c r="A45" s="7">
        <v>44</v>
      </c>
      <c r="B45" s="7" t="s">
        <v>105</v>
      </c>
      <c r="C45" s="8" t="s">
        <v>117</v>
      </c>
      <c r="D45" s="7" t="s">
        <v>32</v>
      </c>
      <c r="E45" s="7" t="s">
        <v>33</v>
      </c>
      <c r="G45" s="7" t="b">
        <v>1</v>
      </c>
      <c r="H45" s="12" t="s">
        <v>112</v>
      </c>
      <c r="M45" s="9" t="str" cm="1">
        <f t="array" ref="M45">PAGE_NAME(B45)</f>
        <v>general-requirements</v>
      </c>
      <c r="N45" s="9" t="str" cm="1">
        <f t="array" ref="N45">SECTION_NAME(B45)</f>
        <v>missing-data</v>
      </c>
      <c r="O45" s="10" t="str">
        <f t="shared" si="2"/>
        <v/>
      </c>
      <c r="P45" s="10" t="str">
        <f t="shared" si="1"/>
        <v/>
      </c>
    </row>
    <row r="46" spans="1:22" ht="136" x14ac:dyDescent="0.2">
      <c r="A46" s="7">
        <v>45</v>
      </c>
      <c r="B46" s="7" t="s">
        <v>105</v>
      </c>
      <c r="C46" s="8" t="s">
        <v>118</v>
      </c>
      <c r="D46" s="7" t="s">
        <v>32</v>
      </c>
      <c r="E46" s="7" t="s">
        <v>33</v>
      </c>
      <c r="G46" s="7" t="b">
        <v>1</v>
      </c>
      <c r="H46" s="12" t="s">
        <v>112</v>
      </c>
      <c r="M46" s="9" t="str" cm="1">
        <f t="array" ref="M46">PAGE_NAME(B46)</f>
        <v>general-requirements</v>
      </c>
      <c r="N46" s="9" t="str" cm="1">
        <f t="array" ref="N46">SECTION_NAME(B46)</f>
        <v>missing-data</v>
      </c>
      <c r="O46" s="10" t="str">
        <f t="shared" si="2"/>
        <v/>
      </c>
      <c r="P46" s="10" t="str">
        <f t="shared" si="1"/>
        <v/>
      </c>
    </row>
    <row r="47" spans="1:22" ht="68" x14ac:dyDescent="0.2">
      <c r="A47" s="7">
        <v>46</v>
      </c>
      <c r="B47" s="7" t="s">
        <v>105</v>
      </c>
      <c r="C47" s="8" t="s">
        <v>119</v>
      </c>
      <c r="D47" s="7" t="s">
        <v>32</v>
      </c>
      <c r="E47" s="7" t="s">
        <v>33</v>
      </c>
      <c r="G47" s="7" t="b">
        <v>1</v>
      </c>
      <c r="H47" s="12" t="s">
        <v>112</v>
      </c>
      <c r="M47" s="9" t="str" cm="1">
        <f t="array" ref="M47">PAGE_NAME(B47)</f>
        <v>general-requirements</v>
      </c>
      <c r="N47" s="9" t="str" cm="1">
        <f t="array" ref="N47">SECTION_NAME(B47)</f>
        <v>missing-data</v>
      </c>
      <c r="O47" s="10" t="str">
        <f t="shared" si="2"/>
        <v/>
      </c>
      <c r="P47" s="10" t="str">
        <f t="shared" si="1"/>
        <v/>
      </c>
    </row>
    <row r="48" spans="1:22" ht="238" x14ac:dyDescent="0.2">
      <c r="A48" s="7">
        <v>47</v>
      </c>
      <c r="B48" s="7" t="s">
        <v>105</v>
      </c>
      <c r="C48" s="8" t="s">
        <v>120</v>
      </c>
      <c r="D48" s="7" t="s">
        <v>32</v>
      </c>
      <c r="E48" s="7" t="s">
        <v>33</v>
      </c>
      <c r="G48" s="7" t="b">
        <v>1</v>
      </c>
      <c r="H48" s="12" t="s">
        <v>121</v>
      </c>
      <c r="M48" s="9" t="str" cm="1">
        <f t="array" ref="M48">PAGE_NAME(B48)</f>
        <v>general-requirements</v>
      </c>
      <c r="N48" s="9" t="str" cm="1">
        <f t="array" ref="N48">SECTION_NAME(B48)</f>
        <v>missing-data</v>
      </c>
      <c r="O48" s="10" t="str">
        <f t="shared" si="2"/>
        <v/>
      </c>
      <c r="P48" s="10" t="str">
        <f t="shared" si="1"/>
        <v/>
      </c>
    </row>
    <row r="49" spans="1:20" ht="170" x14ac:dyDescent="0.2">
      <c r="A49" s="7">
        <v>48</v>
      </c>
      <c r="B49" s="7" t="s">
        <v>105</v>
      </c>
      <c r="C49" s="8" t="s">
        <v>122</v>
      </c>
      <c r="D49" s="7" t="s">
        <v>32</v>
      </c>
      <c r="E49" s="7" t="s">
        <v>33</v>
      </c>
      <c r="G49" s="7" t="b">
        <v>1</v>
      </c>
      <c r="H49" s="12" t="s">
        <v>123</v>
      </c>
      <c r="M49" s="9" t="str" cm="1">
        <f t="array" ref="M49">PAGE_NAME(B49)</f>
        <v>general-requirements</v>
      </c>
      <c r="N49" s="9" t="str" cm="1">
        <f t="array" ref="N49">SECTION_NAME(B49)</f>
        <v>missing-data</v>
      </c>
      <c r="O49" s="10" t="str">
        <f t="shared" si="2"/>
        <v>SHALL</v>
      </c>
      <c r="P49" s="10" t="str">
        <f t="shared" si="1"/>
        <v/>
      </c>
    </row>
    <row r="50" spans="1:20" ht="170" x14ac:dyDescent="0.2">
      <c r="A50" s="7">
        <v>49</v>
      </c>
      <c r="B50" s="7" t="s">
        <v>105</v>
      </c>
      <c r="C50" s="8" t="s">
        <v>124</v>
      </c>
      <c r="D50" s="7" t="s">
        <v>32</v>
      </c>
      <c r="E50" s="7" t="s">
        <v>33</v>
      </c>
      <c r="G50" s="7" t="b">
        <v>1</v>
      </c>
      <c r="H50" s="12" t="s">
        <v>123</v>
      </c>
      <c r="M50" s="9" t="str" cm="1">
        <f t="array" ref="M50">PAGE_NAME(B50)</f>
        <v>general-requirements</v>
      </c>
      <c r="N50" s="9" t="str" cm="1">
        <f t="array" ref="N50">SECTION_NAME(B50)</f>
        <v>missing-data</v>
      </c>
      <c r="O50" s="10" t="str">
        <f t="shared" si="2"/>
        <v>SHALL</v>
      </c>
      <c r="P50" s="10" t="str">
        <f t="shared" si="1"/>
        <v/>
      </c>
    </row>
    <row r="51" spans="1:20" ht="170" x14ac:dyDescent="0.2">
      <c r="A51" s="7">
        <v>50</v>
      </c>
      <c r="B51" s="7" t="s">
        <v>105</v>
      </c>
      <c r="C51" s="8" t="s">
        <v>125</v>
      </c>
      <c r="D51" s="7" t="s">
        <v>36</v>
      </c>
      <c r="E51" s="7" t="s">
        <v>33</v>
      </c>
      <c r="G51" s="7" t="b">
        <v>1</v>
      </c>
      <c r="H51" s="12" t="s">
        <v>123</v>
      </c>
      <c r="M51" s="9" t="str" cm="1">
        <f t="array" ref="M51">PAGE_NAME(B51)</f>
        <v>general-requirements</v>
      </c>
      <c r="N51" s="9" t="str" cm="1">
        <f t="array" ref="N51">SECTION_NAME(B51)</f>
        <v>missing-data</v>
      </c>
      <c r="O51" s="10" t="str">
        <f t="shared" si="2"/>
        <v>SHOULD</v>
      </c>
      <c r="P51" s="10" t="str">
        <f t="shared" si="1"/>
        <v/>
      </c>
    </row>
    <row r="52" spans="1:20" ht="68" x14ac:dyDescent="0.2">
      <c r="A52" s="7">
        <v>51</v>
      </c>
      <c r="B52" s="7" t="s">
        <v>126</v>
      </c>
      <c r="C52" s="8" t="s">
        <v>127</v>
      </c>
      <c r="D52" s="7" t="s">
        <v>32</v>
      </c>
      <c r="E52" s="7" t="s">
        <v>33</v>
      </c>
      <c r="G52" s="7" t="b">
        <v>0</v>
      </c>
      <c r="M52" s="9" t="str" cm="1">
        <f t="array" ref="M52">PAGE_NAME(B52)</f>
        <v>general-requirements</v>
      </c>
      <c r="N52" s="9" t="str" cm="1">
        <f t="array" ref="N52">SECTION_NAME(B52)</f>
        <v>fhir-restful-search-api-requirements</v>
      </c>
      <c r="O52" s="10" t="str">
        <f t="shared" si="2"/>
        <v>SHALL</v>
      </c>
      <c r="P52" s="10" t="str">
        <f t="shared" si="1"/>
        <v>Server</v>
      </c>
    </row>
    <row r="53" spans="1:20" ht="34" x14ac:dyDescent="0.2">
      <c r="A53" s="7">
        <v>52</v>
      </c>
      <c r="B53" s="7" t="s">
        <v>126</v>
      </c>
      <c r="C53" s="8" t="s">
        <v>128</v>
      </c>
      <c r="D53" s="7" t="s">
        <v>32</v>
      </c>
      <c r="E53" s="7" t="s">
        <v>33</v>
      </c>
      <c r="G53" s="7" t="b">
        <v>0</v>
      </c>
      <c r="M53" s="9" t="str" cm="1">
        <f t="array" ref="M53">PAGE_NAME(B53)</f>
        <v>general-requirements</v>
      </c>
      <c r="N53" s="9" t="str" cm="1">
        <f t="array" ref="N53">SECTION_NAME(B53)</f>
        <v>fhir-restful-search-api-requirements</v>
      </c>
      <c r="O53" s="10" t="str">
        <f t="shared" si="2"/>
        <v>SHALL</v>
      </c>
      <c r="P53" s="10" t="str">
        <f t="shared" si="1"/>
        <v>Server</v>
      </c>
    </row>
    <row r="54" spans="1:20" ht="51" x14ac:dyDescent="0.2">
      <c r="A54" s="7">
        <v>53</v>
      </c>
      <c r="B54" s="7" t="s">
        <v>126</v>
      </c>
      <c r="C54" s="8" t="s">
        <v>129</v>
      </c>
      <c r="D54" s="7" t="s">
        <v>32</v>
      </c>
      <c r="E54" s="7" t="s">
        <v>76</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0" ht="51" x14ac:dyDescent="0.2">
      <c r="A55" s="7">
        <v>54</v>
      </c>
      <c r="B55" s="7" t="s">
        <v>126</v>
      </c>
      <c r="C55" s="8" t="s">
        <v>130</v>
      </c>
      <c r="D55" s="7" t="s">
        <v>40</v>
      </c>
      <c r="E55" s="7" t="s">
        <v>76</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0" ht="51" x14ac:dyDescent="0.2">
      <c r="A56" s="7">
        <v>55</v>
      </c>
      <c r="B56" s="7" t="s">
        <v>126</v>
      </c>
      <c r="C56" s="8" t="s">
        <v>131</v>
      </c>
      <c r="D56" s="7" t="s">
        <v>32</v>
      </c>
      <c r="E56" s="7" t="s">
        <v>33</v>
      </c>
      <c r="G56" s="7" t="b">
        <v>0</v>
      </c>
      <c r="M56" s="9" t="str" cm="1">
        <f t="array" ref="M56">PAGE_NAME(B56)</f>
        <v>general-requirements</v>
      </c>
      <c r="N56" s="9" t="str" cm="1">
        <f t="array" ref="N56">SECTION_NAME(B56)</f>
        <v>fhir-restful-search-api-requirements</v>
      </c>
      <c r="O56" s="10" t="str">
        <f t="shared" si="2"/>
        <v>SHALL</v>
      </c>
      <c r="P56" s="10" t="str">
        <f t="shared" si="1"/>
        <v>Server</v>
      </c>
    </row>
    <row r="57" spans="1:20" ht="68" x14ac:dyDescent="0.2">
      <c r="A57" s="7">
        <v>56</v>
      </c>
      <c r="B57" s="7" t="s">
        <v>126</v>
      </c>
      <c r="C57" s="8" t="s">
        <v>132</v>
      </c>
      <c r="D57" s="7" t="s">
        <v>32</v>
      </c>
      <c r="E57" s="7" t="s">
        <v>76</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0" ht="68" x14ac:dyDescent="0.2">
      <c r="A58" s="7">
        <v>57</v>
      </c>
      <c r="B58" s="7" t="s">
        <v>126</v>
      </c>
      <c r="C58" s="8" t="s">
        <v>133</v>
      </c>
      <c r="D58" s="7" t="s">
        <v>40</v>
      </c>
      <c r="E58" s="7" t="s">
        <v>76</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0" ht="68" x14ac:dyDescent="0.2">
      <c r="A59" s="7">
        <v>58</v>
      </c>
      <c r="B59" s="7" t="s">
        <v>126</v>
      </c>
      <c r="C59" s="8" t="s">
        <v>134</v>
      </c>
      <c r="D59" s="7" t="s">
        <v>32</v>
      </c>
      <c r="E59" s="7" t="s">
        <v>33</v>
      </c>
      <c r="G59" s="7" t="b">
        <v>0</v>
      </c>
      <c r="M59" s="9" t="str" cm="1">
        <f t="array" ref="M59">PAGE_NAME(B59)</f>
        <v>general-requirements</v>
      </c>
      <c r="N59" s="9" t="str" cm="1">
        <f t="array" ref="N59">SECTION_NAME(B59)</f>
        <v>fhir-restful-search-api-requirements</v>
      </c>
      <c r="O59" s="10" t="str">
        <f t="shared" si="2"/>
        <v>SHALL</v>
      </c>
      <c r="P59" s="10" t="str">
        <f t="shared" si="1"/>
        <v>Server</v>
      </c>
    </row>
    <row r="60" spans="1:20" ht="68" x14ac:dyDescent="0.2">
      <c r="A60" s="7">
        <v>59</v>
      </c>
      <c r="B60" s="7" t="s">
        <v>126</v>
      </c>
      <c r="C60" s="8" t="s">
        <v>135</v>
      </c>
      <c r="D60" s="7" t="s">
        <v>32</v>
      </c>
      <c r="E60" s="7" t="s">
        <v>76</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0" ht="68" x14ac:dyDescent="0.2">
      <c r="A61" s="7">
        <v>60</v>
      </c>
      <c r="B61" s="7" t="s">
        <v>126</v>
      </c>
      <c r="C61" s="8" t="s">
        <v>136</v>
      </c>
      <c r="D61" s="7" t="s">
        <v>32</v>
      </c>
      <c r="E61" s="7" t="s">
        <v>76</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0" ht="68" x14ac:dyDescent="0.2">
      <c r="A62" s="7">
        <v>61</v>
      </c>
      <c r="B62" s="7" t="s">
        <v>126</v>
      </c>
      <c r="C62" s="8" t="s">
        <v>137</v>
      </c>
      <c r="D62" s="7" t="s">
        <v>32</v>
      </c>
      <c r="E62" s="7" t="s">
        <v>33</v>
      </c>
      <c r="G62" s="7" t="b">
        <v>0</v>
      </c>
      <c r="M62" s="9" t="str" cm="1">
        <f t="array" ref="M62">PAGE_NAME(B62)</f>
        <v>general-requirements</v>
      </c>
      <c r="N62" s="9" t="str" cm="1">
        <f t="array" ref="N62">SECTION_NAME(B62)</f>
        <v>fhir-restful-search-api-requirements</v>
      </c>
      <c r="O62" s="10" t="str">
        <f t="shared" si="2"/>
        <v>SHALL</v>
      </c>
      <c r="P62" s="10" t="str">
        <f t="shared" si="1"/>
        <v>Server</v>
      </c>
    </row>
    <row r="63" spans="1:20" ht="68" x14ac:dyDescent="0.2">
      <c r="A63" s="7">
        <v>62</v>
      </c>
      <c r="B63" s="7" t="s">
        <v>126</v>
      </c>
      <c r="C63" s="8" t="s">
        <v>138</v>
      </c>
      <c r="D63" s="7" t="s">
        <v>32</v>
      </c>
      <c r="E63" s="7" t="s">
        <v>33</v>
      </c>
      <c r="G63" s="7" t="b">
        <v>0</v>
      </c>
      <c r="M63" s="9" t="str" cm="1">
        <f t="array" ref="M63">PAGE_NAME(B63)</f>
        <v>general-requirements</v>
      </c>
      <c r="N63" s="9" t="str" cm="1">
        <f t="array" ref="N63">SECTION_NAME(B63)</f>
        <v>fhir-restful-search-api-requirements</v>
      </c>
      <c r="O63" s="10" t="str">
        <f t="shared" si="2"/>
        <v>SHALL</v>
      </c>
      <c r="P63" s="10" t="str">
        <f t="shared" si="1"/>
        <v>Server</v>
      </c>
    </row>
    <row r="64" spans="1:20" ht="34" x14ac:dyDescent="0.2">
      <c r="A64" s="7">
        <v>63</v>
      </c>
      <c r="B64" s="7" t="s">
        <v>139</v>
      </c>
      <c r="C64" s="8" t="s">
        <v>140</v>
      </c>
      <c r="D64" s="7" t="s">
        <v>36</v>
      </c>
      <c r="E64" s="7" t="s">
        <v>33</v>
      </c>
      <c r="G64" s="7" t="b">
        <v>0</v>
      </c>
      <c r="M64" s="9" t="str" cm="1">
        <f t="array" ref="M64">PAGE_NAME(B64)</f>
        <v>general-requirements</v>
      </c>
      <c r="N64" s="9" t="str" cm="1">
        <f t="array" ref="N64">SECTION_NAME(B64)</f>
        <v>search-for-servers-requiring-status</v>
      </c>
      <c r="O64" s="10" t="str">
        <f t="shared" si="2"/>
        <v/>
      </c>
      <c r="P64" s="10" t="str">
        <f t="shared" si="1"/>
        <v>Server</v>
      </c>
    </row>
    <row r="65" spans="1:22" ht="85" x14ac:dyDescent="0.2">
      <c r="A65" s="7">
        <v>64</v>
      </c>
      <c r="B65" s="7" t="s">
        <v>139</v>
      </c>
      <c r="C65" s="8" t="s">
        <v>141</v>
      </c>
      <c r="D65" s="7" t="s">
        <v>32</v>
      </c>
      <c r="E65" s="7" t="s">
        <v>33</v>
      </c>
      <c r="F65" s="8" t="s">
        <v>142</v>
      </c>
      <c r="G65" s="7" t="b">
        <v>1</v>
      </c>
      <c r="H65" s="12" t="s">
        <v>143</v>
      </c>
      <c r="M65" s="9" t="str" cm="1">
        <f t="array" ref="M65">PAGE_NAME(B65)</f>
        <v>general-requirements</v>
      </c>
      <c r="N65" s="9" t="str" cm="1">
        <f t="array" ref="N65">SECTION_NAME(B65)</f>
        <v>search-for-servers-requiring-status</v>
      </c>
      <c r="O65" s="10" t="str">
        <f t="shared" si="2"/>
        <v>SHALL</v>
      </c>
      <c r="P65" s="10" t="str">
        <f t="shared" si="1"/>
        <v/>
      </c>
    </row>
    <row r="66" spans="1:22" ht="68" x14ac:dyDescent="0.2">
      <c r="A66" s="7">
        <v>65</v>
      </c>
      <c r="B66" s="7" t="s">
        <v>139</v>
      </c>
      <c r="C66" s="8" t="s">
        <v>144</v>
      </c>
      <c r="D66" s="7" t="s">
        <v>40</v>
      </c>
      <c r="E66" s="7" t="s">
        <v>33</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2" ht="85" x14ac:dyDescent="0.2">
      <c r="A67" s="7">
        <v>66</v>
      </c>
      <c r="B67" s="7" t="s">
        <v>139</v>
      </c>
      <c r="C67" s="8" t="s">
        <v>145</v>
      </c>
      <c r="D67" s="7" t="s">
        <v>32</v>
      </c>
      <c r="E67" s="7" t="s">
        <v>33</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row>
    <row r="68" spans="1:22" ht="119" x14ac:dyDescent="0.2">
      <c r="A68" s="7">
        <v>67</v>
      </c>
      <c r="B68" s="7" t="s">
        <v>139</v>
      </c>
      <c r="C68" s="8" t="s">
        <v>146</v>
      </c>
      <c r="D68" s="7" t="s">
        <v>32</v>
      </c>
      <c r="E68" s="7" t="s">
        <v>33</v>
      </c>
      <c r="G68" s="7" t="b">
        <v>0</v>
      </c>
      <c r="M68" s="9" t="str" cm="1">
        <f t="array" ref="M68">PAGE_NAME(B68)</f>
        <v>general-requirements</v>
      </c>
      <c r="N68" s="9" t="str" cm="1">
        <f t="array" ref="N68">SECTION_NAME(B68)</f>
        <v>search-for-servers-requiring-status</v>
      </c>
      <c r="O68" s="10" t="str">
        <f t="shared" si="4"/>
        <v>SHALL</v>
      </c>
      <c r="P68" s="10" t="str">
        <f t="shared" si="3"/>
        <v>Client</v>
      </c>
    </row>
    <row r="69" spans="1:22" ht="85" x14ac:dyDescent="0.2">
      <c r="A69" s="7">
        <v>68</v>
      </c>
      <c r="B69" s="7" t="s">
        <v>139</v>
      </c>
      <c r="C69" s="8" t="s">
        <v>147</v>
      </c>
      <c r="D69" s="7" t="s">
        <v>32</v>
      </c>
      <c r="E69" s="7" t="s">
        <v>33</v>
      </c>
      <c r="G69" s="7" t="b">
        <v>0</v>
      </c>
      <c r="M69" s="9" t="str" cm="1">
        <f t="array" ref="M69">PAGE_NAME(B69)</f>
        <v>general-requirements</v>
      </c>
      <c r="N69" s="9" t="str" cm="1">
        <f t="array" ref="N69">SECTION_NAME(B69)</f>
        <v>search-for-servers-requiring-status</v>
      </c>
      <c r="O69" s="10" t="str">
        <f t="shared" si="4"/>
        <v>SHALL</v>
      </c>
      <c r="P69" s="10" t="str">
        <f t="shared" si="3"/>
        <v>Client</v>
      </c>
    </row>
    <row r="70" spans="1:22" ht="51" x14ac:dyDescent="0.2">
      <c r="A70" s="7">
        <v>69</v>
      </c>
      <c r="B70" s="7" t="s">
        <v>139</v>
      </c>
      <c r="C70" s="8" t="s">
        <v>148</v>
      </c>
      <c r="D70" s="7" t="s">
        <v>72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row>
    <row r="71" spans="1:22" ht="68" x14ac:dyDescent="0.2">
      <c r="A71" s="7">
        <v>70</v>
      </c>
      <c r="B71" s="7" t="s">
        <v>139</v>
      </c>
      <c r="C71" s="8" t="s">
        <v>149</v>
      </c>
      <c r="D71" s="7" t="s">
        <v>36</v>
      </c>
      <c r="E71" s="7" t="s">
        <v>33</v>
      </c>
      <c r="G71" s="7" t="b">
        <v>1</v>
      </c>
      <c r="H71" s="12" t="s">
        <v>150</v>
      </c>
      <c r="M71" s="9" t="str" cm="1">
        <f t="array" ref="M71">PAGE_NAME(B71)</f>
        <v>general-requirements</v>
      </c>
      <c r="N71" s="9" t="str" cm="1">
        <f t="array" ref="N71">SECTION_NAME(B71)</f>
        <v>search-for-servers-requiring-status</v>
      </c>
      <c r="O71" s="10" t="str">
        <f t="shared" si="4"/>
        <v>SHOULD</v>
      </c>
      <c r="P71" s="10" t="str">
        <f t="shared" si="3"/>
        <v/>
      </c>
    </row>
    <row r="72" spans="1:22" ht="68" x14ac:dyDescent="0.2">
      <c r="A72" s="7">
        <v>71</v>
      </c>
      <c r="B72" s="7" t="s">
        <v>139</v>
      </c>
      <c r="C72" s="8" t="s">
        <v>151</v>
      </c>
      <c r="D72" s="7" t="s">
        <v>36</v>
      </c>
      <c r="E72" s="7" t="s">
        <v>33</v>
      </c>
      <c r="G72" s="7" t="b">
        <v>1</v>
      </c>
      <c r="H72" s="12" t="s">
        <v>152</v>
      </c>
      <c r="M72" s="9" t="str" cm="1">
        <f t="array" ref="M72">PAGE_NAME(B72)</f>
        <v>general-requirements</v>
      </c>
      <c r="N72" s="9" t="str" cm="1">
        <f t="array" ref="N72">SECTION_NAME(B72)</f>
        <v>search-for-servers-requiring-status</v>
      </c>
      <c r="O72" s="10" t="str">
        <f t="shared" si="4"/>
        <v>SHOULD</v>
      </c>
      <c r="P72" s="10" t="str">
        <f t="shared" si="3"/>
        <v/>
      </c>
    </row>
    <row r="73" spans="1:22" s="41" customFormat="1" ht="85" x14ac:dyDescent="0.2">
      <c r="A73" s="7">
        <v>72</v>
      </c>
      <c r="B73" s="7" t="s">
        <v>139</v>
      </c>
      <c r="C73" s="39" t="s">
        <v>153</v>
      </c>
      <c r="D73" s="7" t="s">
        <v>36</v>
      </c>
      <c r="E73" s="7" t="s">
        <v>33</v>
      </c>
      <c r="F73" s="8"/>
      <c r="G73" s="7" t="b">
        <v>1</v>
      </c>
      <c r="H73" s="12" t="s">
        <v>152</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2" s="36" customFormat="1" ht="136" x14ac:dyDescent="0.2">
      <c r="A74" s="7">
        <v>73</v>
      </c>
      <c r="B74" s="7" t="s">
        <v>139</v>
      </c>
      <c r="C74" s="32" t="s">
        <v>154</v>
      </c>
      <c r="D74" s="31" t="s">
        <v>32</v>
      </c>
      <c r="E74" s="31" t="s">
        <v>33</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row>
    <row r="75" spans="1:22" s="36" customFormat="1" ht="34" x14ac:dyDescent="0.2">
      <c r="A75" s="7">
        <v>74</v>
      </c>
      <c r="B75" s="7" t="s">
        <v>155</v>
      </c>
      <c r="C75" s="32" t="s">
        <v>156</v>
      </c>
      <c r="D75" s="31" t="s">
        <v>32</v>
      </c>
      <c r="E75" s="31" t="s">
        <v>33</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row>
    <row r="76" spans="1:22" s="36" customFormat="1" ht="136" x14ac:dyDescent="0.2">
      <c r="A76" s="7">
        <v>75</v>
      </c>
      <c r="B76" s="7" t="s">
        <v>155</v>
      </c>
      <c r="C76" s="32" t="s">
        <v>157</v>
      </c>
      <c r="D76" s="31" t="s">
        <v>32</v>
      </c>
      <c r="E76" s="31" t="s">
        <v>33</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158</v>
      </c>
      <c r="R76" s="35"/>
      <c r="S76" s="33"/>
      <c r="T76" s="35"/>
      <c r="U76" s="33"/>
      <c r="V76" s="33" t="s">
        <v>159</v>
      </c>
    </row>
    <row r="77" spans="1:22" ht="102" x14ac:dyDescent="0.2">
      <c r="A77" s="7">
        <v>76</v>
      </c>
      <c r="B77" s="7" t="s">
        <v>155</v>
      </c>
      <c r="C77" s="8" t="s">
        <v>160</v>
      </c>
      <c r="D77" s="7" t="s">
        <v>32</v>
      </c>
      <c r="E77" s="7" t="s">
        <v>76</v>
      </c>
      <c r="G77" s="31" t="b">
        <v>0</v>
      </c>
      <c r="M77" s="9" t="str" cm="1">
        <f t="array" ref="M77">PAGE_NAME(B77)</f>
        <v>must-support</v>
      </c>
      <c r="N77" s="9" t="str" cm="1">
        <f t="array" ref="N77">SECTION_NAME(B77)</f>
        <v>must-support-elements</v>
      </c>
      <c r="O77" s="10" t="str">
        <f t="shared" si="4"/>
        <v>SHALL</v>
      </c>
      <c r="P77" s="10" t="str">
        <f t="shared" si="3"/>
        <v>Client</v>
      </c>
      <c r="Q77" s="10" t="s">
        <v>158</v>
      </c>
    </row>
    <row r="78" spans="1:22" ht="85" x14ac:dyDescent="0.2">
      <c r="A78" s="7">
        <v>77</v>
      </c>
      <c r="B78" s="7" t="s">
        <v>155</v>
      </c>
      <c r="C78" s="8" t="s">
        <v>161</v>
      </c>
      <c r="D78" s="7" t="s">
        <v>36</v>
      </c>
      <c r="E78" s="7" t="s">
        <v>76</v>
      </c>
      <c r="G78" s="31" t="b">
        <v>0</v>
      </c>
      <c r="M78" s="9" t="str" cm="1">
        <f t="array" ref="M78">PAGE_NAME(B78)</f>
        <v>must-support</v>
      </c>
      <c r="N78" s="9" t="str" cm="1">
        <f t="array" ref="N78">SECTION_NAME(B78)</f>
        <v>must-support-elements</v>
      </c>
      <c r="O78" s="10" t="str">
        <f t="shared" si="4"/>
        <v>SHOULD</v>
      </c>
      <c r="P78" s="10" t="str">
        <f t="shared" si="3"/>
        <v>Client</v>
      </c>
    </row>
    <row r="79" spans="1:22" ht="119" x14ac:dyDescent="0.2">
      <c r="A79" s="7">
        <v>78</v>
      </c>
      <c r="B79" s="7" t="s">
        <v>155</v>
      </c>
      <c r="C79" s="8" t="s">
        <v>162</v>
      </c>
      <c r="D79" s="7" t="s">
        <v>72</v>
      </c>
      <c r="E79" s="7" t="s">
        <v>33</v>
      </c>
      <c r="G79" s="7" t="b">
        <v>1</v>
      </c>
      <c r="H79" s="12" t="s">
        <v>163</v>
      </c>
      <c r="M79" s="9" t="str" cm="1">
        <f t="array" ref="M79">PAGE_NAME(B79)</f>
        <v>must-support</v>
      </c>
      <c r="N79" s="9" t="str" cm="1">
        <f t="array" ref="N79">SECTION_NAME(B79)</f>
        <v>must-support-elements</v>
      </c>
      <c r="O79" s="10" t="str">
        <f t="shared" si="4"/>
        <v>SHALL</v>
      </c>
      <c r="P79" s="10" t="str">
        <f t="shared" si="3"/>
        <v>Server</v>
      </c>
    </row>
    <row r="80" spans="1:22" ht="119" x14ac:dyDescent="0.2">
      <c r="A80" s="7">
        <v>79</v>
      </c>
      <c r="B80" s="7" t="s">
        <v>155</v>
      </c>
      <c r="C80" s="8" t="s">
        <v>164</v>
      </c>
      <c r="D80" s="7" t="s">
        <v>32</v>
      </c>
      <c r="E80" s="7" t="s">
        <v>76</v>
      </c>
      <c r="G80" s="31" t="b">
        <v>0</v>
      </c>
      <c r="M80" s="9" t="str" cm="1">
        <f t="array" ref="M80">PAGE_NAME(B80)</f>
        <v>must-support</v>
      </c>
      <c r="N80" s="9" t="str" cm="1">
        <f t="array" ref="N80">SECTION_NAME(B80)</f>
        <v>must-support-elements</v>
      </c>
      <c r="O80" s="10" t="str">
        <f t="shared" si="4"/>
        <v>SHALL</v>
      </c>
      <c r="P80" s="10" t="str">
        <f t="shared" si="3"/>
        <v>Server</v>
      </c>
    </row>
    <row r="81" spans="1:22" ht="136" x14ac:dyDescent="0.2">
      <c r="A81" s="7">
        <v>80</v>
      </c>
      <c r="B81" s="7" t="s">
        <v>155</v>
      </c>
      <c r="C81" s="8" t="s">
        <v>165</v>
      </c>
      <c r="D81" s="7" t="s">
        <v>36</v>
      </c>
      <c r="E81" s="7" t="s">
        <v>33</v>
      </c>
      <c r="G81" s="7" t="b">
        <v>1</v>
      </c>
      <c r="H81" s="12" t="s">
        <v>166</v>
      </c>
      <c r="M81" s="9" t="str" cm="1">
        <f t="array" ref="M81">PAGE_NAME(B81)</f>
        <v>must-support</v>
      </c>
      <c r="N81" s="9" t="str" cm="1">
        <f t="array" ref="N81">SECTION_NAME(B81)</f>
        <v>must-support-elements</v>
      </c>
      <c r="O81" s="10" t="str">
        <f t="shared" si="4"/>
        <v>SHOULD</v>
      </c>
      <c r="P81" s="10" t="str">
        <f t="shared" si="3"/>
        <v>Server</v>
      </c>
    </row>
    <row r="82" spans="1:22" ht="119" x14ac:dyDescent="0.2">
      <c r="A82" s="7">
        <v>81</v>
      </c>
      <c r="B82" s="7" t="s">
        <v>155</v>
      </c>
      <c r="C82" s="8" t="s">
        <v>167</v>
      </c>
      <c r="D82" s="7" t="s">
        <v>36</v>
      </c>
      <c r="E82" s="7" t="s">
        <v>33</v>
      </c>
      <c r="F82" s="8" t="s">
        <v>168</v>
      </c>
      <c r="G82" s="7" t="b">
        <v>1</v>
      </c>
      <c r="H82" s="12" t="s">
        <v>169</v>
      </c>
      <c r="M82" s="9" t="str" cm="1">
        <f t="array" ref="M82">PAGE_NAME(B82)</f>
        <v>must-support</v>
      </c>
      <c r="N82" s="9" t="str" cm="1">
        <f t="array" ref="N82">SECTION_NAME(B82)</f>
        <v>must-support-elements</v>
      </c>
      <c r="O82" s="10" t="str">
        <f t="shared" si="4"/>
        <v/>
      </c>
      <c r="P82" s="10" t="str">
        <f t="shared" si="3"/>
        <v/>
      </c>
    </row>
    <row r="83" spans="1:22" ht="102" x14ac:dyDescent="0.2">
      <c r="A83" s="7">
        <v>82</v>
      </c>
      <c r="B83" s="7" t="s">
        <v>155</v>
      </c>
      <c r="C83" s="8" t="s">
        <v>170</v>
      </c>
      <c r="D83" s="7" t="s">
        <v>32</v>
      </c>
      <c r="E83" s="7" t="s">
        <v>76</v>
      </c>
      <c r="G83" s="31" t="b">
        <v>0</v>
      </c>
      <c r="M83" s="9" t="str" cm="1">
        <f t="array" ref="M83">PAGE_NAME(B83)</f>
        <v>must-support</v>
      </c>
      <c r="N83" s="9" t="str" cm="1">
        <f t="array" ref="N83">SECTION_NAME(B83)</f>
        <v>must-support-elements</v>
      </c>
      <c r="O83" s="10" t="str">
        <f t="shared" si="4"/>
        <v>SHALL</v>
      </c>
      <c r="P83" s="10" t="str">
        <f t="shared" si="3"/>
        <v>Client</v>
      </c>
    </row>
    <row r="84" spans="1:22" ht="68" x14ac:dyDescent="0.2">
      <c r="A84" s="7">
        <v>83</v>
      </c>
      <c r="B84" s="7" t="s">
        <v>171</v>
      </c>
      <c r="C84" s="8" t="s">
        <v>172</v>
      </c>
      <c r="D84" s="7" t="s">
        <v>32</v>
      </c>
      <c r="E84" s="7" t="s">
        <v>76</v>
      </c>
      <c r="G84" s="7" t="b">
        <v>1</v>
      </c>
      <c r="H84" s="12" t="s">
        <v>173</v>
      </c>
      <c r="M84" s="9" t="str" cm="1">
        <f t="array" ref="M84">PAGE_NAME(B84)</f>
        <v>must-support</v>
      </c>
      <c r="N84" s="9" t="str" cm="1">
        <f t="array" ref="N84">SECTION_NAME(B84)</f>
        <v>additional-uscdi-requirements</v>
      </c>
      <c r="O84" s="10" t="str">
        <f t="shared" si="4"/>
        <v>SHALL</v>
      </c>
      <c r="P84" s="10" t="str">
        <f t="shared" si="3"/>
        <v>Client</v>
      </c>
      <c r="Q84" s="10" t="s">
        <v>174</v>
      </c>
    </row>
    <row r="85" spans="1:22" ht="68" x14ac:dyDescent="0.2">
      <c r="A85" s="7">
        <v>84</v>
      </c>
      <c r="B85" s="7" t="s">
        <v>171</v>
      </c>
      <c r="C85" s="8" t="s">
        <v>175</v>
      </c>
      <c r="D85" s="7" t="s">
        <v>32</v>
      </c>
      <c r="E85" s="7" t="s">
        <v>33</v>
      </c>
      <c r="G85" s="7" t="b">
        <v>1</v>
      </c>
      <c r="H85" s="12" t="s">
        <v>176</v>
      </c>
      <c r="I85" s="22" t="s">
        <v>51</v>
      </c>
      <c r="K85" s="22" t="s">
        <v>52</v>
      </c>
      <c r="L85" s="22" t="s">
        <v>177</v>
      </c>
      <c r="M85" s="9" t="str" cm="1">
        <f t="array" ref="M85">PAGE_NAME(B85)</f>
        <v>must-support</v>
      </c>
      <c r="N85" s="9" t="str" cm="1">
        <f t="array" ref="N85">SECTION_NAME(B85)</f>
        <v>additional-uscdi-requirements</v>
      </c>
      <c r="O85" s="10" t="str">
        <f t="shared" si="4"/>
        <v>SHALL</v>
      </c>
      <c r="P85" s="10" t="str">
        <f t="shared" si="3"/>
        <v>Server</v>
      </c>
      <c r="Q85" s="10" t="s">
        <v>174</v>
      </c>
      <c r="V85" s="12" t="s">
        <v>54</v>
      </c>
    </row>
    <row r="86" spans="1:22" ht="68" x14ac:dyDescent="0.2">
      <c r="A86" s="7">
        <v>85</v>
      </c>
      <c r="B86" s="7" t="s">
        <v>171</v>
      </c>
      <c r="C86" s="8" t="s">
        <v>178</v>
      </c>
      <c r="D86" s="7" t="s">
        <v>32</v>
      </c>
      <c r="E86" s="7" t="s">
        <v>76</v>
      </c>
      <c r="G86" s="7" t="b">
        <v>1</v>
      </c>
      <c r="H86" s="12" t="s">
        <v>179</v>
      </c>
      <c r="M86" s="9" t="str" cm="1">
        <f t="array" ref="M86">PAGE_NAME(B86)</f>
        <v>must-support</v>
      </c>
      <c r="N86" s="9" t="str" cm="1">
        <f t="array" ref="N86">SECTION_NAME(B86)</f>
        <v>additional-uscdi-requirements</v>
      </c>
      <c r="O86" s="10" t="str">
        <f t="shared" si="4"/>
        <v>SHALL</v>
      </c>
      <c r="P86" s="10" t="str">
        <f t="shared" si="3"/>
        <v>Client</v>
      </c>
    </row>
    <row r="87" spans="1:22" ht="68" x14ac:dyDescent="0.2">
      <c r="A87" s="7">
        <v>86</v>
      </c>
      <c r="B87" s="7" t="s">
        <v>171</v>
      </c>
      <c r="C87" s="8" t="s">
        <v>180</v>
      </c>
      <c r="D87" s="7" t="s">
        <v>32</v>
      </c>
      <c r="E87" s="7" t="s">
        <v>33</v>
      </c>
      <c r="G87" s="7" t="b">
        <v>1</v>
      </c>
      <c r="H87" s="12" t="s">
        <v>181</v>
      </c>
      <c r="M87" s="9" t="str" cm="1">
        <f t="array" ref="M87">PAGE_NAME(B87)</f>
        <v>must-support</v>
      </c>
      <c r="N87" s="9" t="str" cm="1">
        <f t="array" ref="N87">SECTION_NAME(B87)</f>
        <v>additional-uscdi-requirements</v>
      </c>
      <c r="O87" s="10" t="str">
        <f t="shared" si="4"/>
        <v>SHALL</v>
      </c>
      <c r="P87" s="10" t="str">
        <f t="shared" si="3"/>
        <v>Server</v>
      </c>
    </row>
    <row r="88" spans="1:22" ht="102" x14ac:dyDescent="0.2">
      <c r="A88" s="7">
        <v>87</v>
      </c>
      <c r="B88" s="7" t="s">
        <v>184</v>
      </c>
      <c r="C88" s="8" t="s">
        <v>182</v>
      </c>
      <c r="D88" s="7" t="s">
        <v>32</v>
      </c>
      <c r="E88" s="7" t="s">
        <v>33</v>
      </c>
      <c r="G88" s="31" t="b">
        <v>0</v>
      </c>
      <c r="M88" s="9" t="str" cm="1">
        <f t="array" ref="M88">PAGE_NAME(B88)</f>
        <v>must-support</v>
      </c>
      <c r="N88" s="9" t="str" cm="1">
        <f t="array" ref="N88">SECTION_NAME(B88)</f>
        <v>defined-pattern-elements</v>
      </c>
      <c r="O88" s="10" t="str">
        <f t="shared" si="4"/>
        <v>SHALL</v>
      </c>
      <c r="P88" s="10" t="str">
        <f t="shared" si="3"/>
        <v>Server</v>
      </c>
      <c r="Q88" s="10" t="s">
        <v>183</v>
      </c>
    </row>
    <row r="89" spans="1:22" ht="119" x14ac:dyDescent="0.2">
      <c r="A89" s="7">
        <v>88</v>
      </c>
      <c r="B89" s="7" t="s">
        <v>184</v>
      </c>
      <c r="C89" s="8" t="s">
        <v>185</v>
      </c>
      <c r="D89" s="7" t="s">
        <v>84</v>
      </c>
      <c r="E89" s="7" t="s">
        <v>33</v>
      </c>
      <c r="G89" s="31" t="b">
        <v>1</v>
      </c>
      <c r="H89" s="12" t="s">
        <v>186</v>
      </c>
      <c r="M89" s="9" t="str" cm="1">
        <f t="array" ref="M89">PAGE_NAME(B89)</f>
        <v>must-support</v>
      </c>
      <c r="N89" s="9" t="str" cm="1">
        <f t="array" ref="N89">SECTION_NAME(B89)</f>
        <v>defined-pattern-elements</v>
      </c>
      <c r="O89" s="10" t="str">
        <f t="shared" si="4"/>
        <v>SHALL</v>
      </c>
      <c r="P89" s="10" t="str">
        <f t="shared" si="3"/>
        <v>Server</v>
      </c>
      <c r="V89" s="12" t="s">
        <v>989</v>
      </c>
    </row>
    <row r="90" spans="1:22" ht="136" x14ac:dyDescent="0.2">
      <c r="A90" s="7">
        <v>89</v>
      </c>
      <c r="B90" s="7" t="s">
        <v>184</v>
      </c>
      <c r="C90" s="8" t="s">
        <v>187</v>
      </c>
      <c r="D90" s="7" t="s">
        <v>84</v>
      </c>
      <c r="E90" s="7" t="s">
        <v>76</v>
      </c>
      <c r="G90" s="31" t="b">
        <v>1</v>
      </c>
      <c r="H90" s="12" t="s">
        <v>186</v>
      </c>
      <c r="M90" s="9" t="str" cm="1">
        <f t="array" ref="M90">PAGE_NAME(B90)</f>
        <v>must-support</v>
      </c>
      <c r="N90" s="9" t="str" cm="1">
        <f t="array" ref="N90">SECTION_NAME(B90)</f>
        <v>defined-pattern-elements</v>
      </c>
      <c r="O90" s="10" t="str">
        <f t="shared" si="4"/>
        <v>SHALL</v>
      </c>
      <c r="P90" s="10" t="str">
        <f t="shared" si="3"/>
        <v>Client</v>
      </c>
      <c r="V90" s="12" t="s">
        <v>989</v>
      </c>
    </row>
    <row r="91" spans="1:22" ht="68" x14ac:dyDescent="0.2">
      <c r="A91" s="7">
        <v>90</v>
      </c>
      <c r="B91" s="7" t="s">
        <v>188</v>
      </c>
      <c r="C91" s="8" t="s">
        <v>189</v>
      </c>
      <c r="D91" s="7" t="s">
        <v>32</v>
      </c>
      <c r="E91" s="7" t="s">
        <v>33</v>
      </c>
      <c r="G91" s="31" t="b">
        <v>0</v>
      </c>
      <c r="M91" s="9" t="str" cm="1">
        <f t="array" ref="M91">PAGE_NAME(B91)</f>
        <v>must-support</v>
      </c>
      <c r="N91" s="9" t="str" cm="1">
        <f t="array" ref="N91">SECTION_NAME(B91)</f>
        <v>must-support---primitive-element</v>
      </c>
      <c r="O91" s="10" t="str">
        <f t="shared" si="4"/>
        <v>SHALL</v>
      </c>
      <c r="P91" s="10" t="str">
        <f t="shared" si="3"/>
        <v>Server</v>
      </c>
      <c r="Q91" s="10" t="s">
        <v>190</v>
      </c>
    </row>
    <row r="92" spans="1:22" ht="51" x14ac:dyDescent="0.2">
      <c r="A92" s="7">
        <v>91</v>
      </c>
      <c r="B92" s="7" t="s">
        <v>188</v>
      </c>
      <c r="C92" s="8" t="s">
        <v>191</v>
      </c>
      <c r="D92" s="7" t="s">
        <v>32</v>
      </c>
      <c r="E92" s="7" t="s">
        <v>33</v>
      </c>
      <c r="G92" s="31" t="b">
        <v>0</v>
      </c>
      <c r="M92" s="9" t="str" cm="1">
        <f t="array" ref="M92">PAGE_NAME(B92)</f>
        <v>must-support</v>
      </c>
      <c r="N92" s="9" t="str" cm="1">
        <f t="array" ref="N92">SECTION_NAME(B92)</f>
        <v>must-support---primitive-element</v>
      </c>
      <c r="O92" s="10" t="str">
        <f t="shared" si="4"/>
        <v>SHALL</v>
      </c>
      <c r="P92" s="10" t="str">
        <f t="shared" si="3"/>
        <v>Server</v>
      </c>
    </row>
    <row r="93" spans="1:22" ht="51" x14ac:dyDescent="0.2">
      <c r="A93" s="7">
        <v>92</v>
      </c>
      <c r="B93" s="7" t="s">
        <v>188</v>
      </c>
      <c r="C93" s="8" t="s">
        <v>192</v>
      </c>
      <c r="D93" s="7" t="s">
        <v>32</v>
      </c>
      <c r="E93" s="7" t="s">
        <v>76</v>
      </c>
      <c r="G93" s="31" t="b">
        <v>0</v>
      </c>
      <c r="M93" s="9" t="str" cm="1">
        <f t="array" ref="M93">PAGE_NAME(B93)</f>
        <v>must-support</v>
      </c>
      <c r="N93" s="9" t="str" cm="1">
        <f t="array" ref="N93">SECTION_NAME(B93)</f>
        <v>must-support---primitive-element</v>
      </c>
      <c r="O93" s="10" t="str">
        <f t="shared" si="4"/>
        <v>SHALL</v>
      </c>
      <c r="P93" s="10" t="str">
        <f t="shared" si="3"/>
        <v>Client</v>
      </c>
    </row>
    <row r="94" spans="1:22" ht="51" x14ac:dyDescent="0.2">
      <c r="A94" s="7">
        <v>93</v>
      </c>
      <c r="B94" s="7" t="s">
        <v>193</v>
      </c>
      <c r="C94" s="8" t="s">
        <v>194</v>
      </c>
      <c r="D94" s="7" t="s">
        <v>32</v>
      </c>
      <c r="E94" s="7" t="s">
        <v>33</v>
      </c>
      <c r="G94" s="31" t="b">
        <v>0</v>
      </c>
      <c r="M94" s="9" t="str" cm="1">
        <f t="array" ref="M94">PAGE_NAME(B94)</f>
        <v>must-support</v>
      </c>
      <c r="N94" s="9" t="str" cm="1">
        <f t="array" ref="N94">SECTION_NAME(B94)</f>
        <v>must-support---complex-elements</v>
      </c>
      <c r="O94" s="10" t="str">
        <f t="shared" si="4"/>
        <v>SHALL</v>
      </c>
      <c r="P94" s="10" t="str">
        <f t="shared" si="3"/>
        <v>Server</v>
      </c>
      <c r="Q94" s="10" t="s">
        <v>195</v>
      </c>
    </row>
    <row r="95" spans="1:22" ht="51" x14ac:dyDescent="0.2">
      <c r="A95" s="7">
        <v>94</v>
      </c>
      <c r="B95" s="7" t="s">
        <v>193</v>
      </c>
      <c r="C95" s="8" t="s">
        <v>196</v>
      </c>
      <c r="D95" s="7" t="s">
        <v>32</v>
      </c>
      <c r="E95" s="7" t="s">
        <v>33</v>
      </c>
      <c r="G95" s="31" t="b">
        <v>0</v>
      </c>
      <c r="M95" s="9" t="str" cm="1">
        <f t="array" ref="M95">PAGE_NAME(B95)</f>
        <v>must-support</v>
      </c>
      <c r="N95" s="9" t="str" cm="1">
        <f t="array" ref="N95">SECTION_NAME(B95)</f>
        <v>must-support---complex-elements</v>
      </c>
      <c r="O95" s="10" t="str">
        <f t="shared" si="4"/>
        <v/>
      </c>
      <c r="P95" s="10" t="str">
        <f t="shared" si="3"/>
        <v/>
      </c>
      <c r="Q95" s="10" t="s">
        <v>195</v>
      </c>
    </row>
    <row r="96" spans="1:22" ht="51" x14ac:dyDescent="0.2">
      <c r="A96" s="7">
        <v>95</v>
      </c>
      <c r="B96" s="7" t="s">
        <v>193</v>
      </c>
      <c r="C96" s="8" t="s">
        <v>197</v>
      </c>
      <c r="D96" s="7" t="s">
        <v>40</v>
      </c>
      <c r="E96" s="7" t="s">
        <v>33</v>
      </c>
      <c r="G96" s="31" t="b">
        <v>0</v>
      </c>
      <c r="M96" s="9" t="str" cm="1">
        <f t="array" ref="M96">PAGE_NAME(B96)</f>
        <v>must-support</v>
      </c>
      <c r="N96" s="9" t="str" cm="1">
        <f t="array" ref="N96">SECTION_NAME(B96)</f>
        <v>must-support---complex-elements</v>
      </c>
      <c r="O96" s="10" t="str">
        <f t="shared" si="4"/>
        <v/>
      </c>
      <c r="P96" s="10" t="str">
        <f t="shared" si="3"/>
        <v/>
      </c>
    </row>
    <row r="97" spans="1:17" ht="68" x14ac:dyDescent="0.2">
      <c r="A97" s="7">
        <v>96</v>
      </c>
      <c r="B97" s="7" t="s">
        <v>193</v>
      </c>
      <c r="C97" s="8" t="s">
        <v>198</v>
      </c>
      <c r="D97" s="7" t="s">
        <v>32</v>
      </c>
      <c r="E97" s="7" t="s">
        <v>33</v>
      </c>
      <c r="G97" s="31" t="b">
        <v>0</v>
      </c>
      <c r="M97" s="9" t="str" cm="1">
        <f t="array" ref="M97">PAGE_NAME(B97)</f>
        <v>must-support</v>
      </c>
      <c r="N97" s="9" t="str" cm="1">
        <f t="array" ref="N97">SECTION_NAME(B97)</f>
        <v>must-support---complex-elements</v>
      </c>
      <c r="O97" s="10" t="str">
        <f t="shared" si="4"/>
        <v/>
      </c>
      <c r="P97" s="10" t="str">
        <f t="shared" si="3"/>
        <v/>
      </c>
    </row>
    <row r="98" spans="1:17" ht="68" x14ac:dyDescent="0.2">
      <c r="A98" s="7">
        <v>97</v>
      </c>
      <c r="B98" s="7" t="s">
        <v>193</v>
      </c>
      <c r="C98" s="8" t="s">
        <v>199</v>
      </c>
      <c r="D98" s="7" t="s">
        <v>32</v>
      </c>
      <c r="E98" s="7" t="s">
        <v>33</v>
      </c>
      <c r="G98" s="31" t="b">
        <v>0</v>
      </c>
      <c r="M98" s="9" t="str" cm="1">
        <f t="array" ref="M98">PAGE_NAME(B98)</f>
        <v>must-support</v>
      </c>
      <c r="N98" s="9" t="str" cm="1">
        <f t="array" ref="N98">SECTION_NAME(B98)</f>
        <v>must-support---complex-elements</v>
      </c>
      <c r="O98" s="10" t="str">
        <f t="shared" si="4"/>
        <v>SHALL</v>
      </c>
      <c r="P98" s="10" t="str">
        <f t="shared" si="3"/>
        <v>Server</v>
      </c>
    </row>
    <row r="99" spans="1:17" ht="68" x14ac:dyDescent="0.2">
      <c r="A99" s="7">
        <v>98</v>
      </c>
      <c r="B99" s="7" t="s">
        <v>193</v>
      </c>
      <c r="C99" s="8" t="s">
        <v>200</v>
      </c>
      <c r="D99" s="7" t="s">
        <v>32</v>
      </c>
      <c r="E99" s="7" t="s">
        <v>76</v>
      </c>
      <c r="G99" s="31" t="b">
        <v>0</v>
      </c>
      <c r="M99" s="9" t="str" cm="1">
        <f t="array" ref="M99">PAGE_NAME(B99)</f>
        <v>must-support</v>
      </c>
      <c r="N99" s="9" t="str" cm="1">
        <f t="array" ref="N99">SECTION_NAME(B99)</f>
        <v>must-support---complex-elements</v>
      </c>
      <c r="O99" s="10" t="str">
        <f t="shared" si="4"/>
        <v>SHALL</v>
      </c>
      <c r="P99" s="10" t="str">
        <f t="shared" si="3"/>
        <v>Client</v>
      </c>
    </row>
    <row r="100" spans="1:17" ht="68" x14ac:dyDescent="0.2">
      <c r="A100" s="7">
        <v>99</v>
      </c>
      <c r="B100" s="7" t="s">
        <v>193</v>
      </c>
      <c r="C100" s="8" t="s">
        <v>201</v>
      </c>
      <c r="D100" s="7" t="s">
        <v>32</v>
      </c>
      <c r="E100" s="7" t="s">
        <v>33</v>
      </c>
      <c r="G100" s="31" t="b">
        <v>0</v>
      </c>
      <c r="M100" s="9" t="str" cm="1">
        <f t="array" ref="M100">PAGE_NAME(B100)</f>
        <v>must-support</v>
      </c>
      <c r="N100" s="9" t="str" cm="1">
        <f t="array" ref="N100">SECTION_NAME(B100)</f>
        <v>must-support---complex-elements</v>
      </c>
      <c r="O100" s="10" t="str">
        <f t="shared" si="4"/>
        <v>SHALL</v>
      </c>
      <c r="P100" s="10" t="str">
        <f t="shared" si="3"/>
        <v>Server</v>
      </c>
    </row>
    <row r="101" spans="1:17" ht="68" x14ac:dyDescent="0.2">
      <c r="A101" s="7">
        <v>100</v>
      </c>
      <c r="B101" s="7" t="s">
        <v>193</v>
      </c>
      <c r="C101" s="8" t="s">
        <v>202</v>
      </c>
      <c r="D101" s="7" t="s">
        <v>32</v>
      </c>
      <c r="E101" s="7" t="s">
        <v>76</v>
      </c>
      <c r="G101" s="31" t="b">
        <v>0</v>
      </c>
      <c r="M101" s="9" t="str" cm="1">
        <f t="array" ref="M101">PAGE_NAME(B101)</f>
        <v>must-support</v>
      </c>
      <c r="N101" s="9" t="str" cm="1">
        <f t="array" ref="N101">SECTION_NAME(B101)</f>
        <v>must-support---complex-elements</v>
      </c>
      <c r="O101" s="10" t="str">
        <f t="shared" si="4"/>
        <v>SHALL</v>
      </c>
      <c r="P101" s="10" t="str">
        <f t="shared" si="3"/>
        <v>Client</v>
      </c>
    </row>
    <row r="102" spans="1:17" ht="51" x14ac:dyDescent="0.2">
      <c r="A102" s="7">
        <v>101</v>
      </c>
      <c r="B102" s="7" t="s">
        <v>193</v>
      </c>
      <c r="C102" s="8" t="s">
        <v>203</v>
      </c>
      <c r="D102" s="7" t="s">
        <v>40</v>
      </c>
      <c r="E102" s="7" t="s">
        <v>33</v>
      </c>
      <c r="G102" s="31" t="b">
        <v>0</v>
      </c>
      <c r="M102" s="9" t="str" cm="1">
        <f t="array" ref="M102">PAGE_NAME(B102)</f>
        <v>must-support</v>
      </c>
      <c r="N102" s="9" t="str" cm="1">
        <f t="array" ref="N102">SECTION_NAME(B102)</f>
        <v>must-support---complex-elements</v>
      </c>
      <c r="O102" s="10" t="str">
        <f t="shared" si="4"/>
        <v/>
      </c>
      <c r="P102" s="10" t="str">
        <f t="shared" si="3"/>
        <v>Server</v>
      </c>
    </row>
    <row r="103" spans="1:17" ht="51" x14ac:dyDescent="0.2">
      <c r="A103" s="7">
        <v>102</v>
      </c>
      <c r="B103" s="7" t="s">
        <v>193</v>
      </c>
      <c r="C103" s="8" t="s">
        <v>204</v>
      </c>
      <c r="D103" s="7" t="s">
        <v>40</v>
      </c>
      <c r="E103" s="7" t="s">
        <v>76</v>
      </c>
      <c r="G103" s="31" t="b">
        <v>0</v>
      </c>
      <c r="M103" s="9" t="str" cm="1">
        <f t="array" ref="M103">PAGE_NAME(B103)</f>
        <v>must-support</v>
      </c>
      <c r="N103" s="9" t="str" cm="1">
        <f t="array" ref="N103">SECTION_NAME(B103)</f>
        <v>must-support---complex-elements</v>
      </c>
      <c r="O103" s="10" t="str">
        <f t="shared" si="4"/>
        <v/>
      </c>
      <c r="P103" s="10" t="str">
        <f t="shared" si="3"/>
        <v>Client</v>
      </c>
    </row>
    <row r="104" spans="1:17" ht="68" x14ac:dyDescent="0.2">
      <c r="A104" s="7">
        <v>103</v>
      </c>
      <c r="B104" s="7" t="s">
        <v>193</v>
      </c>
      <c r="C104" s="8" t="s">
        <v>205</v>
      </c>
      <c r="D104" s="7" t="s">
        <v>40</v>
      </c>
      <c r="E104" s="7" t="s">
        <v>33</v>
      </c>
      <c r="G104" s="31" t="b">
        <v>0</v>
      </c>
      <c r="M104" s="9" t="str" cm="1">
        <f t="array" ref="M104">PAGE_NAME(B104)</f>
        <v>must-support</v>
      </c>
      <c r="N104" s="9" t="str" cm="1">
        <f t="array" ref="N104">SECTION_NAME(B104)</f>
        <v>must-support---complex-elements</v>
      </c>
      <c r="O104" s="10" t="str">
        <f t="shared" si="4"/>
        <v>MAY</v>
      </c>
      <c r="P104" s="10" t="str">
        <f t="shared" si="3"/>
        <v>Server</v>
      </c>
    </row>
    <row r="105" spans="1:17" ht="68" x14ac:dyDescent="0.2">
      <c r="A105" s="7">
        <v>104</v>
      </c>
      <c r="B105" s="7" t="s">
        <v>193</v>
      </c>
      <c r="C105" s="8" t="s">
        <v>206</v>
      </c>
      <c r="D105" s="7" t="s">
        <v>40</v>
      </c>
      <c r="E105" s="7" t="s">
        <v>76</v>
      </c>
      <c r="G105" s="31" t="b">
        <v>0</v>
      </c>
      <c r="M105" s="9" t="str" cm="1">
        <f t="array" ref="M105">PAGE_NAME(B105)</f>
        <v>must-support</v>
      </c>
      <c r="N105" s="9" t="str" cm="1">
        <f t="array" ref="N105">SECTION_NAME(B105)</f>
        <v>must-support---complex-elements</v>
      </c>
      <c r="O105" s="10" t="str">
        <f t="shared" si="4"/>
        <v>MAY</v>
      </c>
      <c r="P105" s="10" t="str">
        <f t="shared" si="3"/>
        <v>Client</v>
      </c>
    </row>
    <row r="106" spans="1:17" ht="136" x14ac:dyDescent="0.2">
      <c r="A106" s="7">
        <v>105</v>
      </c>
      <c r="B106" s="7" t="s">
        <v>207</v>
      </c>
      <c r="C106" s="8" t="s">
        <v>208</v>
      </c>
      <c r="D106" s="7" t="s">
        <v>32</v>
      </c>
      <c r="E106" s="7" t="s">
        <v>33</v>
      </c>
      <c r="G106" s="31" t="b">
        <v>0</v>
      </c>
      <c r="M106" s="9" t="str" cm="1">
        <f t="array" ref="M106">PAGE_NAME(B106)</f>
        <v>must-support</v>
      </c>
      <c r="N106" s="9" t="str" cm="1">
        <f t="array" ref="N106">SECTION_NAME(B106)</f>
        <v>must-support---resource-references</v>
      </c>
      <c r="O106" s="10" t="str">
        <f t="shared" si="4"/>
        <v>SHALL</v>
      </c>
      <c r="P106" s="10" t="str">
        <f t="shared" si="3"/>
        <v>Server</v>
      </c>
      <c r="Q106" s="10" t="s">
        <v>209</v>
      </c>
    </row>
    <row r="107" spans="1:17" ht="136" x14ac:dyDescent="0.2">
      <c r="A107" s="7">
        <v>106</v>
      </c>
      <c r="B107" s="7" t="s">
        <v>207</v>
      </c>
      <c r="C107" s="8" t="s">
        <v>210</v>
      </c>
      <c r="D107" s="7" t="s">
        <v>32</v>
      </c>
      <c r="E107" s="7" t="s">
        <v>76</v>
      </c>
      <c r="G107" s="31" t="b">
        <v>0</v>
      </c>
      <c r="M107" s="9" t="str" cm="1">
        <f t="array" ref="M107">PAGE_NAME(B107)</f>
        <v>must-support</v>
      </c>
      <c r="N107" s="9" t="str" cm="1">
        <f t="array" ref="N107">SECTION_NAME(B107)</f>
        <v>must-support---resource-references</v>
      </c>
      <c r="O107" s="10" t="str">
        <f t="shared" si="4"/>
        <v>SHALL</v>
      </c>
      <c r="P107" s="10" t="str">
        <f t="shared" si="3"/>
        <v>Client</v>
      </c>
      <c r="Q107" s="10" t="s">
        <v>209</v>
      </c>
    </row>
    <row r="108" spans="1:17" ht="51" x14ac:dyDescent="0.2">
      <c r="A108" s="7">
        <v>107</v>
      </c>
      <c r="B108" s="7" t="s">
        <v>207</v>
      </c>
      <c r="C108" s="8" t="s">
        <v>211</v>
      </c>
      <c r="D108" s="7" t="s">
        <v>40</v>
      </c>
      <c r="E108" s="7" t="s">
        <v>33</v>
      </c>
      <c r="G108" s="31"/>
      <c r="M108" s="9" t="str" cm="1">
        <f t="array" ref="M108">PAGE_NAME(B108)</f>
        <v>must-support</v>
      </c>
      <c r="N108" s="9" t="str" cm="1">
        <f t="array" ref="N108">SECTION_NAME(B108)</f>
        <v>must-support---resource-references</v>
      </c>
      <c r="O108" s="10" t="str">
        <f t="shared" si="4"/>
        <v/>
      </c>
      <c r="P108" s="10" t="str">
        <f t="shared" si="3"/>
        <v>Server</v>
      </c>
    </row>
    <row r="109" spans="1:17" ht="51" x14ac:dyDescent="0.2">
      <c r="A109" s="7">
        <v>108</v>
      </c>
      <c r="B109" s="7" t="s">
        <v>207</v>
      </c>
      <c r="C109" s="8" t="s">
        <v>212</v>
      </c>
      <c r="D109" s="7" t="s">
        <v>40</v>
      </c>
      <c r="E109" s="7" t="s">
        <v>76</v>
      </c>
      <c r="G109" s="31"/>
      <c r="M109" s="9" t="str" cm="1">
        <f t="array" ref="M109">PAGE_NAME(B109)</f>
        <v>must-support</v>
      </c>
      <c r="N109" s="9" t="str" cm="1">
        <f t="array" ref="N109">SECTION_NAME(B109)</f>
        <v>must-support---resource-references</v>
      </c>
      <c r="O109" s="10" t="str">
        <f t="shared" si="4"/>
        <v/>
      </c>
      <c r="P109" s="10" t="str">
        <f t="shared" si="3"/>
        <v>Client</v>
      </c>
    </row>
    <row r="110" spans="1:17" ht="119" x14ac:dyDescent="0.2">
      <c r="A110" s="7">
        <v>109</v>
      </c>
      <c r="B110" s="7" t="s">
        <v>207</v>
      </c>
      <c r="C110" s="8" t="s">
        <v>213</v>
      </c>
      <c r="D110" s="7" t="s">
        <v>32</v>
      </c>
      <c r="E110" s="7" t="s">
        <v>33</v>
      </c>
      <c r="G110" s="31" t="b">
        <v>0</v>
      </c>
      <c r="M110" s="9" t="str" cm="1">
        <f t="array" ref="M110">PAGE_NAME(B110)</f>
        <v>must-support</v>
      </c>
      <c r="N110" s="9" t="str" cm="1">
        <f t="array" ref="N110">SECTION_NAME(B110)</f>
        <v>must-support---resource-references</v>
      </c>
      <c r="O110" s="10" t="str">
        <f t="shared" si="4"/>
        <v>SHALL</v>
      </c>
      <c r="P110" s="10" t="str">
        <f t="shared" si="3"/>
        <v>Server</v>
      </c>
      <c r="Q110" s="10" t="s">
        <v>209</v>
      </c>
    </row>
    <row r="111" spans="1:17" ht="119" x14ac:dyDescent="0.2">
      <c r="A111" s="7">
        <v>110</v>
      </c>
      <c r="B111" s="7" t="s">
        <v>207</v>
      </c>
      <c r="C111" s="8" t="s">
        <v>214</v>
      </c>
      <c r="D111" s="7" t="s">
        <v>32</v>
      </c>
      <c r="E111" s="7" t="s">
        <v>76</v>
      </c>
      <c r="G111" s="31" t="b">
        <v>0</v>
      </c>
      <c r="M111" s="9" t="str" cm="1">
        <f t="array" ref="M111">PAGE_NAME(B111)</f>
        <v>must-support</v>
      </c>
      <c r="N111" s="9" t="str" cm="1">
        <f t="array" ref="N111">SECTION_NAME(B111)</f>
        <v>must-support---resource-references</v>
      </c>
      <c r="O111" s="10" t="str">
        <f t="shared" si="4"/>
        <v>SHALL</v>
      </c>
      <c r="P111" s="10" t="str">
        <f t="shared" si="3"/>
        <v>Client</v>
      </c>
      <c r="Q111" s="10" t="s">
        <v>209</v>
      </c>
    </row>
    <row r="112" spans="1:17" ht="153" x14ac:dyDescent="0.2">
      <c r="A112" s="7">
        <v>111</v>
      </c>
      <c r="B112" s="7" t="s">
        <v>215</v>
      </c>
      <c r="C112" s="8" t="s">
        <v>216</v>
      </c>
      <c r="D112" s="7" t="s">
        <v>32</v>
      </c>
      <c r="E112" s="7" t="s">
        <v>33</v>
      </c>
      <c r="G112" s="31" t="b">
        <v>0</v>
      </c>
      <c r="M112" s="9" t="str" cm="1">
        <f t="array" ref="M112">PAGE_NAME(B112)</f>
        <v>must-support</v>
      </c>
      <c r="N112" s="9" t="str" cm="1">
        <f t="array" ref="N112">SECTION_NAME(B112)</f>
        <v>must-support---choice-of-data-types</v>
      </c>
      <c r="O112" s="10" t="str">
        <f t="shared" si="4"/>
        <v>SHALL</v>
      </c>
      <c r="P112" s="10" t="str">
        <f t="shared" si="3"/>
        <v>Server</v>
      </c>
      <c r="Q112" s="10" t="s">
        <v>217</v>
      </c>
    </row>
    <row r="113" spans="1:17" ht="153" x14ac:dyDescent="0.2">
      <c r="A113" s="7">
        <v>112</v>
      </c>
      <c r="B113" s="7" t="s">
        <v>215</v>
      </c>
      <c r="C113" s="8" t="s">
        <v>218</v>
      </c>
      <c r="D113" s="7" t="s">
        <v>32</v>
      </c>
      <c r="E113" s="7" t="s">
        <v>76</v>
      </c>
      <c r="G113" s="31" t="b">
        <v>0</v>
      </c>
      <c r="M113" s="9" t="str" cm="1">
        <f t="array" ref="M113">PAGE_NAME(B113)</f>
        <v>must-support</v>
      </c>
      <c r="N113" s="9" t="str" cm="1">
        <f t="array" ref="N113">SECTION_NAME(B113)</f>
        <v>must-support---choice-of-data-types</v>
      </c>
      <c r="O113" s="10" t="str">
        <f t="shared" si="4"/>
        <v>SHALL</v>
      </c>
      <c r="P113" s="10" t="str">
        <f t="shared" si="3"/>
        <v>Client</v>
      </c>
      <c r="Q113" s="10" t="s">
        <v>217</v>
      </c>
    </row>
    <row r="114" spans="1:17" ht="187" x14ac:dyDescent="0.2">
      <c r="A114" s="7">
        <v>113</v>
      </c>
      <c r="B114" s="7" t="s">
        <v>215</v>
      </c>
      <c r="C114" s="8" t="s">
        <v>219</v>
      </c>
      <c r="D114" s="7" t="s">
        <v>40</v>
      </c>
      <c r="E114" s="7" t="s">
        <v>76</v>
      </c>
      <c r="G114" s="31" t="b">
        <v>0</v>
      </c>
      <c r="M114" s="9" t="str" cm="1">
        <f t="array" ref="M114">PAGE_NAME(B114)</f>
        <v>must-support</v>
      </c>
      <c r="N114" s="9" t="str" cm="1">
        <f t="array" ref="N114">SECTION_NAME(B114)</f>
        <v>must-support---choice-of-data-types</v>
      </c>
      <c r="O114" s="10" t="str">
        <f t="shared" si="4"/>
        <v>MAY</v>
      </c>
      <c r="P114" s="10" t="str">
        <f t="shared" si="3"/>
        <v>Client</v>
      </c>
      <c r="Q114" s="10" t="s">
        <v>217</v>
      </c>
    </row>
    <row r="115" spans="1:17" ht="187" x14ac:dyDescent="0.2">
      <c r="A115" s="7">
        <v>114</v>
      </c>
      <c r="B115" s="7" t="s">
        <v>215</v>
      </c>
      <c r="C115" s="8" t="s">
        <v>220</v>
      </c>
      <c r="D115" s="7" t="s">
        <v>40</v>
      </c>
      <c r="E115" s="7" t="s">
        <v>33</v>
      </c>
      <c r="G115" s="31" t="b">
        <v>0</v>
      </c>
      <c r="M115" s="9" t="str" cm="1">
        <f t="array" ref="M115">PAGE_NAME(B115)</f>
        <v>must-support</v>
      </c>
      <c r="N115" s="9" t="str" cm="1">
        <f t="array" ref="N115">SECTION_NAME(B115)</f>
        <v>must-support---choice-of-data-types</v>
      </c>
      <c r="O115" s="10" t="str">
        <f t="shared" si="4"/>
        <v>MAY</v>
      </c>
      <c r="P115" s="10" t="str">
        <f t="shared" si="3"/>
        <v>Server</v>
      </c>
      <c r="Q115" s="10" t="s">
        <v>217</v>
      </c>
    </row>
    <row r="116" spans="1:17" ht="68" x14ac:dyDescent="0.2">
      <c r="A116" s="7">
        <v>115</v>
      </c>
      <c r="B116" s="7" t="s">
        <v>221</v>
      </c>
      <c r="C116" s="8" t="s">
        <v>222</v>
      </c>
      <c r="D116" s="7" t="s">
        <v>32</v>
      </c>
      <c r="E116" s="7" t="s">
        <v>33</v>
      </c>
      <c r="G116" s="31" t="b">
        <v>0</v>
      </c>
      <c r="M116" s="9" t="str" cm="1">
        <f t="array" ref="M116">PAGE_NAME(B116)</f>
        <v>must-support</v>
      </c>
      <c r="N116" s="9" t="str" cm="1">
        <f t="array" ref="N116">SECTION_NAME(B116)</f>
        <v>must-support---choice-of-profile-elements</v>
      </c>
      <c r="O116" s="10" t="str">
        <f t="shared" si="4"/>
        <v>SHALL</v>
      </c>
      <c r="P116" s="10" t="str">
        <f t="shared" si="3"/>
        <v>Server</v>
      </c>
      <c r="Q116" s="10" t="s">
        <v>223</v>
      </c>
    </row>
    <row r="117" spans="1:17" ht="68" x14ac:dyDescent="0.2">
      <c r="A117" s="7">
        <v>116</v>
      </c>
      <c r="B117" s="7" t="s">
        <v>221</v>
      </c>
      <c r="C117" s="8" t="s">
        <v>224</v>
      </c>
      <c r="D117" s="7" t="s">
        <v>32</v>
      </c>
      <c r="E117" s="7" t="s">
        <v>76</v>
      </c>
      <c r="G117" s="31" t="b">
        <v>0</v>
      </c>
      <c r="M117" s="9" t="str" cm="1">
        <f t="array" ref="M117">PAGE_NAME(B117)</f>
        <v>must-support</v>
      </c>
      <c r="N117" s="9" t="str" cm="1">
        <f t="array" ref="N117">SECTION_NAME(B117)</f>
        <v>must-support---choice-of-profile-elements</v>
      </c>
      <c r="O117" s="10" t="str">
        <f t="shared" si="4"/>
        <v>SHALL</v>
      </c>
      <c r="P117" s="10" t="str">
        <f t="shared" si="3"/>
        <v>Client</v>
      </c>
      <c r="Q117" s="10" t="s">
        <v>223</v>
      </c>
    </row>
    <row r="118" spans="1:17" ht="204" x14ac:dyDescent="0.2">
      <c r="A118" s="7">
        <v>117</v>
      </c>
      <c r="B118" s="7" t="s">
        <v>225</v>
      </c>
      <c r="C118" s="8" t="s">
        <v>226</v>
      </c>
      <c r="D118" s="7" t="s">
        <v>40</v>
      </c>
      <c r="E118" s="7" t="s">
        <v>33</v>
      </c>
      <c r="G118" s="7" t="b">
        <v>0</v>
      </c>
      <c r="M118" s="9" t="str" cm="1">
        <f t="array" ref="M118">PAGE_NAME(B118)</f>
        <v>scopes</v>
      </c>
      <c r="N118" s="9" t="str" cm="1">
        <f t="array" ref="N118">SECTION_NAME(B118)</f>
        <v>capability-sets</v>
      </c>
      <c r="O118" s="10" t="str">
        <f t="shared" si="4"/>
        <v>MAY</v>
      </c>
      <c r="P118" s="10" t="str">
        <f t="shared" si="3"/>
        <v>Server</v>
      </c>
      <c r="Q118" s="10" t="s">
        <v>227</v>
      </c>
    </row>
    <row r="119" spans="1:17" ht="153" x14ac:dyDescent="0.2">
      <c r="A119" s="7">
        <v>118</v>
      </c>
      <c r="B119" s="7" t="s">
        <v>228</v>
      </c>
      <c r="C119" s="8" t="s">
        <v>229</v>
      </c>
      <c r="D119" s="7" t="s">
        <v>36</v>
      </c>
      <c r="E119" s="7" t="s">
        <v>33</v>
      </c>
      <c r="G119" s="7" t="b">
        <v>1</v>
      </c>
      <c r="H119" s="12" t="s">
        <v>230</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231</v>
      </c>
    </row>
    <row r="120" spans="1:17" ht="136" x14ac:dyDescent="0.2">
      <c r="A120" s="7">
        <v>119</v>
      </c>
      <c r="B120" s="7" t="s">
        <v>228</v>
      </c>
      <c r="C120" s="8" t="s">
        <v>232</v>
      </c>
      <c r="D120" s="7" t="s">
        <v>32</v>
      </c>
      <c r="E120" s="7" t="s">
        <v>33</v>
      </c>
      <c r="G120" s="7" t="b">
        <v>1</v>
      </c>
      <c r="H120" s="12" t="s">
        <v>233</v>
      </c>
      <c r="M120" s="9" t="str" cm="1">
        <f t="array" ref="M120">PAGE_NAME(B120)</f>
        <v>scopes</v>
      </c>
      <c r="N120" s="9" t="str" cm="1">
        <f t="array" ref="N120">SECTION_NAME(B120)</f>
        <v>capabilities-for-implementations-supporting-user-facing-applications</v>
      </c>
      <c r="O120" s="10" t="str">
        <f t="shared" si="4"/>
        <v>SHALL</v>
      </c>
      <c r="P120" s="10" t="str">
        <f t="shared" si="3"/>
        <v/>
      </c>
      <c r="Q120" s="10" t="s">
        <v>234</v>
      </c>
    </row>
    <row r="121" spans="1:17" ht="51" x14ac:dyDescent="0.2">
      <c r="A121" s="7">
        <v>120</v>
      </c>
      <c r="B121" s="7" t="s">
        <v>235</v>
      </c>
      <c r="C121" s="8" t="s">
        <v>236</v>
      </c>
      <c r="D121" s="7" t="s">
        <v>32</v>
      </c>
      <c r="E121" s="7" t="s">
        <v>33</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237</v>
      </c>
    </row>
    <row r="122" spans="1:17" ht="34" x14ac:dyDescent="0.2">
      <c r="A122" s="7">
        <v>121</v>
      </c>
      <c r="B122" s="7" t="s">
        <v>235</v>
      </c>
      <c r="C122" s="8" t="s">
        <v>238</v>
      </c>
      <c r="D122" s="7" t="s">
        <v>32</v>
      </c>
      <c r="E122" s="7" t="s">
        <v>33</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row>
    <row r="123" spans="1:17" ht="85" x14ac:dyDescent="0.2">
      <c r="A123" s="7">
        <v>122</v>
      </c>
      <c r="B123" s="7" t="s">
        <v>235</v>
      </c>
      <c r="C123" s="8" t="s">
        <v>239</v>
      </c>
      <c r="D123" s="7" t="s">
        <v>32</v>
      </c>
      <c r="E123" s="7" t="s">
        <v>33</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row>
    <row r="124" spans="1:17" ht="85" x14ac:dyDescent="0.2">
      <c r="A124" s="7">
        <v>123</v>
      </c>
      <c r="B124" s="7" t="s">
        <v>240</v>
      </c>
      <c r="C124" s="8" t="s">
        <v>241</v>
      </c>
      <c r="D124" s="7" t="s">
        <v>32</v>
      </c>
      <c r="E124" s="7" t="s">
        <v>33</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237</v>
      </c>
    </row>
    <row r="125" spans="1:17" ht="51" x14ac:dyDescent="0.2">
      <c r="A125" s="7">
        <v>124</v>
      </c>
      <c r="B125" s="7" t="s">
        <v>242</v>
      </c>
      <c r="C125" s="8" t="s">
        <v>243</v>
      </c>
      <c r="D125" s="7" t="s">
        <v>32</v>
      </c>
      <c r="E125" s="7" t="s">
        <v>33</v>
      </c>
      <c r="G125" s="7" t="b">
        <v>1</v>
      </c>
      <c r="M125" s="9" t="str" cm="1">
        <f t="array" ref="M125">PAGE_NAME(B125)</f>
        <v>scopes</v>
      </c>
      <c r="N125" s="9" t="str" cm="1">
        <f t="array" ref="N125">SECTION_NAME(B125)</f>
        <v>smart-scopes</v>
      </c>
      <c r="O125" s="10" t="str">
        <f t="shared" si="4"/>
        <v/>
      </c>
      <c r="P125" s="10" t="str">
        <f t="shared" si="3"/>
        <v/>
      </c>
    </row>
    <row r="126" spans="1:17" ht="34" x14ac:dyDescent="0.2">
      <c r="A126" s="7">
        <v>125</v>
      </c>
      <c r="B126" s="7" t="s">
        <v>242</v>
      </c>
      <c r="C126" s="8" t="s">
        <v>244</v>
      </c>
      <c r="D126" s="7" t="s">
        <v>40</v>
      </c>
      <c r="E126" s="7" t="s">
        <v>33</v>
      </c>
      <c r="G126" s="7" t="b">
        <v>0</v>
      </c>
      <c r="M126" s="9" t="str" cm="1">
        <f t="array" ref="M126">PAGE_NAME(B126)</f>
        <v>scopes</v>
      </c>
      <c r="N126" s="9" t="str" cm="1">
        <f t="array" ref="N126">SECTION_NAME(B126)</f>
        <v>smart-scopes</v>
      </c>
      <c r="O126" s="10" t="str">
        <f t="shared" si="4"/>
        <v/>
      </c>
      <c r="P126" s="10" t="str">
        <f t="shared" si="3"/>
        <v/>
      </c>
    </row>
    <row r="127" spans="1:17" ht="34" x14ac:dyDescent="0.2">
      <c r="A127" s="7">
        <v>126</v>
      </c>
      <c r="B127" s="7" t="s">
        <v>242</v>
      </c>
      <c r="C127" s="8" t="s">
        <v>245</v>
      </c>
      <c r="D127" s="7" t="s">
        <v>40</v>
      </c>
      <c r="E127" s="7" t="s">
        <v>33</v>
      </c>
      <c r="G127" s="7" t="b">
        <v>0</v>
      </c>
      <c r="M127" s="9" t="str" cm="1">
        <f t="array" ref="M127">PAGE_NAME(B127)</f>
        <v>scopes</v>
      </c>
      <c r="N127" s="9" t="str" cm="1">
        <f t="array" ref="N127">SECTION_NAME(B127)</f>
        <v>smart-scopes</v>
      </c>
      <c r="O127" s="10" t="str">
        <f t="shared" si="4"/>
        <v>MAY</v>
      </c>
      <c r="P127" s="10" t="str">
        <f t="shared" si="3"/>
        <v>Server</v>
      </c>
    </row>
    <row r="128" spans="1:17" ht="51" x14ac:dyDescent="0.2">
      <c r="A128" s="7">
        <v>127</v>
      </c>
      <c r="B128" s="7" t="s">
        <v>242</v>
      </c>
      <c r="C128" s="8" t="s">
        <v>246</v>
      </c>
      <c r="D128" s="7" t="s">
        <v>36</v>
      </c>
      <c r="E128" s="7" t="s">
        <v>76</v>
      </c>
      <c r="G128" s="7" t="b">
        <v>0</v>
      </c>
      <c r="M128" s="9" t="str" cm="1">
        <f t="array" ref="M128">PAGE_NAME(B128)</f>
        <v>scopes</v>
      </c>
      <c r="N128" s="9" t="str" cm="1">
        <f t="array" ref="N128">SECTION_NAME(B128)</f>
        <v>smart-scopes</v>
      </c>
      <c r="O128" s="10" t="str">
        <f t="shared" si="4"/>
        <v>SHOULD</v>
      </c>
      <c r="P128" s="10" t="str">
        <f t="shared" si="3"/>
        <v>Client</v>
      </c>
    </row>
    <row r="129" spans="1:22" ht="119" x14ac:dyDescent="0.2">
      <c r="A129" s="7">
        <v>128</v>
      </c>
      <c r="B129" s="7" t="s">
        <v>247</v>
      </c>
      <c r="C129" s="8" t="s">
        <v>248</v>
      </c>
      <c r="D129" s="7" t="s">
        <v>32</v>
      </c>
      <c r="E129" s="7" t="s">
        <v>33</v>
      </c>
      <c r="G129" s="7" t="b">
        <v>0</v>
      </c>
      <c r="M129" s="9" t="str" cm="1">
        <f t="array" ref="M129">PAGE_NAME(B129)</f>
        <v>scopes</v>
      </c>
      <c r="N129" s="9" t="str" cm="1">
        <f t="array" ref="N129">SECTION_NAME(B129)</f>
        <v>us-core-scopes</v>
      </c>
      <c r="O129" s="10" t="str">
        <f t="shared" si="4"/>
        <v>SHALL</v>
      </c>
      <c r="P129" s="10" t="str">
        <f t="shared" si="3"/>
        <v>Server</v>
      </c>
      <c r="Q129" s="10" t="s">
        <v>249</v>
      </c>
    </row>
    <row r="130" spans="1:22" ht="136" x14ac:dyDescent="0.2">
      <c r="A130" s="7">
        <v>129</v>
      </c>
      <c r="B130" s="7" t="s">
        <v>247</v>
      </c>
      <c r="C130" s="8" t="s">
        <v>250</v>
      </c>
      <c r="D130" s="7" t="s">
        <v>36</v>
      </c>
      <c r="E130" s="7" t="s">
        <v>33</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251</v>
      </c>
      <c r="C131" s="8" t="s">
        <v>252</v>
      </c>
      <c r="D131" s="7" t="s">
        <v>32</v>
      </c>
      <c r="E131" s="7" t="s">
        <v>33</v>
      </c>
      <c r="G131" s="7" t="b">
        <v>0</v>
      </c>
      <c r="M131" s="9" t="str" cm="1">
        <f t="array" ref="M131">PAGE_NAME(B131)</f>
        <v>scopes</v>
      </c>
      <c r="N131" s="9" t="str" cm="1">
        <f t="array" ref="N131">SECTION_NAME(B131)</f>
        <v>the-following-resource-level-scopes-shall-be-supported</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253</v>
      </c>
    </row>
    <row r="132" spans="1:22" ht="68" x14ac:dyDescent="0.2">
      <c r="A132" s="7">
        <v>131</v>
      </c>
      <c r="B132" s="7" t="s">
        <v>251</v>
      </c>
      <c r="C132" s="8" t="s">
        <v>254</v>
      </c>
      <c r="D132" s="7" t="s">
        <v>36</v>
      </c>
      <c r="E132" s="7" t="s">
        <v>33</v>
      </c>
      <c r="G132" s="7" t="b">
        <v>0</v>
      </c>
      <c r="M132" s="9" t="str" cm="1">
        <f t="array" ref="M132">PAGE_NAME(B132)</f>
        <v>scopes</v>
      </c>
      <c r="N132" s="9" t="str" cm="1">
        <f t="array" ref="N132">SECTION_NAME(B132)</f>
        <v>the-following-resource-level-scopes-shall-be-supported</v>
      </c>
      <c r="O132" s="10" t="str">
        <f t="shared" si="6"/>
        <v>SHOULD</v>
      </c>
      <c r="P132" s="10" t="str">
        <f t="shared" si="5"/>
        <v>Client</v>
      </c>
    </row>
    <row r="133" spans="1:22" ht="136" x14ac:dyDescent="0.2">
      <c r="A133" s="7">
        <v>132</v>
      </c>
      <c r="B133" s="7" t="s">
        <v>255</v>
      </c>
      <c r="C133" s="8" t="s">
        <v>256</v>
      </c>
      <c r="D133" s="7" t="s">
        <v>32</v>
      </c>
      <c r="E133" s="7" t="s">
        <v>33</v>
      </c>
      <c r="G133" s="7" t="b">
        <v>1</v>
      </c>
      <c r="H133" s="12" t="s">
        <v>257</v>
      </c>
      <c r="M133" s="9" t="str" cm="1">
        <f t="array" ref="M133">PAGE_NAME(B133)</f>
        <v>StructureDefinition-us-core-allergyintolerance</v>
      </c>
      <c r="N133" s="9" t="str" cm="1">
        <f t="array" ref="N133">SECTION_NAME(B133)</f>
        <v>us-core-scopes</v>
      </c>
      <c r="O133" s="10" t="str">
        <f t="shared" si="6"/>
        <v>SHALL</v>
      </c>
      <c r="P133" s="10" t="str">
        <f t="shared" si="5"/>
        <v/>
      </c>
      <c r="Q133" s="10" t="s">
        <v>258</v>
      </c>
      <c r="V133" s="12" t="s">
        <v>259</v>
      </c>
    </row>
    <row r="134" spans="1:22" ht="119" x14ac:dyDescent="0.2">
      <c r="A134" s="7">
        <v>133</v>
      </c>
      <c r="B134" s="7" t="s">
        <v>251</v>
      </c>
      <c r="C134" s="8" t="s">
        <v>260</v>
      </c>
      <c r="D134" s="7" t="s">
        <v>32</v>
      </c>
      <c r="E134" s="7" t="s">
        <v>33</v>
      </c>
      <c r="G134" s="7" t="b">
        <v>1</v>
      </c>
      <c r="H134" s="12" t="s">
        <v>261</v>
      </c>
      <c r="M134" s="9" t="str" cm="1">
        <f t="array" ref="M134">PAGE_NAME(B134)</f>
        <v>scopes</v>
      </c>
      <c r="N134" s="9" t="str" cm="1">
        <f t="array" ref="N134">SECTION_NAME(B134)</f>
        <v>the-following-resource-level-scopes-shall-be-supported</v>
      </c>
      <c r="O134" s="10" t="str">
        <f t="shared" si="6"/>
        <v>SHALL</v>
      </c>
      <c r="P134" s="10" t="str">
        <f t="shared" si="5"/>
        <v/>
      </c>
      <c r="V134" s="12" t="s">
        <v>259</v>
      </c>
    </row>
    <row r="135" spans="1:22" ht="102" x14ac:dyDescent="0.2">
      <c r="A135" s="7">
        <v>134</v>
      </c>
      <c r="B135" s="7" t="s">
        <v>251</v>
      </c>
      <c r="C135" s="8" t="s">
        <v>262</v>
      </c>
      <c r="D135" s="7" t="s">
        <v>32</v>
      </c>
      <c r="E135" s="7" t="s">
        <v>33</v>
      </c>
      <c r="G135" s="7" t="b">
        <v>1</v>
      </c>
      <c r="H135" s="12" t="s">
        <v>263</v>
      </c>
      <c r="M135" s="9" t="str" cm="1">
        <f t="array" ref="M135">PAGE_NAME(B135)</f>
        <v>scopes</v>
      </c>
      <c r="N135" s="9" t="str" cm="1">
        <f t="array" ref="N135">SECTION_NAME(B135)</f>
        <v>the-following-resource-level-scopes-shall-be-supported</v>
      </c>
      <c r="O135" s="10" t="str">
        <f t="shared" si="6"/>
        <v>SHALL</v>
      </c>
      <c r="P135" s="10" t="str">
        <f t="shared" si="5"/>
        <v/>
      </c>
      <c r="V135" s="12" t="s">
        <v>259</v>
      </c>
    </row>
    <row r="136" spans="1:22" ht="102" x14ac:dyDescent="0.2">
      <c r="A136" s="7">
        <v>135</v>
      </c>
      <c r="B136" s="7" t="s">
        <v>251</v>
      </c>
      <c r="C136" s="8" t="s">
        <v>264</v>
      </c>
      <c r="D136" s="7" t="s">
        <v>32</v>
      </c>
      <c r="E136" s="7" t="s">
        <v>33</v>
      </c>
      <c r="G136" s="7" t="b">
        <v>1</v>
      </c>
      <c r="H136" s="12" t="s">
        <v>265</v>
      </c>
      <c r="M136" s="9" t="str" cm="1">
        <f t="array" ref="M136">PAGE_NAME(B136)</f>
        <v>scopes</v>
      </c>
      <c r="N136" s="9" t="str" cm="1">
        <f t="array" ref="N136">SECTION_NAME(B136)</f>
        <v>the-following-resource-level-scopes-shall-be-supported</v>
      </c>
      <c r="O136" s="10" t="str">
        <f t="shared" si="6"/>
        <v>SHALL</v>
      </c>
      <c r="P136" s="10" t="str">
        <f t="shared" si="5"/>
        <v/>
      </c>
      <c r="V136" s="12" t="s">
        <v>259</v>
      </c>
    </row>
    <row r="137" spans="1:22" ht="102" x14ac:dyDescent="0.2">
      <c r="A137" s="7">
        <v>136</v>
      </c>
      <c r="B137" s="7" t="s">
        <v>251</v>
      </c>
      <c r="C137" s="8" t="s">
        <v>266</v>
      </c>
      <c r="D137" s="7" t="s">
        <v>32</v>
      </c>
      <c r="E137" s="7" t="s">
        <v>33</v>
      </c>
      <c r="G137" s="7" t="b">
        <v>1</v>
      </c>
      <c r="H137" s="12" t="s">
        <v>267</v>
      </c>
      <c r="M137" s="9" t="str" cm="1">
        <f t="array" ref="M137">PAGE_NAME(B137)</f>
        <v>scopes</v>
      </c>
      <c r="N137" s="9" t="str" cm="1">
        <f t="array" ref="N137">SECTION_NAME(B137)</f>
        <v>the-following-resource-level-scopes-shall-be-supported</v>
      </c>
      <c r="O137" s="10" t="str">
        <f t="shared" si="6"/>
        <v>SHALL</v>
      </c>
      <c r="P137" s="10" t="str">
        <f t="shared" si="5"/>
        <v/>
      </c>
      <c r="V137" s="12" t="s">
        <v>259</v>
      </c>
    </row>
    <row r="138" spans="1:22" ht="102" x14ac:dyDescent="0.2">
      <c r="A138" s="7">
        <v>137</v>
      </c>
      <c r="B138" s="7" t="s">
        <v>251</v>
      </c>
      <c r="C138" s="8" t="s">
        <v>268</v>
      </c>
      <c r="D138" s="7" t="s">
        <v>32</v>
      </c>
      <c r="E138" s="7" t="s">
        <v>33</v>
      </c>
      <c r="G138" s="7" t="b">
        <v>1</v>
      </c>
      <c r="H138" s="12" t="s">
        <v>269</v>
      </c>
      <c r="M138" s="9" t="str" cm="1">
        <f t="array" ref="M138">PAGE_NAME(B138)</f>
        <v>scopes</v>
      </c>
      <c r="N138" s="9" t="str" cm="1">
        <f t="array" ref="N138">SECTION_NAME(B138)</f>
        <v>the-following-resource-level-scopes-shall-be-supported</v>
      </c>
      <c r="O138" s="10" t="str">
        <f t="shared" si="6"/>
        <v>SHALL</v>
      </c>
      <c r="P138" s="10" t="str">
        <f t="shared" si="5"/>
        <v/>
      </c>
      <c r="V138" s="12" t="s">
        <v>259</v>
      </c>
    </row>
    <row r="139" spans="1:22" ht="119" x14ac:dyDescent="0.2">
      <c r="A139" s="7">
        <v>138</v>
      </c>
      <c r="B139" s="7" t="s">
        <v>251</v>
      </c>
      <c r="C139" s="8" t="s">
        <v>270</v>
      </c>
      <c r="D139" s="7" t="s">
        <v>32</v>
      </c>
      <c r="E139" s="7" t="s">
        <v>33</v>
      </c>
      <c r="G139" s="7" t="b">
        <v>1</v>
      </c>
      <c r="H139" s="12" t="s">
        <v>271</v>
      </c>
      <c r="M139" s="9" t="str" cm="1">
        <f t="array" ref="M139">PAGE_NAME(B139)</f>
        <v>scopes</v>
      </c>
      <c r="N139" s="9" t="str" cm="1">
        <f t="array" ref="N139">SECTION_NAME(B139)</f>
        <v>the-following-resource-level-scopes-shall-be-supported</v>
      </c>
      <c r="O139" s="10" t="str">
        <f t="shared" si="6"/>
        <v>SHALL</v>
      </c>
      <c r="P139" s="10" t="str">
        <f t="shared" si="5"/>
        <v/>
      </c>
      <c r="V139" s="12" t="s">
        <v>259</v>
      </c>
    </row>
    <row r="140" spans="1:22" ht="119" x14ac:dyDescent="0.2">
      <c r="A140" s="7">
        <v>139</v>
      </c>
      <c r="B140" s="7" t="s">
        <v>251</v>
      </c>
      <c r="C140" s="8" t="s">
        <v>272</v>
      </c>
      <c r="D140" s="7" t="s">
        <v>32</v>
      </c>
      <c r="E140" s="7" t="s">
        <v>33</v>
      </c>
      <c r="G140" s="7" t="b">
        <v>1</v>
      </c>
      <c r="H140" s="12" t="s">
        <v>273</v>
      </c>
      <c r="M140" s="9" t="str" cm="1">
        <f t="array" ref="M140">PAGE_NAME(B140)</f>
        <v>scopes</v>
      </c>
      <c r="N140" s="9" t="str" cm="1">
        <f t="array" ref="N140">SECTION_NAME(B140)</f>
        <v>the-following-resource-level-scopes-shall-be-supported</v>
      </c>
      <c r="O140" s="10" t="str">
        <f t="shared" si="6"/>
        <v>SHALL</v>
      </c>
      <c r="P140" s="10" t="str">
        <f t="shared" si="5"/>
        <v/>
      </c>
      <c r="V140" s="12" t="s">
        <v>259</v>
      </c>
    </row>
    <row r="141" spans="1:22" ht="102" x14ac:dyDescent="0.2">
      <c r="A141" s="7">
        <v>140</v>
      </c>
      <c r="B141" s="7" t="s">
        <v>251</v>
      </c>
      <c r="C141" s="8" t="s">
        <v>274</v>
      </c>
      <c r="D141" s="7" t="s">
        <v>32</v>
      </c>
      <c r="E141" s="7" t="s">
        <v>33</v>
      </c>
      <c r="G141" s="7" t="b">
        <v>1</v>
      </c>
      <c r="H141" s="12" t="s">
        <v>275</v>
      </c>
      <c r="M141" s="9" t="str" cm="1">
        <f t="array" ref="M141">PAGE_NAME(B141)</f>
        <v>scopes</v>
      </c>
      <c r="N141" s="9" t="str" cm="1">
        <f t="array" ref="N141">SECTION_NAME(B141)</f>
        <v>the-following-resource-level-scopes-shall-be-supported</v>
      </c>
      <c r="O141" s="10" t="str">
        <f t="shared" si="6"/>
        <v>SHALL</v>
      </c>
      <c r="P141" s="10" t="str">
        <f t="shared" si="5"/>
        <v/>
      </c>
      <c r="V141" s="12" t="s">
        <v>259</v>
      </c>
    </row>
    <row r="142" spans="1:22" ht="102" x14ac:dyDescent="0.2">
      <c r="A142" s="7">
        <v>141</v>
      </c>
      <c r="B142" s="7" t="s">
        <v>251</v>
      </c>
      <c r="C142" s="8" t="s">
        <v>276</v>
      </c>
      <c r="D142" s="7" t="s">
        <v>32</v>
      </c>
      <c r="E142" s="7" t="s">
        <v>33</v>
      </c>
      <c r="G142" s="7" t="b">
        <v>1</v>
      </c>
      <c r="H142" s="12" t="s">
        <v>277</v>
      </c>
      <c r="M142" s="9" t="str" cm="1">
        <f t="array" ref="M142">PAGE_NAME(B142)</f>
        <v>scopes</v>
      </c>
      <c r="N142" s="9" t="str" cm="1">
        <f t="array" ref="N142">SECTION_NAME(B142)</f>
        <v>the-following-resource-level-scopes-shall-be-supported</v>
      </c>
      <c r="O142" s="10" t="str">
        <f t="shared" si="6"/>
        <v>SHALL</v>
      </c>
      <c r="P142" s="10" t="str">
        <f t="shared" si="5"/>
        <v/>
      </c>
      <c r="V142" s="12" t="s">
        <v>259</v>
      </c>
    </row>
    <row r="143" spans="1:22" ht="119" x14ac:dyDescent="0.2">
      <c r="A143" s="7">
        <v>142</v>
      </c>
      <c r="B143" s="7" t="s">
        <v>251</v>
      </c>
      <c r="C143" s="8" t="s">
        <v>278</v>
      </c>
      <c r="D143" s="7" t="s">
        <v>32</v>
      </c>
      <c r="E143" s="7" t="s">
        <v>33</v>
      </c>
      <c r="G143" s="7" t="b">
        <v>1</v>
      </c>
      <c r="H143" s="51" t="s">
        <v>279</v>
      </c>
      <c r="M143" s="9" t="str" cm="1">
        <f t="array" ref="M143">PAGE_NAME(B143)</f>
        <v>scopes</v>
      </c>
      <c r="N143" s="9" t="str" cm="1">
        <f t="array" ref="N143">SECTION_NAME(B143)</f>
        <v>the-following-resource-level-scopes-shall-be-supported</v>
      </c>
      <c r="O143" s="10" t="str">
        <f t="shared" si="6"/>
        <v>SHALL</v>
      </c>
      <c r="P143" s="10" t="str">
        <f t="shared" si="5"/>
        <v/>
      </c>
      <c r="V143" s="12" t="s">
        <v>259</v>
      </c>
    </row>
    <row r="144" spans="1:22" ht="119" x14ac:dyDescent="0.2">
      <c r="A144" s="7">
        <v>143</v>
      </c>
      <c r="B144" s="7" t="s">
        <v>251</v>
      </c>
      <c r="C144" s="8" t="s">
        <v>280</v>
      </c>
      <c r="D144" s="7" t="s">
        <v>32</v>
      </c>
      <c r="E144" s="7" t="s">
        <v>33</v>
      </c>
      <c r="G144" s="7" t="b">
        <v>1</v>
      </c>
      <c r="H144" s="51" t="s">
        <v>281</v>
      </c>
      <c r="M144" s="9" t="str" cm="1">
        <f t="array" ref="M144">PAGE_NAME(B144)</f>
        <v>scopes</v>
      </c>
      <c r="N144" s="9" t="str" cm="1">
        <f t="array" ref="N144">SECTION_NAME(B144)</f>
        <v>the-following-resource-level-scopes-shall-be-supported</v>
      </c>
      <c r="O144" s="10" t="str">
        <f t="shared" si="6"/>
        <v>SHALL</v>
      </c>
      <c r="P144" s="10" t="str">
        <f t="shared" si="5"/>
        <v/>
      </c>
      <c r="V144" s="12" t="s">
        <v>259</v>
      </c>
    </row>
    <row r="145" spans="1:22" ht="119" x14ac:dyDescent="0.2">
      <c r="A145" s="7">
        <v>144</v>
      </c>
      <c r="B145" s="7" t="s">
        <v>251</v>
      </c>
      <c r="C145" s="8" t="s">
        <v>282</v>
      </c>
      <c r="D145" s="7" t="s">
        <v>32</v>
      </c>
      <c r="E145" s="7" t="s">
        <v>33</v>
      </c>
      <c r="G145" s="7" t="b">
        <v>1</v>
      </c>
      <c r="H145" s="51" t="s">
        <v>283</v>
      </c>
      <c r="M145" s="9" t="str" cm="1">
        <f t="array" ref="M145">PAGE_NAME(B145)</f>
        <v>scopes</v>
      </c>
      <c r="N145" s="9" t="str" cm="1">
        <f t="array" ref="N145">SECTION_NAME(B145)</f>
        <v>the-following-resource-level-scopes-shall-be-supported</v>
      </c>
      <c r="O145" s="10" t="str">
        <f t="shared" si="6"/>
        <v>SHALL</v>
      </c>
      <c r="P145" s="10" t="str">
        <f t="shared" si="5"/>
        <v/>
      </c>
      <c r="V145" s="12" t="s">
        <v>259</v>
      </c>
    </row>
    <row r="146" spans="1:22" ht="102" x14ac:dyDescent="0.2">
      <c r="A146" s="7">
        <v>145</v>
      </c>
      <c r="B146" s="7" t="s">
        <v>251</v>
      </c>
      <c r="C146" s="8" t="s">
        <v>284</v>
      </c>
      <c r="D146" s="7" t="s">
        <v>32</v>
      </c>
      <c r="E146" s="7" t="s">
        <v>33</v>
      </c>
      <c r="G146" s="7" t="b">
        <v>1</v>
      </c>
      <c r="H146" s="51" t="s">
        <v>285</v>
      </c>
      <c r="M146" s="9" t="str" cm="1">
        <f t="array" ref="M146">PAGE_NAME(B146)</f>
        <v>scopes</v>
      </c>
      <c r="N146" s="9" t="str" cm="1">
        <f t="array" ref="N146">SECTION_NAME(B146)</f>
        <v>the-following-resource-level-scopes-shall-be-supported</v>
      </c>
      <c r="O146" s="10" t="str">
        <f t="shared" si="6"/>
        <v>SHALL</v>
      </c>
      <c r="P146" s="10" t="str">
        <f t="shared" si="5"/>
        <v/>
      </c>
      <c r="V146" s="12" t="s">
        <v>259</v>
      </c>
    </row>
    <row r="147" spans="1:22" ht="102" x14ac:dyDescent="0.2">
      <c r="A147" s="7">
        <v>146</v>
      </c>
      <c r="B147" s="7" t="s">
        <v>251</v>
      </c>
      <c r="C147" s="8" t="s">
        <v>286</v>
      </c>
      <c r="D147" s="7" t="s">
        <v>32</v>
      </c>
      <c r="E147" s="7" t="s">
        <v>33</v>
      </c>
      <c r="G147" s="7" t="b">
        <v>1</v>
      </c>
      <c r="H147" s="12" t="s">
        <v>287</v>
      </c>
      <c r="M147" s="9" t="str" cm="1">
        <f t="array" ref="M147">PAGE_NAME(B147)</f>
        <v>scopes</v>
      </c>
      <c r="N147" s="9" t="str" cm="1">
        <f t="array" ref="N147">SECTION_NAME(B147)</f>
        <v>the-following-resource-level-scopes-shall-be-supported</v>
      </c>
      <c r="O147" s="10" t="str">
        <f t="shared" si="6"/>
        <v>SHALL</v>
      </c>
      <c r="P147" s="10" t="str">
        <f t="shared" si="5"/>
        <v/>
      </c>
      <c r="V147" s="12" t="s">
        <v>259</v>
      </c>
    </row>
    <row r="148" spans="1:22" ht="102" x14ac:dyDescent="0.2">
      <c r="A148" s="7">
        <v>147</v>
      </c>
      <c r="B148" s="7" t="s">
        <v>251</v>
      </c>
      <c r="C148" s="8" t="s">
        <v>288</v>
      </c>
      <c r="D148" s="7" t="s">
        <v>32</v>
      </c>
      <c r="E148" s="7" t="s">
        <v>33</v>
      </c>
      <c r="G148" s="7" t="b">
        <v>1</v>
      </c>
      <c r="H148" s="51" t="s">
        <v>289</v>
      </c>
      <c r="M148" s="9" t="str" cm="1">
        <f t="array" ref="M148">PAGE_NAME(B148)</f>
        <v>scopes</v>
      </c>
      <c r="N148" s="9" t="str" cm="1">
        <f t="array" ref="N148">SECTION_NAME(B148)</f>
        <v>the-following-resource-level-scopes-shall-be-supported</v>
      </c>
      <c r="O148" s="10" t="str">
        <f t="shared" si="6"/>
        <v>SHALL</v>
      </c>
      <c r="P148" s="10" t="str">
        <f t="shared" si="5"/>
        <v/>
      </c>
      <c r="V148" s="12" t="s">
        <v>259</v>
      </c>
    </row>
    <row r="149" spans="1:22" ht="102" x14ac:dyDescent="0.2">
      <c r="A149" s="7">
        <v>148</v>
      </c>
      <c r="B149" s="7" t="s">
        <v>251</v>
      </c>
      <c r="C149" s="8" t="s">
        <v>290</v>
      </c>
      <c r="D149" s="7" t="s">
        <v>32</v>
      </c>
      <c r="E149" s="7" t="s">
        <v>33</v>
      </c>
      <c r="G149" s="7" t="b">
        <v>1</v>
      </c>
      <c r="H149" s="51" t="s">
        <v>291</v>
      </c>
      <c r="M149" s="9" t="str" cm="1">
        <f t="array" ref="M149">PAGE_NAME(B149)</f>
        <v>scopes</v>
      </c>
      <c r="N149" s="9" t="str" cm="1">
        <f t="array" ref="N149">SECTION_NAME(B149)</f>
        <v>the-following-resource-level-scopes-shall-be-supported</v>
      </c>
      <c r="O149" s="10" t="str">
        <f t="shared" si="6"/>
        <v>SHALL</v>
      </c>
      <c r="P149" s="10" t="str">
        <f t="shared" si="5"/>
        <v/>
      </c>
      <c r="V149" s="12" t="s">
        <v>259</v>
      </c>
    </row>
    <row r="150" spans="1:22" ht="119" x14ac:dyDescent="0.2">
      <c r="A150" s="7">
        <v>149</v>
      </c>
      <c r="B150" s="7" t="s">
        <v>251</v>
      </c>
      <c r="C150" s="8" t="s">
        <v>292</v>
      </c>
      <c r="D150" s="7" t="s">
        <v>32</v>
      </c>
      <c r="E150" s="7" t="s">
        <v>33</v>
      </c>
      <c r="G150" s="7" t="b">
        <v>1</v>
      </c>
      <c r="H150" s="51" t="s">
        <v>293</v>
      </c>
      <c r="M150" s="9" t="str" cm="1">
        <f t="array" ref="M150">PAGE_NAME(B150)</f>
        <v>scopes</v>
      </c>
      <c r="N150" s="9" t="str" cm="1">
        <f t="array" ref="N150">SECTION_NAME(B150)</f>
        <v>the-following-resource-level-scopes-shall-be-supported</v>
      </c>
      <c r="O150" s="10" t="str">
        <f t="shared" si="6"/>
        <v>SHALL</v>
      </c>
      <c r="P150" s="10" t="str">
        <f t="shared" si="5"/>
        <v/>
      </c>
      <c r="V150" s="12" t="s">
        <v>259</v>
      </c>
    </row>
    <row r="151" spans="1:22" ht="102" x14ac:dyDescent="0.2">
      <c r="A151" s="7">
        <v>150</v>
      </c>
      <c r="B151" s="7" t="s">
        <v>251</v>
      </c>
      <c r="C151" s="8" t="s">
        <v>294</v>
      </c>
      <c r="D151" s="7" t="s">
        <v>32</v>
      </c>
      <c r="E151" s="7" t="s">
        <v>33</v>
      </c>
      <c r="G151" s="7" t="b">
        <v>1</v>
      </c>
      <c r="H151" s="51" t="s">
        <v>295</v>
      </c>
      <c r="M151" s="9" t="str" cm="1">
        <f t="array" ref="M151">PAGE_NAME(B151)</f>
        <v>scopes</v>
      </c>
      <c r="N151" s="9" t="str" cm="1">
        <f t="array" ref="N151">SECTION_NAME(B151)</f>
        <v>the-following-resource-level-scopes-shall-be-supported</v>
      </c>
      <c r="O151" s="10" t="str">
        <f t="shared" si="6"/>
        <v>SHALL</v>
      </c>
      <c r="P151" s="10" t="str">
        <f t="shared" si="5"/>
        <v/>
      </c>
      <c r="V151" s="12" t="s">
        <v>259</v>
      </c>
    </row>
    <row r="152" spans="1:22" ht="102" x14ac:dyDescent="0.2">
      <c r="A152" s="7">
        <v>151</v>
      </c>
      <c r="B152" s="7" t="s">
        <v>251</v>
      </c>
      <c r="C152" s="8" t="s">
        <v>296</v>
      </c>
      <c r="D152" s="7" t="s">
        <v>32</v>
      </c>
      <c r="E152" s="7" t="s">
        <v>33</v>
      </c>
      <c r="G152" s="7" t="b">
        <v>1</v>
      </c>
      <c r="H152" s="51" t="s">
        <v>297</v>
      </c>
      <c r="M152" s="9" t="str" cm="1">
        <f t="array" ref="M152">PAGE_NAME(B152)</f>
        <v>scopes</v>
      </c>
      <c r="N152" s="9" t="str" cm="1">
        <f t="array" ref="N152">SECTION_NAME(B152)</f>
        <v>the-following-resource-level-scopes-shall-be-supported</v>
      </c>
      <c r="O152" s="10" t="str">
        <f t="shared" si="6"/>
        <v>SHALL</v>
      </c>
      <c r="P152" s="10" t="str">
        <f t="shared" si="5"/>
        <v/>
      </c>
      <c r="V152" s="12" t="s">
        <v>259</v>
      </c>
    </row>
    <row r="153" spans="1:22" ht="119" x14ac:dyDescent="0.2">
      <c r="A153" s="7">
        <v>152</v>
      </c>
      <c r="B153" s="7" t="s">
        <v>251</v>
      </c>
      <c r="C153" s="8" t="s">
        <v>298</v>
      </c>
      <c r="D153" s="7" t="s">
        <v>32</v>
      </c>
      <c r="E153" s="7" t="s">
        <v>33</v>
      </c>
      <c r="G153" s="7" t="b">
        <v>1</v>
      </c>
      <c r="H153" s="51" t="s">
        <v>299</v>
      </c>
      <c r="M153" s="9" t="str" cm="1">
        <f t="array" ref="M153">PAGE_NAME(B153)</f>
        <v>scopes</v>
      </c>
      <c r="N153" s="9" t="str" cm="1">
        <f t="array" ref="N153">SECTION_NAME(B153)</f>
        <v>the-following-resource-level-scopes-shall-be-supported</v>
      </c>
      <c r="O153" s="10" t="str">
        <f t="shared" si="6"/>
        <v>SHALL</v>
      </c>
      <c r="P153" s="10" t="str">
        <f t="shared" si="5"/>
        <v/>
      </c>
      <c r="V153" s="12" t="s">
        <v>259</v>
      </c>
    </row>
    <row r="154" spans="1:22" ht="119" x14ac:dyDescent="0.2">
      <c r="A154" s="7">
        <v>153</v>
      </c>
      <c r="B154" s="7" t="s">
        <v>251</v>
      </c>
      <c r="C154" s="8" t="s">
        <v>300</v>
      </c>
      <c r="D154" s="7" t="s">
        <v>32</v>
      </c>
      <c r="E154" s="7" t="s">
        <v>33</v>
      </c>
      <c r="G154" s="7" t="b">
        <v>1</v>
      </c>
      <c r="H154" s="51" t="s">
        <v>301</v>
      </c>
      <c r="M154" s="9" t="str" cm="1">
        <f t="array" ref="M154">PAGE_NAME(B154)</f>
        <v>scopes</v>
      </c>
      <c r="N154" s="9" t="str" cm="1">
        <f t="array" ref="N154">SECTION_NAME(B154)</f>
        <v>the-following-resource-level-scopes-shall-be-supported</v>
      </c>
      <c r="O154" s="10" t="str">
        <f t="shared" si="6"/>
        <v>SHALL</v>
      </c>
      <c r="P154" s="10" t="str">
        <f t="shared" si="5"/>
        <v/>
      </c>
      <c r="V154" s="12" t="s">
        <v>259</v>
      </c>
    </row>
    <row r="155" spans="1:22" ht="119" x14ac:dyDescent="0.2">
      <c r="A155" s="7">
        <v>154</v>
      </c>
      <c r="B155" s="7" t="s">
        <v>251</v>
      </c>
      <c r="C155" s="8" t="s">
        <v>302</v>
      </c>
      <c r="D155" s="7" t="s">
        <v>32</v>
      </c>
      <c r="E155" s="7" t="s">
        <v>33</v>
      </c>
      <c r="G155" s="7" t="b">
        <v>1</v>
      </c>
      <c r="H155" s="51" t="s">
        <v>303</v>
      </c>
      <c r="M155" s="9" t="str" cm="1">
        <f t="array" ref="M155">PAGE_NAME(B155)</f>
        <v>scopes</v>
      </c>
      <c r="N155" s="9" t="str" cm="1">
        <f t="array" ref="N155">SECTION_NAME(B155)</f>
        <v>the-following-resource-level-scopes-shall-be-supported</v>
      </c>
      <c r="O155" s="10" t="str">
        <f t="shared" si="6"/>
        <v>SHALL</v>
      </c>
      <c r="P155" s="10" t="str">
        <f t="shared" si="5"/>
        <v/>
      </c>
      <c r="V155" s="12" t="s">
        <v>259</v>
      </c>
    </row>
    <row r="156" spans="1:22" ht="102" x14ac:dyDescent="0.2">
      <c r="A156" s="7">
        <v>155</v>
      </c>
      <c r="B156" s="7" t="s">
        <v>251</v>
      </c>
      <c r="C156" s="8" t="s">
        <v>304</v>
      </c>
      <c r="D156" s="7" t="s">
        <v>32</v>
      </c>
      <c r="E156" s="7" t="s">
        <v>33</v>
      </c>
      <c r="G156" s="7" t="b">
        <v>1</v>
      </c>
      <c r="H156" s="51" t="s">
        <v>305</v>
      </c>
      <c r="M156" s="9" t="str" cm="1">
        <f t="array" ref="M156">PAGE_NAME(B156)</f>
        <v>scopes</v>
      </c>
      <c r="N156" s="9" t="str" cm="1">
        <f t="array" ref="N156">SECTION_NAME(B156)</f>
        <v>the-following-resource-level-scopes-shall-be-supported</v>
      </c>
      <c r="O156" s="10" t="str">
        <f t="shared" si="6"/>
        <v>SHALL</v>
      </c>
      <c r="P156" s="10" t="str">
        <f t="shared" si="5"/>
        <v/>
      </c>
      <c r="V156" s="12" t="s">
        <v>259</v>
      </c>
    </row>
    <row r="157" spans="1:22" ht="102" x14ac:dyDescent="0.2">
      <c r="A157" s="7">
        <v>156</v>
      </c>
      <c r="B157" s="7" t="s">
        <v>306</v>
      </c>
      <c r="C157" s="8" t="s">
        <v>307</v>
      </c>
      <c r="D157" s="7" t="s">
        <v>40</v>
      </c>
      <c r="E157" s="7" t="s">
        <v>33</v>
      </c>
      <c r="G157" s="7" t="b">
        <v>0</v>
      </c>
      <c r="M157" s="9" t="str" cm="1">
        <f t="array" ref="M157">PAGE_NAME(B157)</f>
        <v>scopes</v>
      </c>
      <c r="N157" s="9" t="str" cm="1">
        <f t="array" ref="N157">SECTION_NAME(B157)</f>
        <v>the-following-resource-level-scopes-may-be-supported</v>
      </c>
      <c r="O157" s="10" t="str">
        <f t="shared" si="6"/>
        <v>MAY</v>
      </c>
      <c r="P157" s="10" t="str">
        <f t="shared" si="5"/>
        <v/>
      </c>
    </row>
    <row r="158" spans="1:22" ht="102" x14ac:dyDescent="0.2">
      <c r="A158" s="7">
        <v>157</v>
      </c>
      <c r="B158" s="7" t="s">
        <v>306</v>
      </c>
      <c r="C158" s="8" t="s">
        <v>308</v>
      </c>
      <c r="D158" s="7" t="s">
        <v>40</v>
      </c>
      <c r="E158" s="7" t="s">
        <v>33</v>
      </c>
      <c r="G158" s="7" t="b">
        <v>0</v>
      </c>
      <c r="M158" s="9" t="str" cm="1">
        <f t="array" ref="M158">PAGE_NAME(B158)</f>
        <v>scopes</v>
      </c>
      <c r="N158" s="9" t="str" cm="1">
        <f t="array" ref="N158">SECTION_NAME(B158)</f>
        <v>the-following-resource-level-scopes-may-be-supported</v>
      </c>
      <c r="O158" s="10" t="str">
        <f t="shared" si="6"/>
        <v>MAY</v>
      </c>
      <c r="P158" s="10" t="str">
        <f t="shared" si="5"/>
        <v/>
      </c>
    </row>
    <row r="159" spans="1:22" ht="136" x14ac:dyDescent="0.2">
      <c r="A159" s="7">
        <v>158</v>
      </c>
      <c r="B159" s="7" t="s">
        <v>309</v>
      </c>
      <c r="C159" s="8" t="s">
        <v>310</v>
      </c>
      <c r="D159" s="7" t="s">
        <v>32</v>
      </c>
      <c r="E159" s="7" t="s">
        <v>33</v>
      </c>
      <c r="G159" s="7" t="b">
        <v>0</v>
      </c>
      <c r="M159" s="9" t="str" cm="1">
        <f t="array" ref="M159">PAGE_NAME(B159)</f>
        <v>scopes</v>
      </c>
      <c r="N159" s="9" t="str" cm="1">
        <f t="array" ref="N159">SECTION_NAME(B159)</f>
        <v>the-following-granular-scopes-shall-be-supported</v>
      </c>
      <c r="O159" s="10" t="str">
        <f t="shared" si="6"/>
        <v>SHALL</v>
      </c>
      <c r="P159" s="10" t="str">
        <f t="shared" si="5"/>
        <v/>
      </c>
    </row>
    <row r="160" spans="1:22" ht="153" x14ac:dyDescent="0.2">
      <c r="A160" s="7">
        <v>159</v>
      </c>
      <c r="B160" s="7" t="s">
        <v>309</v>
      </c>
      <c r="C160" s="8" t="s">
        <v>311</v>
      </c>
      <c r="D160" s="7" t="s">
        <v>32</v>
      </c>
      <c r="E160" s="7" t="s">
        <v>33</v>
      </c>
      <c r="G160" s="7" t="b">
        <v>0</v>
      </c>
      <c r="M160" s="9" t="str" cm="1">
        <f t="array" ref="M160">PAGE_NAME(B160)</f>
        <v>scopes</v>
      </c>
      <c r="N160" s="9" t="str" cm="1">
        <f t="array" ref="N160">SECTION_NAME(B160)</f>
        <v>the-following-granular-scopes-shall-be-supported</v>
      </c>
      <c r="O160" s="10" t="str">
        <f t="shared" si="6"/>
        <v>SHALL</v>
      </c>
      <c r="P160" s="10" t="str">
        <f t="shared" si="5"/>
        <v/>
      </c>
    </row>
    <row r="161" spans="1:22" ht="136" x14ac:dyDescent="0.2">
      <c r="A161" s="7">
        <v>160</v>
      </c>
      <c r="B161" s="7" t="s">
        <v>309</v>
      </c>
      <c r="C161" s="8" t="s">
        <v>312</v>
      </c>
      <c r="D161" s="7" t="s">
        <v>32</v>
      </c>
      <c r="E161" s="7" t="s">
        <v>33</v>
      </c>
      <c r="G161" s="7" t="b">
        <v>0</v>
      </c>
      <c r="M161" s="9" t="str" cm="1">
        <f t="array" ref="M161">PAGE_NAME(B161)</f>
        <v>scopes</v>
      </c>
      <c r="N161" s="9" t="str" cm="1">
        <f t="array" ref="N161">SECTION_NAME(B161)</f>
        <v>the-following-granular-scopes-shall-be-supported</v>
      </c>
      <c r="O161" s="10" t="str">
        <f t="shared" si="6"/>
        <v>SHALL</v>
      </c>
      <c r="P161" s="10" t="str">
        <f t="shared" si="5"/>
        <v/>
      </c>
    </row>
    <row r="162" spans="1:22" ht="136" x14ac:dyDescent="0.2">
      <c r="A162" s="7">
        <v>161</v>
      </c>
      <c r="B162" s="7" t="s">
        <v>309</v>
      </c>
      <c r="C162" s="8" t="s">
        <v>313</v>
      </c>
      <c r="D162" s="7" t="s">
        <v>32</v>
      </c>
      <c r="E162" s="7" t="s">
        <v>33</v>
      </c>
      <c r="G162" s="7" t="b">
        <v>0</v>
      </c>
      <c r="M162" s="9" t="str" cm="1">
        <f t="array" ref="M162">PAGE_NAME(B162)</f>
        <v>scopes</v>
      </c>
      <c r="N162" s="9" t="str" cm="1">
        <f t="array" ref="N162">SECTION_NAME(B162)</f>
        <v>the-following-granular-scopes-shall-be-supported</v>
      </c>
      <c r="O162" s="10" t="str">
        <f t="shared" si="6"/>
        <v>SHALL</v>
      </c>
      <c r="P162" s="10" t="str">
        <f t="shared" si="5"/>
        <v/>
      </c>
    </row>
    <row r="163" spans="1:22" ht="153" x14ac:dyDescent="0.2">
      <c r="A163" s="7">
        <v>162</v>
      </c>
      <c r="B163" s="7" t="s">
        <v>309</v>
      </c>
      <c r="C163" s="8" t="s">
        <v>314</v>
      </c>
      <c r="D163" s="7" t="s">
        <v>32</v>
      </c>
      <c r="E163" s="7" t="s">
        <v>33</v>
      </c>
      <c r="G163" s="7" t="b">
        <v>0</v>
      </c>
      <c r="M163" s="9" t="str" cm="1">
        <f t="array" ref="M163">PAGE_NAME(B163)</f>
        <v>scopes</v>
      </c>
      <c r="N163" s="9" t="str" cm="1">
        <f t="array" ref="N163">SECTION_NAME(B163)</f>
        <v>the-following-granular-scopes-shall-be-supported</v>
      </c>
      <c r="O163" s="10" t="str">
        <f t="shared" si="6"/>
        <v>SHALL</v>
      </c>
      <c r="P163" s="10" t="str">
        <f t="shared" si="5"/>
        <v/>
      </c>
    </row>
    <row r="164" spans="1:22" ht="136" x14ac:dyDescent="0.2">
      <c r="A164" s="7">
        <v>163</v>
      </c>
      <c r="B164" s="7" t="s">
        <v>309</v>
      </c>
      <c r="C164" s="8" t="s">
        <v>315</v>
      </c>
      <c r="D164" s="7" t="s">
        <v>32</v>
      </c>
      <c r="E164" s="7" t="s">
        <v>33</v>
      </c>
      <c r="G164" s="7" t="b">
        <v>0</v>
      </c>
      <c r="M164" s="9" t="str" cm="1">
        <f t="array" ref="M164">PAGE_NAME(B164)</f>
        <v>scopes</v>
      </c>
      <c r="N164" s="9" t="str" cm="1">
        <f t="array" ref="N164">SECTION_NAME(B164)</f>
        <v>the-following-granular-scopes-shall-be-supported</v>
      </c>
      <c r="O164" s="10" t="str">
        <f t="shared" si="6"/>
        <v>SHALL</v>
      </c>
      <c r="P164" s="10" t="str">
        <f t="shared" si="5"/>
        <v/>
      </c>
    </row>
    <row r="165" spans="1:22" ht="136" x14ac:dyDescent="0.2">
      <c r="A165" s="7">
        <v>164</v>
      </c>
      <c r="B165" s="7" t="s">
        <v>309</v>
      </c>
      <c r="C165" s="8" t="s">
        <v>316</v>
      </c>
      <c r="D165" s="7" t="s">
        <v>32</v>
      </c>
      <c r="E165" s="7" t="s">
        <v>33</v>
      </c>
      <c r="G165" s="7" t="b">
        <v>0</v>
      </c>
      <c r="M165" s="9" t="str" cm="1">
        <f t="array" ref="M165">PAGE_NAME(B165)</f>
        <v>scopes</v>
      </c>
      <c r="N165" s="9" t="str" cm="1">
        <f t="array" ref="N165">SECTION_NAME(B165)</f>
        <v>the-following-granular-scopes-shall-be-supported</v>
      </c>
      <c r="O165" s="10" t="str">
        <f t="shared" si="6"/>
        <v>SHALL</v>
      </c>
      <c r="P165" s="10" t="str">
        <f t="shared" si="5"/>
        <v/>
      </c>
    </row>
    <row r="166" spans="1:22" ht="136" x14ac:dyDescent="0.2">
      <c r="A166" s="7">
        <v>165</v>
      </c>
      <c r="B166" s="7" t="s">
        <v>309</v>
      </c>
      <c r="C166" s="8" t="s">
        <v>317</v>
      </c>
      <c r="D166" s="7" t="s">
        <v>32</v>
      </c>
      <c r="E166" s="7" t="s">
        <v>33</v>
      </c>
      <c r="G166" s="7" t="b">
        <v>0</v>
      </c>
      <c r="M166" s="9" t="str" cm="1">
        <f t="array" ref="M166">PAGE_NAME(B166)</f>
        <v>scopes</v>
      </c>
      <c r="N166" s="9" t="str" cm="1">
        <f t="array" ref="N166">SECTION_NAME(B166)</f>
        <v>the-following-granular-scopes-shall-be-supported</v>
      </c>
      <c r="O166" s="10" t="str">
        <f t="shared" si="6"/>
        <v>SHALL</v>
      </c>
      <c r="P166" s="10" t="str">
        <f t="shared" si="5"/>
        <v/>
      </c>
    </row>
    <row r="167" spans="1:22" ht="153" x14ac:dyDescent="0.2">
      <c r="A167" s="7">
        <v>166</v>
      </c>
      <c r="B167" s="7" t="s">
        <v>318</v>
      </c>
      <c r="C167" s="8" t="s">
        <v>319</v>
      </c>
      <c r="D167" s="7" t="s">
        <v>36</v>
      </c>
      <c r="E167" s="7" t="s">
        <v>33</v>
      </c>
      <c r="G167" s="7" t="b">
        <v>0</v>
      </c>
      <c r="M167" s="9" t="str" cm="1">
        <f t="array" ref="M167">PAGE_NAME(B167)</f>
        <v>scopes</v>
      </c>
      <c r="N167" s="9" t="str" cm="1">
        <f t="array" ref="N167">SECTION_NAME(B167)</f>
        <v>the-following-granular-scopes-should-be-supported</v>
      </c>
      <c r="O167" s="10" t="str">
        <f t="shared" si="6"/>
        <v>SHOULD</v>
      </c>
      <c r="P167" s="10" t="str">
        <f t="shared" si="5"/>
        <v/>
      </c>
      <c r="Q167" s="10" t="s">
        <v>320</v>
      </c>
    </row>
    <row r="168" spans="1:22" ht="85" x14ac:dyDescent="0.2">
      <c r="A168" s="7">
        <v>167</v>
      </c>
      <c r="B168" s="7" t="s">
        <v>321</v>
      </c>
      <c r="C168" s="8" t="s">
        <v>322</v>
      </c>
      <c r="D168" s="7" t="s">
        <v>32</v>
      </c>
      <c r="E168" s="7" t="s">
        <v>33</v>
      </c>
      <c r="F168" s="8" t="s">
        <v>323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324</v>
      </c>
      <c r="V168" s="12" t="s">
        <v>325</v>
      </c>
    </row>
    <row r="169" spans="1:22" ht="119" x14ac:dyDescent="0.2">
      <c r="A169" s="7">
        <v>168</v>
      </c>
      <c r="B169" s="7" t="s">
        <v>326</v>
      </c>
      <c r="C169" s="8" t="s">
        <v>327</v>
      </c>
      <c r="D169" s="7" t="s">
        <v>32</v>
      </c>
      <c r="E169" s="7" t="s">
        <v>33</v>
      </c>
      <c r="G169" s="7" t="b">
        <v>0</v>
      </c>
      <c r="M169" s="9" t="str" cm="1">
        <f t="array" ref="M169">PAGE_NAME(B169)</f>
        <v>scopes</v>
      </c>
      <c r="N169" s="9" t="str" cm="1">
        <f t="array" ref="N169">SECTION_NAME(B169)</f>
        <v>additional-us-core-requirements</v>
      </c>
      <c r="O169" s="10" t="str">
        <f t="shared" si="6"/>
        <v>MAY</v>
      </c>
      <c r="P169" s="10" t="str">
        <f t="shared" si="5"/>
        <v>Server</v>
      </c>
      <c r="Q169" s="10" t="s">
        <v>328</v>
      </c>
    </row>
    <row r="170" spans="1:22" ht="119" x14ac:dyDescent="0.2">
      <c r="A170" s="7">
        <v>169</v>
      </c>
      <c r="B170" s="7" t="s">
        <v>326</v>
      </c>
      <c r="C170" s="8" t="s">
        <v>329</v>
      </c>
      <c r="D170" s="7" t="s">
        <v>40</v>
      </c>
      <c r="E170" s="7" t="s">
        <v>33</v>
      </c>
      <c r="G170" s="7" t="b">
        <v>0</v>
      </c>
      <c r="M170" s="9" t="str" cm="1">
        <f t="array" ref="M170">PAGE_NAME(B170)</f>
        <v>scopes</v>
      </c>
      <c r="N170" s="9" t="str" cm="1">
        <f t="array" ref="N170">SECTION_NAME(B170)</f>
        <v>additional-us-core-requirements</v>
      </c>
      <c r="O170" s="10" t="str">
        <f t="shared" si="6"/>
        <v>MAY</v>
      </c>
      <c r="P170" s="10" t="str">
        <f t="shared" si="5"/>
        <v>Server</v>
      </c>
    </row>
    <row r="171" spans="1:22" ht="119" x14ac:dyDescent="0.2">
      <c r="A171" s="7">
        <v>170</v>
      </c>
      <c r="B171" s="7" t="s">
        <v>326</v>
      </c>
      <c r="C171" s="8" t="s">
        <v>330</v>
      </c>
      <c r="D171" s="7" t="s">
        <v>40</v>
      </c>
      <c r="E171" s="7" t="s">
        <v>33</v>
      </c>
      <c r="G171" s="7" t="b">
        <v>0</v>
      </c>
      <c r="M171" s="9" t="str" cm="1">
        <f t="array" ref="M171">PAGE_NAME(B171)</f>
        <v>scopes</v>
      </c>
      <c r="N171" s="9" t="str" cm="1">
        <f t="array" ref="N171">SECTION_NAME(B171)</f>
        <v>additional-us-core-requirements</v>
      </c>
      <c r="O171" s="10" t="str">
        <f t="shared" si="6"/>
        <v>MAY</v>
      </c>
      <c r="P171" s="10" t="str">
        <f t="shared" si="5"/>
        <v>Server</v>
      </c>
    </row>
    <row r="172" spans="1:22" ht="119" x14ac:dyDescent="0.2">
      <c r="A172" s="7">
        <v>171</v>
      </c>
      <c r="B172" s="7" t="s">
        <v>326</v>
      </c>
      <c r="C172" s="8" t="s">
        <v>331</v>
      </c>
      <c r="D172" s="7" t="s">
        <v>32</v>
      </c>
      <c r="E172" s="7" t="s">
        <v>33</v>
      </c>
      <c r="G172" s="7" t="b">
        <v>0</v>
      </c>
      <c r="M172" s="9" t="str" cm="1">
        <f t="array" ref="M172">PAGE_NAME(B172)</f>
        <v>scopes</v>
      </c>
      <c r="N172" s="9" t="str" cm="1">
        <f t="array" ref="N172">SECTION_NAME(B172)</f>
        <v>additional-us-core-requirements</v>
      </c>
      <c r="O172" s="10" t="str">
        <f t="shared" si="6"/>
        <v>MAY</v>
      </c>
      <c r="P172" s="10" t="str">
        <f t="shared" si="5"/>
        <v>Server</v>
      </c>
    </row>
    <row r="173" spans="1:22" ht="136" x14ac:dyDescent="0.2">
      <c r="A173" s="7">
        <v>172</v>
      </c>
      <c r="B173" s="7" t="s">
        <v>326</v>
      </c>
      <c r="C173" s="8" t="s">
        <v>332</v>
      </c>
      <c r="D173" s="7" t="s">
        <v>36</v>
      </c>
      <c r="E173" s="7" t="s">
        <v>76</v>
      </c>
      <c r="G173" s="7" t="b">
        <v>0</v>
      </c>
      <c r="M173" s="9" t="str" cm="1">
        <f t="array" ref="M173">PAGE_NAME(B173)</f>
        <v>scopes</v>
      </c>
      <c r="N173" s="9" t="str" cm="1">
        <f t="array" ref="N173">SECTION_NAME(B173)</f>
        <v>additional-us-core-requirements</v>
      </c>
      <c r="O173" s="10" t="str">
        <f t="shared" si="6"/>
        <v>MAY</v>
      </c>
      <c r="P173" s="10" t="str">
        <f t="shared" si="5"/>
        <v>Server</v>
      </c>
    </row>
    <row r="174" spans="1:22" ht="102" x14ac:dyDescent="0.2">
      <c r="A174" s="7">
        <v>173</v>
      </c>
      <c r="B174" s="7" t="s">
        <v>326</v>
      </c>
      <c r="C174" s="8" t="s">
        <v>333</v>
      </c>
      <c r="D174" s="7" t="s">
        <v>32</v>
      </c>
      <c r="E174" s="7" t="s">
        <v>33</v>
      </c>
      <c r="G174" s="7" t="b">
        <v>0</v>
      </c>
      <c r="M174" s="9" t="str" cm="1">
        <f t="array" ref="M174">PAGE_NAME(B174)</f>
        <v>scopes</v>
      </c>
      <c r="N174" s="9" t="str" cm="1">
        <f t="array" ref="N174">SECTION_NAME(B174)</f>
        <v>additional-us-core-requirements</v>
      </c>
      <c r="O174" s="10" t="str">
        <f t="shared" si="6"/>
        <v>SHALL</v>
      </c>
      <c r="P174" s="10" t="str">
        <f t="shared" si="5"/>
        <v>Server</v>
      </c>
      <c r="Q174" s="10" t="s">
        <v>334</v>
      </c>
    </row>
    <row r="175" spans="1:22" ht="51" x14ac:dyDescent="0.2">
      <c r="A175" s="7">
        <v>174</v>
      </c>
      <c r="B175" s="7" t="s">
        <v>335</v>
      </c>
      <c r="C175" s="8" t="s">
        <v>336</v>
      </c>
      <c r="D175" s="7" t="s">
        <v>36</v>
      </c>
      <c r="E175" s="7" t="s">
        <v>33</v>
      </c>
      <c r="G175" s="7" t="b">
        <v>0</v>
      </c>
      <c r="M175" s="9" t="str" cm="1">
        <f t="array" ref="M175">PAGE_NAME(B175)</f>
        <v>general-guidance</v>
      </c>
      <c r="N175" s="9" t="str" cm="1">
        <f t="array" ref="N175">SECTION_NAME(B175)</f>
        <v>referencing-us-core-profiles</v>
      </c>
      <c r="O175" s="10" t="str">
        <f t="shared" si="6"/>
        <v>SHOULD</v>
      </c>
      <c r="P175" s="10" t="str">
        <f t="shared" si="5"/>
        <v/>
      </c>
      <c r="Q175" s="10" t="s">
        <v>337</v>
      </c>
    </row>
    <row r="176" spans="1:22" ht="51" x14ac:dyDescent="0.2">
      <c r="A176" s="7">
        <v>175</v>
      </c>
      <c r="B176" s="7" t="s">
        <v>335</v>
      </c>
      <c r="C176" s="8" t="s">
        <v>338</v>
      </c>
      <c r="D176" s="7" t="s">
        <v>36</v>
      </c>
      <c r="E176" s="7" t="s">
        <v>33</v>
      </c>
      <c r="G176" s="7" t="b">
        <v>0</v>
      </c>
      <c r="M176" s="9" t="str" cm="1">
        <f t="array" ref="M176">PAGE_NAME(B176)</f>
        <v>general-guidance</v>
      </c>
      <c r="N176" s="9" t="str" cm="1">
        <f t="array" ref="N176">SECTION_NAME(B176)</f>
        <v>referencing-us-core-profiles</v>
      </c>
      <c r="O176" s="10" t="str">
        <f t="shared" si="6"/>
        <v>SHOULD</v>
      </c>
      <c r="P176" s="10" t="str">
        <f t="shared" si="5"/>
        <v>Server</v>
      </c>
      <c r="Q176" s="10" t="s">
        <v>337</v>
      </c>
    </row>
    <row r="177" spans="1:22" ht="51" x14ac:dyDescent="0.2">
      <c r="A177" s="7">
        <v>176</v>
      </c>
      <c r="B177" s="7" t="s">
        <v>339</v>
      </c>
      <c r="C177" s="8" t="s">
        <v>340</v>
      </c>
      <c r="D177" s="7" t="s">
        <v>101</v>
      </c>
      <c r="E177" s="7" t="s">
        <v>33</v>
      </c>
      <c r="G177" s="7" t="b">
        <v>0</v>
      </c>
      <c r="M177" s="9" t="str" cm="1">
        <f t="array" ref="M177">PAGE_NAME(B177)</f>
        <v>general-guidance</v>
      </c>
      <c r="N177" s="9" t="str" cm="1">
        <f t="array" ref="N177">SECTION_NAME(B177)</f>
        <v>contained-resources</v>
      </c>
      <c r="O177" s="10" t="str">
        <f t="shared" si="6"/>
        <v>SHOULD</v>
      </c>
      <c r="P177" s="10" t="str">
        <f t="shared" si="5"/>
        <v>Server</v>
      </c>
      <c r="Q177" s="10" t="s">
        <v>341</v>
      </c>
    </row>
    <row r="178" spans="1:22" ht="51" x14ac:dyDescent="0.2">
      <c r="A178" s="7">
        <v>177</v>
      </c>
      <c r="B178" s="7" t="s">
        <v>339</v>
      </c>
      <c r="C178" s="8" t="s">
        <v>342</v>
      </c>
      <c r="D178" s="7" t="s">
        <v>36</v>
      </c>
      <c r="E178" s="7" t="s">
        <v>33</v>
      </c>
      <c r="G178" s="7" t="b">
        <v>0</v>
      </c>
      <c r="M178" s="9" t="str" cm="1">
        <f t="array" ref="M178">PAGE_NAME(B178)</f>
        <v>general-guidance</v>
      </c>
      <c r="N178" s="9" t="str" cm="1">
        <f t="array" ref="N178">SECTION_NAME(B178)</f>
        <v>contained-resources</v>
      </c>
      <c r="O178" s="10" t="str">
        <f t="shared" si="6"/>
        <v>SHOULD</v>
      </c>
      <c r="P178" s="10" t="str">
        <f t="shared" si="5"/>
        <v/>
      </c>
      <c r="Q178" s="10" t="s">
        <v>343</v>
      </c>
    </row>
    <row r="179" spans="1:22" ht="51" x14ac:dyDescent="0.2">
      <c r="A179" s="7">
        <v>178</v>
      </c>
      <c r="B179" s="7" t="s">
        <v>339</v>
      </c>
      <c r="C179" s="8" t="s">
        <v>344</v>
      </c>
      <c r="D179" s="7" t="s">
        <v>36</v>
      </c>
      <c r="E179" s="7" t="s">
        <v>33</v>
      </c>
      <c r="G179" s="7" t="b">
        <v>0</v>
      </c>
      <c r="M179" s="9" t="str" cm="1">
        <f t="array" ref="M179">PAGE_NAME(B179)</f>
        <v>general-guidance</v>
      </c>
      <c r="N179" s="9" t="str" cm="1">
        <f t="array" ref="N179">SECTION_NAME(B179)</f>
        <v>contained-resources</v>
      </c>
      <c r="O179" s="10" t="str">
        <f t="shared" si="6"/>
        <v>SHOULD</v>
      </c>
      <c r="P179" s="10" t="str">
        <f t="shared" si="5"/>
        <v/>
      </c>
      <c r="Q179" s="10" t="s">
        <v>345</v>
      </c>
    </row>
    <row r="180" spans="1:22" ht="68" x14ac:dyDescent="0.2">
      <c r="A180" s="7">
        <v>179</v>
      </c>
      <c r="B180" s="7" t="s">
        <v>339</v>
      </c>
      <c r="C180" s="8" t="s">
        <v>346</v>
      </c>
      <c r="D180" s="7" t="s">
        <v>36</v>
      </c>
      <c r="E180" s="7" t="s">
        <v>33</v>
      </c>
      <c r="G180" s="7" t="b">
        <v>1</v>
      </c>
      <c r="H180" s="12" t="s">
        <v>347</v>
      </c>
      <c r="M180" s="9" t="str" cm="1">
        <f t="array" ref="M180">PAGE_NAME(B180)</f>
        <v>general-guidance</v>
      </c>
      <c r="N180" s="9" t="str" cm="1">
        <f t="array" ref="N180">SECTION_NAME(B180)</f>
        <v>contained-resources</v>
      </c>
      <c r="O180" s="10" t="str">
        <f t="shared" si="6"/>
        <v>SHOULD</v>
      </c>
      <c r="P180" s="10" t="str">
        <f t="shared" si="5"/>
        <v/>
      </c>
      <c r="Q180" s="10" t="s">
        <v>348</v>
      </c>
    </row>
    <row r="181" spans="1:22" ht="68" x14ac:dyDescent="0.2">
      <c r="A181" s="7">
        <v>180</v>
      </c>
      <c r="B181" s="7" t="s">
        <v>339</v>
      </c>
      <c r="C181" s="8" t="s">
        <v>349</v>
      </c>
      <c r="D181" s="7" t="s">
        <v>36</v>
      </c>
      <c r="E181" s="7" t="s">
        <v>33</v>
      </c>
      <c r="G181" s="7" t="b">
        <v>1</v>
      </c>
      <c r="H181" s="12" t="s">
        <v>347</v>
      </c>
      <c r="M181" s="9" t="str" cm="1">
        <f t="array" ref="M181">PAGE_NAME(B181)</f>
        <v>general-guidance</v>
      </c>
      <c r="N181" s="9" t="str" cm="1">
        <f t="array" ref="N181">SECTION_NAME(B181)</f>
        <v>contained-resources</v>
      </c>
      <c r="O181" s="10" t="str">
        <f t="shared" si="6"/>
        <v/>
      </c>
      <c r="P181" s="10" t="str">
        <f t="shared" si="5"/>
        <v/>
      </c>
      <c r="Q181" s="10" t="s">
        <v>348</v>
      </c>
      <c r="V181" s="12" t="s">
        <v>350</v>
      </c>
    </row>
    <row r="182" spans="1:22" ht="68" x14ac:dyDescent="0.2">
      <c r="A182" s="7">
        <v>181</v>
      </c>
      <c r="B182" s="7" t="s">
        <v>351</v>
      </c>
      <c r="C182" s="8" t="s">
        <v>352</v>
      </c>
      <c r="D182" s="7" t="s">
        <v>40</v>
      </c>
      <c r="E182" s="7" t="s">
        <v>33</v>
      </c>
      <c r="G182" s="7" t="b">
        <v>1</v>
      </c>
      <c r="H182" s="12" t="s">
        <v>353</v>
      </c>
      <c r="M182" s="9" t="str" cm="1">
        <f t="array" ref="M182">PAGE_NAME(B182)</f>
        <v>general-guidance</v>
      </c>
      <c r="N182" s="9" t="str" cm="1">
        <f t="array" ref="N182">SECTION_NAME(B182)</f>
        <v>snomed-ct-united-states-edition</v>
      </c>
      <c r="O182" s="10" t="str">
        <f t="shared" si="6"/>
        <v>MAY</v>
      </c>
      <c r="P182" s="10" t="str">
        <f t="shared" si="5"/>
        <v/>
      </c>
      <c r="Q182" s="10" t="s">
        <v>354</v>
      </c>
    </row>
    <row r="183" spans="1:22" ht="102" x14ac:dyDescent="0.2">
      <c r="A183" s="7">
        <v>182</v>
      </c>
      <c r="B183" s="7" t="s">
        <v>351</v>
      </c>
      <c r="C183" s="8" t="s">
        <v>355</v>
      </c>
      <c r="D183" s="7" t="s">
        <v>36</v>
      </c>
      <c r="E183" s="7" t="s">
        <v>33</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356</v>
      </c>
    </row>
    <row r="184" spans="1:22" ht="85" x14ac:dyDescent="0.2">
      <c r="A184" s="7">
        <v>183</v>
      </c>
      <c r="B184" s="7" t="s">
        <v>357</v>
      </c>
      <c r="C184" s="8" t="s">
        <v>358</v>
      </c>
      <c r="D184" s="7" t="s">
        <v>36</v>
      </c>
      <c r="E184" s="7" t="s">
        <v>33</v>
      </c>
      <c r="G184" s="7" t="b">
        <v>1</v>
      </c>
      <c r="H184" s="12" t="s">
        <v>359</v>
      </c>
      <c r="M184" s="9" t="str" cm="1">
        <f t="array" ref="M184">PAGE_NAME(B184)</f>
        <v>general-guidance</v>
      </c>
      <c r="N184" s="9" t="str" cm="1">
        <f t="array" ref="N184">SECTION_NAME(B184)</f>
        <v>using-ucum-codes-in-the-quantity-datatype</v>
      </c>
      <c r="O184" s="10" t="str">
        <f t="shared" si="6"/>
        <v>SHOULD</v>
      </c>
      <c r="P184" s="10" t="str">
        <f t="shared" si="5"/>
        <v/>
      </c>
      <c r="Q184" s="10" t="s">
        <v>360</v>
      </c>
    </row>
    <row r="185" spans="1:22" ht="85" x14ac:dyDescent="0.2">
      <c r="A185" s="7">
        <v>184</v>
      </c>
      <c r="B185" s="7" t="s">
        <v>357</v>
      </c>
      <c r="C185" s="8" t="s">
        <v>361</v>
      </c>
      <c r="D185" s="7" t="s">
        <v>36</v>
      </c>
      <c r="E185" s="7" t="s">
        <v>33</v>
      </c>
      <c r="G185" s="7" t="b">
        <v>1</v>
      </c>
      <c r="H185" s="12" t="s">
        <v>359</v>
      </c>
      <c r="M185" s="9" t="str" cm="1">
        <f t="array" ref="M185">PAGE_NAME(B185)</f>
        <v>general-guidance</v>
      </c>
      <c r="N185" s="9" t="str" cm="1">
        <f t="array" ref="N185">SECTION_NAME(B185)</f>
        <v>using-ucum-codes-in-the-quantity-datatype</v>
      </c>
      <c r="O185" s="10" t="str">
        <f t="shared" si="6"/>
        <v>SHOULD</v>
      </c>
      <c r="P185" s="10" t="str">
        <f t="shared" si="5"/>
        <v/>
      </c>
      <c r="Q185" s="10" t="s">
        <v>362</v>
      </c>
      <c r="V185" s="12" t="s">
        <v>350</v>
      </c>
    </row>
    <row r="186" spans="1:22" ht="68" x14ac:dyDescent="0.2">
      <c r="A186" s="7">
        <v>185</v>
      </c>
      <c r="B186" s="7" t="s">
        <v>357</v>
      </c>
      <c r="C186" s="8" t="s">
        <v>363</v>
      </c>
      <c r="D186" s="7" t="s">
        <v>36</v>
      </c>
      <c r="E186" s="7" t="s">
        <v>33</v>
      </c>
      <c r="G186" s="7" t="b">
        <v>1</v>
      </c>
      <c r="H186" s="12" t="s">
        <v>364</v>
      </c>
      <c r="M186" s="9" t="str" cm="1">
        <f t="array" ref="M186">PAGE_NAME(B186)</f>
        <v>general-guidance</v>
      </c>
      <c r="N186" s="9" t="str" cm="1">
        <f t="array" ref="N186">SECTION_NAME(B186)</f>
        <v>using-ucum-codes-in-the-quantity-datatype</v>
      </c>
      <c r="O186" s="10" t="str">
        <f t="shared" si="6"/>
        <v/>
      </c>
      <c r="P186" s="10" t="str">
        <f t="shared" si="5"/>
        <v/>
      </c>
      <c r="Q186" s="10" t="s">
        <v>362</v>
      </c>
      <c r="V186" s="12" t="s">
        <v>350</v>
      </c>
    </row>
    <row r="187" spans="1:22" ht="85" x14ac:dyDescent="0.2">
      <c r="A187" s="7">
        <v>186</v>
      </c>
      <c r="B187" s="7" t="s">
        <v>357</v>
      </c>
      <c r="C187" s="8" t="s">
        <v>365</v>
      </c>
      <c r="D187" s="7" t="s">
        <v>101</v>
      </c>
      <c r="E187" s="7" t="s">
        <v>33</v>
      </c>
      <c r="G187" s="7" t="b">
        <v>1</v>
      </c>
      <c r="H187" s="12" t="s">
        <v>366</v>
      </c>
      <c r="M187" s="9" t="str" cm="1">
        <f t="array" ref="M187">PAGE_NAME(B187)</f>
        <v>general-guidance</v>
      </c>
      <c r="N187" s="9" t="str" cm="1">
        <f t="array" ref="N187">SECTION_NAME(B187)</f>
        <v>using-ucum-codes-in-the-quantity-datatype</v>
      </c>
      <c r="O187" s="10" t="str">
        <f t="shared" si="6"/>
        <v>SHOULD</v>
      </c>
      <c r="P187" s="10" t="str">
        <f t="shared" si="5"/>
        <v/>
      </c>
      <c r="Q187" s="10" t="s">
        <v>362</v>
      </c>
      <c r="V187" s="12" t="s">
        <v>350</v>
      </c>
    </row>
    <row r="188" spans="1:22" ht="17" x14ac:dyDescent="0.2">
      <c r="A188" s="7">
        <v>187</v>
      </c>
      <c r="B188" s="7" t="s">
        <v>367</v>
      </c>
      <c r="C188" s="8" t="s">
        <v>368</v>
      </c>
      <c r="D188" s="7" t="s">
        <v>101</v>
      </c>
      <c r="E188" s="7" t="s">
        <v>33</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362</v>
      </c>
    </row>
    <row r="189" spans="1:22" ht="51" x14ac:dyDescent="0.2">
      <c r="A189" s="7">
        <v>188</v>
      </c>
      <c r="B189" s="7" t="s">
        <v>369</v>
      </c>
      <c r="C189" s="8" t="s">
        <v>370</v>
      </c>
      <c r="D189" s="7" t="s">
        <v>36</v>
      </c>
      <c r="E189" s="7" t="s">
        <v>33</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362</v>
      </c>
    </row>
    <row r="190" spans="1:22" ht="68" x14ac:dyDescent="0.2">
      <c r="A190" s="7">
        <v>189</v>
      </c>
      <c r="B190" s="7" t="s">
        <v>367</v>
      </c>
      <c r="C190" s="8" t="s">
        <v>371</v>
      </c>
      <c r="D190" s="7" t="s">
        <v>36</v>
      </c>
      <c r="E190" s="7" t="s">
        <v>33</v>
      </c>
      <c r="G190" s="7" t="b">
        <v>1</v>
      </c>
      <c r="H190" s="12" t="s">
        <v>372</v>
      </c>
      <c r="M190" s="9" t="str" cm="1">
        <f t="array" ref="M190">PAGE_NAME(B190)</f>
        <v>general-guidance</v>
      </c>
      <c r="N190" s="9" t="str" cm="1">
        <f t="array" ref="N190">SECTION_NAME(B190)</f>
        <v>representing-entered-in-error-information</v>
      </c>
      <c r="O190" s="10" t="str">
        <f t="shared" si="6"/>
        <v>SHOULD</v>
      </c>
      <c r="P190" s="10" t="str">
        <f t="shared" si="5"/>
        <v/>
      </c>
      <c r="Q190" s="10" t="s">
        <v>373</v>
      </c>
    </row>
    <row r="191" spans="1:22" ht="34" x14ac:dyDescent="0.2">
      <c r="A191" s="7">
        <v>190</v>
      </c>
      <c r="B191" s="7" t="s">
        <v>374</v>
      </c>
      <c r="C191" s="8" t="s">
        <v>375</v>
      </c>
      <c r="D191" s="7" t="s">
        <v>36</v>
      </c>
      <c r="E191" s="7" t="s">
        <v>33</v>
      </c>
      <c r="G191" s="7" t="b">
        <v>1</v>
      </c>
      <c r="H191" s="12" t="s">
        <v>376</v>
      </c>
      <c r="M191" s="9" t="str" cm="1">
        <f t="array" ref="M191">PAGE_NAME(B191)</f>
        <v>general-guidance</v>
      </c>
      <c r="N191" s="9" t="str" cm="1">
        <f t="array" ref="N191">SECTION_NAME(B191)</f>
        <v>representing-entered-in-error-information</v>
      </c>
      <c r="O191" s="10" t="str">
        <f t="shared" si="6"/>
        <v>SHOULD</v>
      </c>
      <c r="P191" s="10" t="str">
        <f t="shared" si="5"/>
        <v>Server</v>
      </c>
      <c r="Q191" s="10" t="s">
        <v>373</v>
      </c>
    </row>
    <row r="192" spans="1:22" ht="102" x14ac:dyDescent="0.2">
      <c r="A192" s="7">
        <v>191</v>
      </c>
      <c r="B192" s="7" t="s">
        <v>374</v>
      </c>
      <c r="C192" s="8" t="s">
        <v>377</v>
      </c>
      <c r="D192" s="7" t="s">
        <v>36</v>
      </c>
      <c r="E192" s="7" t="s">
        <v>33</v>
      </c>
      <c r="G192" s="7" t="b">
        <v>1</v>
      </c>
      <c r="H192" s="12" t="s">
        <v>376</v>
      </c>
      <c r="M192" s="9" t="str" cm="1">
        <f t="array" ref="M192">PAGE_NAME(B192)</f>
        <v>general-guidance</v>
      </c>
      <c r="N192" s="9" t="str" cm="1">
        <f t="array" ref="N192">SECTION_NAME(B192)</f>
        <v>representing-entered-in-error-information</v>
      </c>
      <c r="O192" s="10" t="str">
        <f t="shared" si="6"/>
        <v>SHOULD</v>
      </c>
      <c r="P192" s="10" t="str">
        <f t="shared" si="5"/>
        <v>Server</v>
      </c>
      <c r="Q192" s="10" t="s">
        <v>378</v>
      </c>
    </row>
    <row r="193" spans="1:17" ht="119" x14ac:dyDescent="0.2">
      <c r="A193" s="7">
        <v>192</v>
      </c>
      <c r="B193" s="7" t="s">
        <v>374</v>
      </c>
      <c r="C193" s="8" t="s">
        <v>379</v>
      </c>
      <c r="D193" s="7" t="s">
        <v>40</v>
      </c>
      <c r="E193" s="7" t="s">
        <v>33</v>
      </c>
      <c r="G193" s="7" t="b">
        <v>1</v>
      </c>
      <c r="H193" s="12" t="s">
        <v>376</v>
      </c>
      <c r="M193" s="9" t="str" cm="1">
        <f t="array" ref="M193">PAGE_NAME(B193)</f>
        <v>general-guidance</v>
      </c>
      <c r="N193" s="9" t="str" cm="1">
        <f t="array" ref="N193">SECTION_NAME(B193)</f>
        <v>representing-entered-in-error-information</v>
      </c>
      <c r="O193" s="10" t="str">
        <f t="shared" si="6"/>
        <v>MAY</v>
      </c>
      <c r="P193" s="10" t="str">
        <f t="shared" si="5"/>
        <v>Server</v>
      </c>
      <c r="Q193" s="10" t="s">
        <v>380</v>
      </c>
    </row>
    <row r="194" spans="1:17" ht="51" x14ac:dyDescent="0.2">
      <c r="A194" s="7">
        <v>193</v>
      </c>
      <c r="B194" s="7" t="s">
        <v>381</v>
      </c>
      <c r="C194" s="8" t="s">
        <v>382</v>
      </c>
      <c r="D194" s="7" t="s">
        <v>36</v>
      </c>
      <c r="E194" s="7" t="s">
        <v>33</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380</v>
      </c>
    </row>
    <row r="195" spans="1:17" ht="51" x14ac:dyDescent="0.2">
      <c r="A195" s="7">
        <v>194</v>
      </c>
      <c r="B195" s="7" t="s">
        <v>381</v>
      </c>
      <c r="C195" s="8" t="s">
        <v>383</v>
      </c>
      <c r="D195" s="7" t="s">
        <v>40</v>
      </c>
      <c r="E195" s="7" t="s">
        <v>76</v>
      </c>
      <c r="G195" s="7" t="b">
        <v>1</v>
      </c>
      <c r="H195" s="12" t="s">
        <v>384</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385</v>
      </c>
    </row>
    <row r="196" spans="1:17" ht="51" x14ac:dyDescent="0.2">
      <c r="A196" s="7">
        <v>195</v>
      </c>
      <c r="B196" s="7" t="s">
        <v>381</v>
      </c>
      <c r="C196" s="8" t="s">
        <v>386</v>
      </c>
      <c r="D196" s="7" t="s">
        <v>36</v>
      </c>
      <c r="E196" s="7" t="s">
        <v>33</v>
      </c>
      <c r="G196" s="7" t="b">
        <v>1</v>
      </c>
      <c r="H196" s="12" t="s">
        <v>384</v>
      </c>
      <c r="M196" s="9" t="str" cm="1">
        <f t="array" ref="M196">PAGE_NAME(B196)</f>
        <v>general-guidance</v>
      </c>
      <c r="N196" s="9" t="str" cm="1">
        <f t="array" ref="N196">SECTION_NAME(B196)</f>
        <v>language-support</v>
      </c>
      <c r="O196" s="10" t="str">
        <f t="shared" si="8"/>
        <v>SHOULD</v>
      </c>
      <c r="P196" s="10" t="str">
        <f t="shared" si="7"/>
        <v>Server</v>
      </c>
      <c r="Q196" s="10" t="s">
        <v>385</v>
      </c>
    </row>
    <row r="197" spans="1:17" ht="85" x14ac:dyDescent="0.2">
      <c r="A197" s="7">
        <v>196</v>
      </c>
      <c r="B197" s="7" t="s">
        <v>381</v>
      </c>
      <c r="C197" s="8" t="s">
        <v>387</v>
      </c>
      <c r="D197" s="7" t="s">
        <v>36</v>
      </c>
      <c r="E197" s="7" t="s">
        <v>33</v>
      </c>
      <c r="G197" s="7" t="b">
        <v>1</v>
      </c>
      <c r="H197" s="12" t="s">
        <v>384</v>
      </c>
      <c r="M197" s="9" t="str" cm="1">
        <f t="array" ref="M197">PAGE_NAME(B197)</f>
        <v>general-guidance</v>
      </c>
      <c r="N197" s="9" t="str" cm="1">
        <f t="array" ref="N197">SECTION_NAME(B197)</f>
        <v>language-support</v>
      </c>
      <c r="O197" s="10" t="str">
        <f t="shared" si="8"/>
        <v>SHOULD</v>
      </c>
      <c r="P197" s="10" t="str">
        <f t="shared" si="7"/>
        <v>Server</v>
      </c>
      <c r="Q197" s="10" t="s">
        <v>385</v>
      </c>
    </row>
    <row r="198" spans="1:17" ht="85" x14ac:dyDescent="0.2">
      <c r="A198" s="7">
        <v>197</v>
      </c>
      <c r="B198" s="7" t="s">
        <v>381</v>
      </c>
      <c r="C198" s="8" t="s">
        <v>388</v>
      </c>
      <c r="D198" s="7" t="s">
        <v>36</v>
      </c>
      <c r="E198" s="7" t="s">
        <v>33</v>
      </c>
      <c r="G198" s="7" t="b">
        <v>1</v>
      </c>
      <c r="H198" s="12" t="s">
        <v>384</v>
      </c>
      <c r="M198" s="9" t="str" cm="1">
        <f t="array" ref="M198">PAGE_NAME(B198)</f>
        <v>general-guidance</v>
      </c>
      <c r="N198" s="9" t="str" cm="1">
        <f t="array" ref="N198">SECTION_NAME(B198)</f>
        <v>language-support</v>
      </c>
      <c r="O198" s="10" t="str">
        <f t="shared" si="8"/>
        <v>SHOULD</v>
      </c>
      <c r="P198" s="10" t="str">
        <f t="shared" si="7"/>
        <v>Server</v>
      </c>
      <c r="Q198" s="10" t="s">
        <v>385</v>
      </c>
    </row>
    <row r="199" spans="1:17" ht="85" x14ac:dyDescent="0.2">
      <c r="A199" s="7">
        <v>198</v>
      </c>
      <c r="B199" s="7" t="s">
        <v>381</v>
      </c>
      <c r="C199" s="8" t="s">
        <v>389</v>
      </c>
      <c r="D199" s="7" t="s">
        <v>36</v>
      </c>
      <c r="E199" s="7" t="s">
        <v>33</v>
      </c>
      <c r="G199" s="7" t="b">
        <v>1</v>
      </c>
      <c r="H199" s="12" t="s">
        <v>384</v>
      </c>
      <c r="M199" s="9" t="str" cm="1">
        <f t="array" ref="M199">PAGE_NAME(B199)</f>
        <v>general-guidance</v>
      </c>
      <c r="N199" s="9" t="str" cm="1">
        <f t="array" ref="N199">SECTION_NAME(B199)</f>
        <v>language-support</v>
      </c>
      <c r="O199" s="10" t="str">
        <f t="shared" si="8"/>
        <v>SHOULD</v>
      </c>
      <c r="P199" s="10" t="str">
        <f t="shared" si="7"/>
        <v>Server</v>
      </c>
      <c r="Q199" s="10" t="s">
        <v>385</v>
      </c>
    </row>
    <row r="200" spans="1:17" ht="119" x14ac:dyDescent="0.2">
      <c r="A200" s="7">
        <v>199</v>
      </c>
      <c r="B200" s="7" t="s">
        <v>381</v>
      </c>
      <c r="C200" s="8" t="s">
        <v>390</v>
      </c>
      <c r="D200" s="7" t="s">
        <v>36</v>
      </c>
      <c r="E200" s="7" t="s">
        <v>33</v>
      </c>
      <c r="G200" s="7" t="b">
        <v>1</v>
      </c>
      <c r="H200" s="12" t="s">
        <v>384</v>
      </c>
      <c r="M200" s="9" t="str" cm="1">
        <f t="array" ref="M200">PAGE_NAME(B200)</f>
        <v>general-guidance</v>
      </c>
      <c r="N200" s="9" t="str" cm="1">
        <f t="array" ref="N200">SECTION_NAME(B200)</f>
        <v>language-support</v>
      </c>
      <c r="O200" s="10" t="str">
        <f t="shared" si="8"/>
        <v>SHOULD</v>
      </c>
      <c r="P200" s="10" t="str">
        <f t="shared" si="7"/>
        <v>Server</v>
      </c>
      <c r="Q200" s="10" t="s">
        <v>385</v>
      </c>
    </row>
    <row r="201" spans="1:17" ht="51" x14ac:dyDescent="0.2">
      <c r="A201" s="7">
        <v>200</v>
      </c>
      <c r="B201" s="7" t="s">
        <v>391</v>
      </c>
      <c r="C201" s="8" t="s">
        <v>392</v>
      </c>
      <c r="D201" s="7" t="s">
        <v>36</v>
      </c>
      <c r="E201" s="7" t="s">
        <v>33</v>
      </c>
      <c r="G201" s="7" t="b">
        <v>0</v>
      </c>
      <c r="M201" s="9" t="str" cm="1">
        <f t="array" ref="M201">PAGE_NAME(B201)</f>
        <v>general-guidance</v>
      </c>
      <c r="N201" s="9" t="str" cm="1">
        <f t="array" ref="N201">SECTION_NAME(B201)</f>
        <v>searching-using-lastupdated</v>
      </c>
      <c r="O201" s="10" t="str">
        <f t="shared" si="8"/>
        <v>SHOULD</v>
      </c>
      <c r="P201" s="10" t="str">
        <f t="shared" si="7"/>
        <v>Server</v>
      </c>
      <c r="Q201" s="10" t="s">
        <v>393</v>
      </c>
    </row>
    <row r="202" spans="1:17" ht="51" x14ac:dyDescent="0.2">
      <c r="A202" s="7">
        <v>201</v>
      </c>
      <c r="B202" s="7" t="s">
        <v>391</v>
      </c>
      <c r="C202" s="8" t="s">
        <v>394</v>
      </c>
      <c r="D202" s="7" t="s">
        <v>36</v>
      </c>
      <c r="E202" s="7" t="s">
        <v>33</v>
      </c>
      <c r="G202" s="7" t="b">
        <v>0</v>
      </c>
      <c r="M202" s="9" t="str" cm="1">
        <f t="array" ref="M202">PAGE_NAME(B202)</f>
        <v>general-guidance</v>
      </c>
      <c r="N202" s="9" t="str" cm="1">
        <f t="array" ref="N202">SECTION_NAME(B202)</f>
        <v>searching-using-lastupdated</v>
      </c>
      <c r="O202" s="10" t="str">
        <f t="shared" si="8"/>
        <v>SHOULD</v>
      </c>
      <c r="P202" s="10" t="str">
        <f t="shared" si="7"/>
        <v>Server</v>
      </c>
      <c r="Q202" s="10" t="s">
        <v>395</v>
      </c>
    </row>
    <row r="203" spans="1:17" ht="68" x14ac:dyDescent="0.2">
      <c r="A203" s="7">
        <v>202</v>
      </c>
      <c r="B203" s="7" t="s">
        <v>391</v>
      </c>
      <c r="C203" s="8" t="s">
        <v>396</v>
      </c>
      <c r="D203" s="7" t="s">
        <v>32</v>
      </c>
      <c r="E203" s="7" t="s">
        <v>33</v>
      </c>
      <c r="G203" s="7" t="b">
        <v>0</v>
      </c>
      <c r="M203" s="9" t="str" cm="1">
        <f t="array" ref="M203">PAGE_NAME(B203)</f>
        <v>general-guidance</v>
      </c>
      <c r="N203" s="9" t="str" cm="1">
        <f t="array" ref="N203">SECTION_NAME(B203)</f>
        <v>searching-using-lastupdated</v>
      </c>
      <c r="O203" s="10" t="str">
        <f t="shared" si="8"/>
        <v>SHALL</v>
      </c>
      <c r="P203" s="10" t="str">
        <f t="shared" si="7"/>
        <v>Server</v>
      </c>
      <c r="Q203" s="10" t="s">
        <v>395</v>
      </c>
    </row>
    <row r="204" spans="1:17" ht="68" x14ac:dyDescent="0.2">
      <c r="A204" s="7">
        <v>203</v>
      </c>
      <c r="B204" s="7" t="s">
        <v>397</v>
      </c>
      <c r="C204" s="8" t="s">
        <v>398</v>
      </c>
      <c r="D204" s="7" t="s">
        <v>40</v>
      </c>
      <c r="E204" s="7" t="s">
        <v>33</v>
      </c>
      <c r="G204" s="7" t="b">
        <v>0</v>
      </c>
      <c r="M204" s="9" t="str" cm="1">
        <f t="array" ref="M204">PAGE_NAME(B204)</f>
        <v>general-guidance</v>
      </c>
      <c r="N204" s="9" t="str" cm="1">
        <f t="array" ref="N204">SECTION_NAME(B204)</f>
        <v>compartment-based-search</v>
      </c>
      <c r="O204" s="10" t="str">
        <f t="shared" si="8"/>
        <v>MAY</v>
      </c>
      <c r="P204" s="10" t="str">
        <f t="shared" si="7"/>
        <v>Server</v>
      </c>
      <c r="Q204" s="10" t="s">
        <v>399</v>
      </c>
    </row>
    <row r="205" spans="1:17" ht="34" x14ac:dyDescent="0.2">
      <c r="A205" s="7">
        <v>204</v>
      </c>
      <c r="B205" s="7" t="s">
        <v>400</v>
      </c>
      <c r="C205" s="8" t="s">
        <v>401</v>
      </c>
      <c r="D205" s="7" t="s">
        <v>40</v>
      </c>
      <c r="E205" s="7" t="s">
        <v>33</v>
      </c>
      <c r="G205" s="7" t="b">
        <v>0</v>
      </c>
      <c r="M205" s="9" t="str" cm="1">
        <f t="array" ref="M205">PAGE_NAME(B205)</f>
        <v>general-guidance</v>
      </c>
      <c r="N205" s="9" t="str" cm="1">
        <f t="array" ref="N205">SECTION_NAME(B205)</f>
        <v>across-platform-searches</v>
      </c>
      <c r="O205" s="10" t="str">
        <f t="shared" si="8"/>
        <v>MAY</v>
      </c>
      <c r="P205" s="10" t="str">
        <f t="shared" si="7"/>
        <v>Server</v>
      </c>
      <c r="Q205" s="10" t="s">
        <v>399</v>
      </c>
    </row>
    <row r="206" spans="1:17" ht="34" x14ac:dyDescent="0.2">
      <c r="A206" s="7">
        <v>205</v>
      </c>
      <c r="B206" s="7" t="s">
        <v>402</v>
      </c>
      <c r="C206" s="8" t="s">
        <v>403</v>
      </c>
      <c r="D206" s="7" t="s">
        <v>40</v>
      </c>
      <c r="E206" s="7" t="s">
        <v>33</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399</v>
      </c>
    </row>
    <row r="207" spans="1:17" ht="51" x14ac:dyDescent="0.2">
      <c r="A207" s="7">
        <v>206</v>
      </c>
      <c r="B207" s="7" t="s">
        <v>404</v>
      </c>
      <c r="C207" s="8" t="s">
        <v>405</v>
      </c>
      <c r="D207" s="7" t="s">
        <v>32</v>
      </c>
      <c r="E207" s="7" t="s">
        <v>33</v>
      </c>
      <c r="G207" s="7" t="b">
        <v>0</v>
      </c>
      <c r="M207" s="9" t="str" cm="1">
        <f t="array" ref="M207">PAGE_NAME(B207)</f>
        <v>clinical-notes</v>
      </c>
      <c r="N207" s="9" t="str" cm="1">
        <f t="array" ref="N207">SECTION_NAME(B207)</f>
        <v>support-requirements</v>
      </c>
      <c r="O207" s="10" t="str">
        <f t="shared" si="8"/>
        <v>SHALL</v>
      </c>
      <c r="P207" s="10" t="str">
        <f t="shared" si="7"/>
        <v>Server</v>
      </c>
      <c r="Q207" s="10" t="s">
        <v>406</v>
      </c>
    </row>
    <row r="208" spans="1:17" ht="51" x14ac:dyDescent="0.2">
      <c r="A208" s="7">
        <v>207</v>
      </c>
      <c r="B208" s="7" t="s">
        <v>404</v>
      </c>
      <c r="C208" s="8" t="s">
        <v>407</v>
      </c>
      <c r="D208" s="7" t="s">
        <v>32</v>
      </c>
      <c r="E208" s="7" t="s">
        <v>33</v>
      </c>
      <c r="G208" s="7" t="b">
        <v>0</v>
      </c>
      <c r="M208" s="9" t="str" cm="1">
        <f t="array" ref="M208">PAGE_NAME(B208)</f>
        <v>clinical-notes</v>
      </c>
      <c r="N208" s="9" t="str" cm="1">
        <f t="array" ref="N208">SECTION_NAME(B208)</f>
        <v>support-requirements</v>
      </c>
      <c r="O208" s="10" t="str">
        <f t="shared" si="8"/>
        <v>SHALL</v>
      </c>
      <c r="P208" s="10" t="str">
        <f t="shared" si="7"/>
        <v>Server</v>
      </c>
      <c r="Q208" s="10" t="s">
        <v>406</v>
      </c>
    </row>
    <row r="209" spans="1:17" ht="68" x14ac:dyDescent="0.2">
      <c r="A209" s="7">
        <v>208</v>
      </c>
      <c r="B209" s="7" t="s">
        <v>404</v>
      </c>
      <c r="C209" s="8" t="s">
        <v>408</v>
      </c>
      <c r="D209" s="7" t="s">
        <v>32</v>
      </c>
      <c r="E209" s="7" t="s">
        <v>33</v>
      </c>
      <c r="G209" s="7" t="b">
        <v>0</v>
      </c>
      <c r="M209" s="9" t="str" cm="1">
        <f t="array" ref="M209">PAGE_NAME(B209)</f>
        <v>clinical-notes</v>
      </c>
      <c r="N209" s="9" t="str" cm="1">
        <f t="array" ref="N209">SECTION_NAME(B209)</f>
        <v>support-requirements</v>
      </c>
      <c r="O209" s="10" t="str">
        <f t="shared" si="8"/>
        <v>SHALL</v>
      </c>
      <c r="P209" s="10" t="str">
        <f t="shared" si="7"/>
        <v>Server</v>
      </c>
      <c r="Q209" s="10" t="s">
        <v>406</v>
      </c>
    </row>
    <row r="210" spans="1:17" ht="51" x14ac:dyDescent="0.2">
      <c r="A210" s="7">
        <v>209</v>
      </c>
      <c r="B210" s="7" t="s">
        <v>404</v>
      </c>
      <c r="C210" s="8" t="s">
        <v>409</v>
      </c>
      <c r="D210" s="7" t="s">
        <v>32</v>
      </c>
      <c r="E210" s="7" t="s">
        <v>33</v>
      </c>
      <c r="G210" s="7" t="b">
        <v>0</v>
      </c>
      <c r="M210" s="9" t="str" cm="1">
        <f t="array" ref="M210">PAGE_NAME(B210)</f>
        <v>clinical-notes</v>
      </c>
      <c r="N210" s="9" t="str" cm="1">
        <f t="array" ref="N210">SECTION_NAME(B210)</f>
        <v>support-requirements</v>
      </c>
      <c r="O210" s="10" t="str">
        <f t="shared" si="8"/>
        <v>SHALL</v>
      </c>
      <c r="P210" s="10" t="str">
        <f t="shared" si="7"/>
        <v>Server</v>
      </c>
      <c r="Q210" s="10" t="s">
        <v>410</v>
      </c>
    </row>
    <row r="211" spans="1:17" ht="51" x14ac:dyDescent="0.2">
      <c r="A211" s="7">
        <v>210</v>
      </c>
      <c r="B211" s="7" t="s">
        <v>404</v>
      </c>
      <c r="C211" s="8" t="s">
        <v>411</v>
      </c>
      <c r="D211" s="7" t="s">
        <v>32</v>
      </c>
      <c r="E211" s="7" t="s">
        <v>33</v>
      </c>
      <c r="G211" s="7" t="b">
        <v>0</v>
      </c>
      <c r="M211" s="9" t="str" cm="1">
        <f t="array" ref="M211">PAGE_NAME(B211)</f>
        <v>clinical-notes</v>
      </c>
      <c r="N211" s="9" t="str" cm="1">
        <f t="array" ref="N211">SECTION_NAME(B211)</f>
        <v>support-requirements</v>
      </c>
      <c r="O211" s="10" t="str">
        <f t="shared" si="8"/>
        <v>SHALL</v>
      </c>
      <c r="P211" s="10" t="str">
        <f t="shared" si="7"/>
        <v>Server</v>
      </c>
      <c r="Q211" s="10" t="s">
        <v>412</v>
      </c>
    </row>
    <row r="212" spans="1:17" ht="51" x14ac:dyDescent="0.2">
      <c r="A212" s="7">
        <v>211</v>
      </c>
      <c r="B212" s="7" t="s">
        <v>404</v>
      </c>
      <c r="C212" s="8" t="s">
        <v>413</v>
      </c>
      <c r="D212" s="7" t="s">
        <v>32</v>
      </c>
      <c r="E212" s="7" t="s">
        <v>33</v>
      </c>
      <c r="G212" s="7" t="b">
        <v>0</v>
      </c>
      <c r="M212" s="9" t="str" cm="1">
        <f t="array" ref="M212">PAGE_NAME(B212)</f>
        <v>clinical-notes</v>
      </c>
      <c r="N212" s="9" t="str" cm="1">
        <f t="array" ref="N212">SECTION_NAME(B212)</f>
        <v>support-requirements</v>
      </c>
      <c r="O212" s="10" t="str">
        <f t="shared" si="8"/>
        <v>SHALL</v>
      </c>
      <c r="P212" s="10" t="str">
        <f t="shared" si="7"/>
        <v>Server</v>
      </c>
      <c r="Q212" s="10" t="s">
        <v>412</v>
      </c>
    </row>
    <row r="213" spans="1:17" ht="68" x14ac:dyDescent="0.2">
      <c r="A213" s="7">
        <v>212</v>
      </c>
      <c r="B213" s="7" t="s">
        <v>404</v>
      </c>
      <c r="C213" s="8" t="s">
        <v>414</v>
      </c>
      <c r="D213" s="7" t="s">
        <v>32</v>
      </c>
      <c r="E213" s="7" t="s">
        <v>33</v>
      </c>
      <c r="G213" s="7" t="b">
        <v>0</v>
      </c>
      <c r="M213" s="9" t="str" cm="1">
        <f t="array" ref="M213">PAGE_NAME(B213)</f>
        <v>clinical-notes</v>
      </c>
      <c r="N213" s="9" t="str" cm="1">
        <f t="array" ref="N213">SECTION_NAME(B213)</f>
        <v>support-requirements</v>
      </c>
      <c r="O213" s="10" t="str">
        <f t="shared" si="8"/>
        <v>SHALL</v>
      </c>
      <c r="P213" s="10" t="str">
        <f t="shared" si="7"/>
        <v>Server</v>
      </c>
      <c r="Q213" s="10" t="s">
        <v>415</v>
      </c>
    </row>
    <row r="214" spans="1:17" ht="68" x14ac:dyDescent="0.2">
      <c r="A214" s="7">
        <v>213</v>
      </c>
      <c r="B214" s="7" t="s">
        <v>404</v>
      </c>
      <c r="C214" s="8" t="s">
        <v>416</v>
      </c>
      <c r="D214" s="7" t="s">
        <v>32</v>
      </c>
      <c r="E214" s="7" t="s">
        <v>33</v>
      </c>
      <c r="G214" s="7" t="b">
        <v>0</v>
      </c>
      <c r="M214" s="9" t="str" cm="1">
        <f t="array" ref="M214">PAGE_NAME(B214)</f>
        <v>clinical-notes</v>
      </c>
      <c r="N214" s="9" t="str" cm="1">
        <f t="array" ref="N214">SECTION_NAME(B214)</f>
        <v>support-requirements</v>
      </c>
      <c r="O214" s="10" t="str">
        <f t="shared" si="8"/>
        <v>SHALL</v>
      </c>
      <c r="P214" s="10" t="str">
        <f t="shared" si="7"/>
        <v>Server</v>
      </c>
      <c r="Q214" s="10" t="s">
        <v>415</v>
      </c>
    </row>
    <row r="215" spans="1:17" ht="51" x14ac:dyDescent="0.2">
      <c r="A215" s="7">
        <v>214</v>
      </c>
      <c r="B215" s="7" t="s">
        <v>404</v>
      </c>
      <c r="C215" s="8" t="s">
        <v>417</v>
      </c>
      <c r="D215" s="7" t="s">
        <v>32</v>
      </c>
      <c r="E215" s="7" t="s">
        <v>33</v>
      </c>
      <c r="G215" s="7" t="b">
        <v>0</v>
      </c>
      <c r="M215" s="9" t="str" cm="1">
        <f t="array" ref="M215">PAGE_NAME(B215)</f>
        <v>clinical-notes</v>
      </c>
      <c r="N215" s="9" t="str" cm="1">
        <f t="array" ref="N215">SECTION_NAME(B215)</f>
        <v>support-requirements</v>
      </c>
      <c r="O215" s="10" t="str">
        <f t="shared" si="8"/>
        <v>SHALL</v>
      </c>
      <c r="P215" s="10" t="str">
        <f t="shared" si="7"/>
        <v>Server</v>
      </c>
      <c r="Q215" s="10" t="s">
        <v>418</v>
      </c>
    </row>
    <row r="216" spans="1:17" ht="51" x14ac:dyDescent="0.2">
      <c r="A216" s="7">
        <v>215</v>
      </c>
      <c r="B216" s="7" t="s">
        <v>404</v>
      </c>
      <c r="C216" s="8" t="s">
        <v>419</v>
      </c>
      <c r="D216" s="7" t="s">
        <v>32</v>
      </c>
      <c r="E216" s="7" t="s">
        <v>33</v>
      </c>
      <c r="G216" s="7" t="b">
        <v>0</v>
      </c>
      <c r="M216" s="9" t="str" cm="1">
        <f t="array" ref="M216">PAGE_NAME(B216)</f>
        <v>clinical-notes</v>
      </c>
      <c r="N216" s="9" t="str" cm="1">
        <f t="array" ref="N216">SECTION_NAME(B216)</f>
        <v>support-requirements</v>
      </c>
      <c r="O216" s="10" t="str">
        <f t="shared" si="8"/>
        <v>SHALL</v>
      </c>
      <c r="P216" s="10" t="str">
        <f t="shared" si="7"/>
        <v>Server</v>
      </c>
      <c r="Q216" s="10" t="s">
        <v>418</v>
      </c>
    </row>
    <row r="217" spans="1:17" ht="51" x14ac:dyDescent="0.2">
      <c r="A217" s="7">
        <v>216</v>
      </c>
      <c r="B217" s="7" t="s">
        <v>404</v>
      </c>
      <c r="C217" s="8" t="s">
        <v>420</v>
      </c>
      <c r="D217" s="7" t="s">
        <v>32</v>
      </c>
      <c r="E217" s="7" t="s">
        <v>33</v>
      </c>
      <c r="G217" s="7" t="b">
        <v>0</v>
      </c>
      <c r="M217" s="9" t="str" cm="1">
        <f t="array" ref="M217">PAGE_NAME(B217)</f>
        <v>clinical-notes</v>
      </c>
      <c r="N217" s="9" t="str" cm="1">
        <f t="array" ref="N217">SECTION_NAME(B217)</f>
        <v>support-requirements</v>
      </c>
      <c r="O217" s="10" t="str">
        <f t="shared" si="8"/>
        <v>SHALL</v>
      </c>
      <c r="P217" s="10" t="str">
        <f t="shared" si="7"/>
        <v>Server</v>
      </c>
      <c r="Q217" s="10" t="s">
        <v>421</v>
      </c>
    </row>
    <row r="218" spans="1:17" ht="51" x14ac:dyDescent="0.2">
      <c r="A218" s="7">
        <v>217</v>
      </c>
      <c r="B218" s="7" t="s">
        <v>422</v>
      </c>
      <c r="C218" s="8" t="s">
        <v>423</v>
      </c>
      <c r="D218" s="7" t="s">
        <v>36</v>
      </c>
      <c r="E218" s="7" t="s">
        <v>33</v>
      </c>
      <c r="G218" s="7" t="b">
        <v>0</v>
      </c>
      <c r="M218" s="9" t="str" cm="1">
        <f t="array" ref="M218">PAGE_NAME(B218)</f>
        <v>clinical-notes</v>
      </c>
      <c r="N218" s="9" t="str" cm="1">
        <f t="array" ref="N218">SECTION_NAME(B218)</f>
        <v>clinical-notes</v>
      </c>
      <c r="O218" s="10" t="str">
        <f t="shared" si="8"/>
        <v/>
      </c>
      <c r="P218" s="10" t="str">
        <f t="shared" si="7"/>
        <v/>
      </c>
      <c r="Q218" s="10" t="s">
        <v>424</v>
      </c>
    </row>
    <row r="219" spans="1:17" ht="68" x14ac:dyDescent="0.2">
      <c r="A219" s="7">
        <v>218</v>
      </c>
      <c r="B219" s="7" t="s">
        <v>422</v>
      </c>
      <c r="C219" s="8" t="s">
        <v>425</v>
      </c>
      <c r="D219" s="7" t="s">
        <v>36</v>
      </c>
      <c r="E219" s="7" t="s">
        <v>33</v>
      </c>
      <c r="G219" s="7" t="b">
        <v>0</v>
      </c>
      <c r="M219" s="9" t="str" cm="1">
        <f t="array" ref="M219">PAGE_NAME(B219)</f>
        <v>clinical-notes</v>
      </c>
      <c r="N219" s="9" t="str" cm="1">
        <f t="array" ref="N219">SECTION_NAME(B219)</f>
        <v>clinical-notes</v>
      </c>
      <c r="O219" s="10" t="str">
        <f t="shared" si="8"/>
        <v/>
      </c>
      <c r="P219" s="10" t="str">
        <f t="shared" si="7"/>
        <v/>
      </c>
      <c r="Q219" s="10" t="s">
        <v>424</v>
      </c>
    </row>
    <row r="220" spans="1:17" ht="51" x14ac:dyDescent="0.2">
      <c r="A220" s="7">
        <v>219</v>
      </c>
      <c r="B220" s="7" t="s">
        <v>422</v>
      </c>
      <c r="C220" s="8" t="s">
        <v>426</v>
      </c>
      <c r="D220" s="7" t="s">
        <v>36</v>
      </c>
      <c r="E220" s="7" t="s">
        <v>33</v>
      </c>
      <c r="G220" s="7" t="b">
        <v>0</v>
      </c>
      <c r="M220" s="9" t="str" cm="1">
        <f t="array" ref="M220">PAGE_NAME(B220)</f>
        <v>clinical-notes</v>
      </c>
      <c r="N220" s="9" t="str" cm="1">
        <f t="array" ref="N220">SECTION_NAME(B220)</f>
        <v>clinical-notes</v>
      </c>
      <c r="O220" s="10" t="str">
        <f t="shared" si="8"/>
        <v/>
      </c>
      <c r="P220" s="10" t="str">
        <f t="shared" si="7"/>
        <v/>
      </c>
      <c r="Q220" s="10" t="s">
        <v>427</v>
      </c>
    </row>
    <row r="221" spans="1:17" ht="119" x14ac:dyDescent="0.2">
      <c r="A221" s="7">
        <v>220</v>
      </c>
      <c r="B221" s="7" t="s">
        <v>428</v>
      </c>
      <c r="C221" s="8" t="s">
        <v>429</v>
      </c>
      <c r="D221" s="7" t="s">
        <v>32</v>
      </c>
      <c r="E221" s="7" t="s">
        <v>33</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427</v>
      </c>
    </row>
    <row r="222" spans="1:17" ht="51" x14ac:dyDescent="0.2">
      <c r="A222" s="7">
        <v>221</v>
      </c>
      <c r="B222" s="7" t="s">
        <v>428</v>
      </c>
      <c r="C222" s="8" t="s">
        <v>430</v>
      </c>
      <c r="D222" s="7" t="s">
        <v>32</v>
      </c>
      <c r="E222" s="7" t="s">
        <v>33</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431</v>
      </c>
    </row>
    <row r="223" spans="1:17" ht="51" x14ac:dyDescent="0.2">
      <c r="A223" s="7">
        <v>222</v>
      </c>
      <c r="B223" s="7" t="s">
        <v>432</v>
      </c>
      <c r="C223" s="8" t="s">
        <v>433</v>
      </c>
      <c r="D223" s="7" t="s">
        <v>40</v>
      </c>
      <c r="E223" s="7" t="s">
        <v>33</v>
      </c>
      <c r="G223" s="7" t="b">
        <v>0</v>
      </c>
      <c r="M223" s="9" t="str" cm="1">
        <f t="array" ref="M223">PAGE_NAME(B223)</f>
        <v>clinical-notes</v>
      </c>
      <c r="N223" s="9" t="str" cm="1">
        <f t="array" ref="N223">SECTION_NAME(B223)</f>
        <v>support-requirements</v>
      </c>
      <c r="O223" s="10" t="str">
        <f t="shared" si="8"/>
        <v>MAY</v>
      </c>
      <c r="P223" s="10" t="str">
        <f t="shared" si="7"/>
        <v>Server</v>
      </c>
      <c r="Q223" s="10" t="s">
        <v>431</v>
      </c>
    </row>
    <row r="224" spans="1:17" ht="68" x14ac:dyDescent="0.2">
      <c r="A224" s="7">
        <v>223</v>
      </c>
      <c r="B224" s="7" t="s">
        <v>432</v>
      </c>
      <c r="C224" s="8" t="s">
        <v>434</v>
      </c>
      <c r="D224" s="7" t="s">
        <v>32</v>
      </c>
      <c r="E224" s="7" t="s">
        <v>33</v>
      </c>
      <c r="G224" s="7" t="b">
        <v>0</v>
      </c>
      <c r="M224" s="9" t="str" cm="1">
        <f t="array" ref="M224">PAGE_NAME(B224)</f>
        <v>clinical-notes</v>
      </c>
      <c r="N224" s="9" t="str" cm="1">
        <f t="array" ref="N224">SECTION_NAME(B224)</f>
        <v>support-requirements</v>
      </c>
      <c r="O224" s="10" t="str">
        <f t="shared" si="8"/>
        <v/>
      </c>
      <c r="P224" s="10" t="str">
        <f t="shared" si="7"/>
        <v>Server</v>
      </c>
      <c r="Q224" s="10" t="s">
        <v>435</v>
      </c>
    </row>
    <row r="225" spans="1:22" ht="68" x14ac:dyDescent="0.2">
      <c r="A225" s="7">
        <v>224</v>
      </c>
      <c r="B225" s="7" t="s">
        <v>432</v>
      </c>
      <c r="C225" s="8" t="s">
        <v>436</v>
      </c>
      <c r="D225" s="7" t="s">
        <v>32</v>
      </c>
      <c r="E225" s="7" t="s">
        <v>33</v>
      </c>
      <c r="G225" s="7" t="b">
        <v>0</v>
      </c>
      <c r="M225" s="9" t="str" cm="1">
        <f t="array" ref="M225">PAGE_NAME(B225)</f>
        <v>clinical-notes</v>
      </c>
      <c r="N225" s="9" t="str" cm="1">
        <f t="array" ref="N225">SECTION_NAME(B225)</f>
        <v>support-requirements</v>
      </c>
      <c r="O225" s="10" t="str">
        <f t="shared" si="8"/>
        <v/>
      </c>
      <c r="P225" s="10" t="str">
        <f t="shared" si="7"/>
        <v>Server</v>
      </c>
      <c r="Q225" s="10" t="s">
        <v>437</v>
      </c>
    </row>
    <row r="226" spans="1:22" ht="34" x14ac:dyDescent="0.2">
      <c r="A226" s="7">
        <v>225</v>
      </c>
      <c r="B226" s="7" t="s">
        <v>432</v>
      </c>
      <c r="C226" s="8" t="s">
        <v>438</v>
      </c>
      <c r="D226" s="7" t="s">
        <v>40</v>
      </c>
      <c r="E226" s="7" t="s">
        <v>33</v>
      </c>
      <c r="G226" s="7" t="b">
        <v>0</v>
      </c>
      <c r="M226" s="9" t="str" cm="1">
        <f t="array" ref="M226">PAGE_NAME(B226)</f>
        <v>clinical-notes</v>
      </c>
      <c r="N226" s="9" t="str" cm="1">
        <f t="array" ref="N226">SECTION_NAME(B226)</f>
        <v>support-requirements</v>
      </c>
      <c r="O226" s="10" t="str">
        <f t="shared" si="8"/>
        <v>MAY</v>
      </c>
      <c r="P226" s="10" t="str">
        <f t="shared" si="7"/>
        <v>Server</v>
      </c>
      <c r="Q226" s="10" t="s">
        <v>439</v>
      </c>
    </row>
    <row r="227" spans="1:22" ht="34" x14ac:dyDescent="0.2">
      <c r="A227" s="7">
        <v>226</v>
      </c>
      <c r="B227" s="7" t="s">
        <v>432</v>
      </c>
      <c r="C227" s="8" t="s">
        <v>440</v>
      </c>
      <c r="D227" s="7" t="s">
        <v>40</v>
      </c>
      <c r="E227" s="7" t="s">
        <v>76</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439</v>
      </c>
      <c r="S227" s="10"/>
    </row>
    <row r="228" spans="1:22" ht="51" x14ac:dyDescent="0.2">
      <c r="A228" s="7">
        <v>227</v>
      </c>
      <c r="B228" s="7" t="s">
        <v>432</v>
      </c>
      <c r="C228" s="8" t="s">
        <v>441</v>
      </c>
      <c r="D228" s="7" t="s">
        <v>36</v>
      </c>
      <c r="E228" s="7" t="s">
        <v>33</v>
      </c>
      <c r="G228" s="7" t="b">
        <v>0</v>
      </c>
      <c r="M228" s="9" t="str" cm="1">
        <f t="array" ref="M228">PAGE_NAME(B228)</f>
        <v>clinical-notes</v>
      </c>
      <c r="N228" s="9" t="str" cm="1">
        <f t="array" ref="N228">SECTION_NAME(B228)</f>
        <v>support-requirements</v>
      </c>
      <c r="O228" s="10" t="str">
        <f t="shared" si="8"/>
        <v>SHOULD</v>
      </c>
      <c r="P228" s="10" t="str">
        <f t="shared" si="7"/>
        <v/>
      </c>
      <c r="Q228" s="10" t="s">
        <v>442</v>
      </c>
    </row>
    <row r="229" spans="1:22" ht="51" x14ac:dyDescent="0.2">
      <c r="A229" s="7">
        <v>228</v>
      </c>
      <c r="B229" s="7" t="s">
        <v>432</v>
      </c>
      <c r="C229" s="8" t="s">
        <v>443</v>
      </c>
      <c r="D229" s="7" t="s">
        <v>36</v>
      </c>
      <c r="E229" s="7" t="s">
        <v>33</v>
      </c>
      <c r="G229" s="7" t="b">
        <v>0</v>
      </c>
      <c r="M229" s="9" t="str" cm="1">
        <f t="array" ref="M229">PAGE_NAME(B229)</f>
        <v>clinical-notes</v>
      </c>
      <c r="N229" s="9" t="str" cm="1">
        <f t="array" ref="N229">SECTION_NAME(B229)</f>
        <v>support-requirements</v>
      </c>
    </row>
    <row r="230" spans="1:22" ht="51" x14ac:dyDescent="0.2">
      <c r="A230" s="7">
        <v>229</v>
      </c>
      <c r="B230" s="7" t="s">
        <v>432</v>
      </c>
      <c r="C230" s="8" t="s">
        <v>444</v>
      </c>
      <c r="D230" s="7" t="s">
        <v>36</v>
      </c>
      <c r="E230" s="7" t="s">
        <v>33</v>
      </c>
      <c r="G230" s="7" t="b">
        <v>0</v>
      </c>
      <c r="M230" s="9" t="str" cm="1">
        <f t="array" ref="M230">PAGE_NAME(B230)</f>
        <v>clinical-notes</v>
      </c>
      <c r="N230" s="9" t="str" cm="1">
        <f t="array" ref="N230">SECTION_NAME(B230)</f>
        <v>support-requirements</v>
      </c>
    </row>
    <row r="231" spans="1:22" ht="34" x14ac:dyDescent="0.2">
      <c r="A231" s="7">
        <v>230</v>
      </c>
      <c r="B231" s="7" t="s">
        <v>432</v>
      </c>
      <c r="C231" s="8" t="s">
        <v>445</v>
      </c>
      <c r="D231" s="7" t="s">
        <v>36</v>
      </c>
      <c r="E231" s="7" t="s">
        <v>33</v>
      </c>
      <c r="G231" s="7" t="b">
        <v>0</v>
      </c>
      <c r="M231" s="9" t="str" cm="1">
        <f t="array" ref="M231">PAGE_NAME(B231)</f>
        <v>clinical-notes</v>
      </c>
      <c r="N231" s="9" t="str" cm="1">
        <f t="array" ref="N231">SECTION_NAME(B231)</f>
        <v>support-requirements</v>
      </c>
    </row>
    <row r="232" spans="1:22" ht="34" x14ac:dyDescent="0.2">
      <c r="A232" s="7">
        <v>231</v>
      </c>
      <c r="B232" s="7" t="s">
        <v>432</v>
      </c>
      <c r="C232" s="8" t="s">
        <v>446</v>
      </c>
      <c r="D232" s="7" t="s">
        <v>32</v>
      </c>
      <c r="E232" s="7" t="s">
        <v>33</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442</v>
      </c>
    </row>
    <row r="233" spans="1:22" ht="68" x14ac:dyDescent="0.2">
      <c r="A233" s="7">
        <v>232</v>
      </c>
      <c r="B233" s="7" t="s">
        <v>432</v>
      </c>
      <c r="C233" s="8" t="s">
        <v>447</v>
      </c>
      <c r="D233" s="7" t="s">
        <v>40</v>
      </c>
      <c r="E233" s="7" t="s">
        <v>76</v>
      </c>
      <c r="G233" s="7" t="b">
        <v>0</v>
      </c>
      <c r="M233" s="9" t="str" cm="1">
        <f t="array" ref="M233">PAGE_NAME(B233)</f>
        <v>clinical-notes</v>
      </c>
      <c r="N233" s="9" t="str" cm="1">
        <f t="array" ref="N233">SECTION_NAME(B233)</f>
        <v>support-requirements</v>
      </c>
      <c r="O233" s="10" t="str">
        <f t="shared" si="9"/>
        <v/>
      </c>
      <c r="P233" s="10" t="str">
        <f t="shared" si="10"/>
        <v>Server</v>
      </c>
      <c r="Q233" s="10" t="s">
        <v>448</v>
      </c>
    </row>
    <row r="234" spans="1:22" ht="85" x14ac:dyDescent="0.2">
      <c r="A234" s="7">
        <v>233</v>
      </c>
      <c r="B234" s="7" t="s">
        <v>432</v>
      </c>
      <c r="C234" s="8" t="s">
        <v>449</v>
      </c>
      <c r="D234" s="7" t="s">
        <v>36</v>
      </c>
      <c r="E234" s="7" t="s">
        <v>33</v>
      </c>
      <c r="G234" s="7" t="b">
        <v>0</v>
      </c>
      <c r="M234" s="9" t="str" cm="1">
        <f t="array" ref="M234">PAGE_NAME(B234)</f>
        <v>clinical-notes</v>
      </c>
      <c r="N234" s="9" t="str" cm="1">
        <f t="array" ref="N234">SECTION_NAME(B234)</f>
        <v>support-requirements</v>
      </c>
      <c r="O234" s="10" t="str">
        <f t="shared" si="9"/>
        <v>SHOULD</v>
      </c>
      <c r="P234" s="10" t="str">
        <f t="shared" si="10"/>
        <v>Server</v>
      </c>
      <c r="Q234" s="10" t="s">
        <v>450</v>
      </c>
    </row>
    <row r="235" spans="1:22" ht="170" x14ac:dyDescent="0.2">
      <c r="A235" s="7">
        <v>234</v>
      </c>
      <c r="B235" s="7" t="s">
        <v>432</v>
      </c>
      <c r="C235" s="8" t="s">
        <v>451</v>
      </c>
      <c r="D235" s="7" t="s">
        <v>32</v>
      </c>
      <c r="E235" s="7" t="s">
        <v>33</v>
      </c>
      <c r="G235" s="7" t="b">
        <v>1</v>
      </c>
      <c r="H235" s="12" t="s">
        <v>452</v>
      </c>
      <c r="M235" s="9" t="str" cm="1">
        <f t="array" ref="M235">PAGE_NAME(B235)</f>
        <v>clinical-notes</v>
      </c>
      <c r="N235" s="9" t="str" cm="1">
        <f t="array" ref="N235">SECTION_NAME(B235)</f>
        <v>support-requirements</v>
      </c>
      <c r="O235" s="10" t="str">
        <f t="shared" si="9"/>
        <v>SHALL</v>
      </c>
      <c r="P235" s="10" t="str">
        <f t="shared" si="10"/>
        <v>Server</v>
      </c>
      <c r="Q235" s="10" t="s">
        <v>453</v>
      </c>
      <c r="V235" s="12" t="s">
        <v>454</v>
      </c>
    </row>
    <row r="236" spans="1:22" ht="170" x14ac:dyDescent="0.2">
      <c r="A236" s="7">
        <v>235</v>
      </c>
      <c r="B236" s="7" t="s">
        <v>432</v>
      </c>
      <c r="C236" s="8" t="s">
        <v>455</v>
      </c>
      <c r="D236" s="7" t="s">
        <v>32</v>
      </c>
      <c r="E236" s="7" t="s">
        <v>33</v>
      </c>
      <c r="G236" s="7" t="b">
        <v>1</v>
      </c>
      <c r="H236" s="12" t="s">
        <v>456</v>
      </c>
      <c r="M236" s="9" t="str" cm="1">
        <f t="array" ref="M236">PAGE_NAME(B236)</f>
        <v>clinical-notes</v>
      </c>
      <c r="N236" s="9" t="str" cm="1">
        <f t="array" ref="N236">SECTION_NAME(B236)</f>
        <v>support-requirements</v>
      </c>
      <c r="O236" s="10" t="str">
        <f t="shared" si="9"/>
        <v>SHALL</v>
      </c>
      <c r="P236" s="10" t="str">
        <f t="shared" si="10"/>
        <v>Server</v>
      </c>
      <c r="Q236" s="10" t="s">
        <v>457</v>
      </c>
    </row>
    <row r="237" spans="1:22" ht="153" x14ac:dyDescent="0.2">
      <c r="A237" s="7">
        <v>236</v>
      </c>
      <c r="B237" s="7" t="s">
        <v>432</v>
      </c>
      <c r="C237" s="8" t="s">
        <v>458</v>
      </c>
      <c r="D237" s="7" t="s">
        <v>32</v>
      </c>
      <c r="E237" s="7" t="s">
        <v>33</v>
      </c>
      <c r="G237" s="7" t="b">
        <v>1</v>
      </c>
      <c r="H237" s="12" t="s">
        <v>452</v>
      </c>
      <c r="M237" s="9" t="str" cm="1">
        <f t="array" ref="M237">PAGE_NAME(B237)</f>
        <v>clinical-notes</v>
      </c>
      <c r="N237" s="9" t="str" cm="1">
        <f t="array" ref="N237">SECTION_NAME(B237)</f>
        <v>support-requirements</v>
      </c>
      <c r="O237" s="10" t="str">
        <f t="shared" si="9"/>
        <v>SHALL</v>
      </c>
      <c r="P237" s="10" t="str">
        <f t="shared" si="10"/>
        <v>Server</v>
      </c>
    </row>
    <row r="238" spans="1:22" ht="153" x14ac:dyDescent="0.2">
      <c r="A238" s="7">
        <v>237</v>
      </c>
      <c r="B238" s="7" t="s">
        <v>432</v>
      </c>
      <c r="C238" s="8" t="s">
        <v>459</v>
      </c>
      <c r="D238" s="7" t="s">
        <v>32</v>
      </c>
      <c r="E238" s="7" t="s">
        <v>33</v>
      </c>
      <c r="G238" s="7" t="b">
        <v>1</v>
      </c>
      <c r="H238" s="12" t="s">
        <v>456</v>
      </c>
      <c r="M238" s="9" t="str" cm="1">
        <f t="array" ref="M238">PAGE_NAME(B238)</f>
        <v>clinical-notes</v>
      </c>
      <c r="N238" s="9" t="str" cm="1">
        <f t="array" ref="N238">SECTION_NAME(B238)</f>
        <v>support-requirements</v>
      </c>
      <c r="O238" s="10" t="str">
        <f t="shared" si="9"/>
        <v>SHALL</v>
      </c>
      <c r="P238" s="10" t="str">
        <f t="shared" si="10"/>
        <v>Server</v>
      </c>
    </row>
    <row r="239" spans="1:22" ht="170" x14ac:dyDescent="0.2">
      <c r="A239" s="7">
        <v>238</v>
      </c>
      <c r="B239" s="7" t="s">
        <v>432</v>
      </c>
      <c r="C239" s="8" t="s">
        <v>460</v>
      </c>
      <c r="D239" s="7" t="s">
        <v>32</v>
      </c>
      <c r="E239" s="7" t="s">
        <v>33</v>
      </c>
      <c r="G239" s="7" t="b">
        <v>1</v>
      </c>
      <c r="H239" s="12" t="s">
        <v>452</v>
      </c>
      <c r="M239" s="9" t="str" cm="1">
        <f t="array" ref="M239">PAGE_NAME(B239)</f>
        <v>clinical-notes</v>
      </c>
      <c r="N239" s="9" t="str" cm="1">
        <f t="array" ref="N239">SECTION_NAME(B239)</f>
        <v>support-requirements</v>
      </c>
    </row>
    <row r="240" spans="1:22" ht="170" x14ac:dyDescent="0.2">
      <c r="A240" s="7">
        <v>239</v>
      </c>
      <c r="B240" s="7" t="s">
        <v>432</v>
      </c>
      <c r="C240" s="8" t="s">
        <v>461</v>
      </c>
      <c r="D240" s="7" t="s">
        <v>32</v>
      </c>
      <c r="E240" s="7" t="s">
        <v>33</v>
      </c>
      <c r="G240" s="7" t="b">
        <v>1</v>
      </c>
      <c r="H240" s="12" t="s">
        <v>456</v>
      </c>
      <c r="M240" s="9" t="str" cm="1">
        <f t="array" ref="M240">PAGE_NAME(B240)</f>
        <v>clinical-notes</v>
      </c>
      <c r="N240" s="9" t="str" cm="1">
        <f t="array" ref="N240">SECTION_NAME(B240)</f>
        <v>support-requirements</v>
      </c>
    </row>
    <row r="241" spans="1:22" ht="170" x14ac:dyDescent="0.2">
      <c r="A241" s="7">
        <v>240</v>
      </c>
      <c r="B241" s="7" t="s">
        <v>432</v>
      </c>
      <c r="C241" s="8" t="s">
        <v>462</v>
      </c>
      <c r="D241" s="7" t="s">
        <v>32</v>
      </c>
      <c r="E241" s="7" t="s">
        <v>33</v>
      </c>
      <c r="G241" s="7" t="b">
        <v>1</v>
      </c>
      <c r="H241" s="12" t="s">
        <v>452</v>
      </c>
      <c r="M241" s="9" t="str" cm="1">
        <f t="array" ref="M241">PAGE_NAME(B241)</f>
        <v>clinical-notes</v>
      </c>
      <c r="N241" s="9" t="str" cm="1">
        <f t="array" ref="N241">SECTION_NAME(B241)</f>
        <v>support-requirements</v>
      </c>
    </row>
    <row r="242" spans="1:22" ht="170" x14ac:dyDescent="0.2">
      <c r="A242" s="7">
        <v>241</v>
      </c>
      <c r="B242" s="7" t="s">
        <v>432</v>
      </c>
      <c r="C242" s="8" t="s">
        <v>463</v>
      </c>
      <c r="D242" s="7" t="s">
        <v>32</v>
      </c>
      <c r="E242" s="7" t="s">
        <v>33</v>
      </c>
      <c r="G242" s="7" t="b">
        <v>1</v>
      </c>
      <c r="H242" s="12" t="s">
        <v>456</v>
      </c>
      <c r="M242" s="9" t="str" cm="1">
        <f t="array" ref="M242">PAGE_NAME(B242)</f>
        <v>clinical-notes</v>
      </c>
      <c r="N242" s="9" t="str" cm="1">
        <f t="array" ref="N242">SECTION_NAME(B242)</f>
        <v>support-requirements</v>
      </c>
    </row>
    <row r="243" spans="1:22" ht="170" x14ac:dyDescent="0.2">
      <c r="A243" s="7">
        <v>242</v>
      </c>
      <c r="B243" s="7" t="s">
        <v>464</v>
      </c>
      <c r="C243" s="8" t="s">
        <v>465</v>
      </c>
      <c r="D243" s="7" t="s">
        <v>36</v>
      </c>
      <c r="E243" s="7" t="s">
        <v>33</v>
      </c>
      <c r="G243" s="7" t="b">
        <v>1</v>
      </c>
      <c r="H243" s="12" t="s">
        <v>466</v>
      </c>
      <c r="M243" s="9" t="str" cm="1">
        <f t="array" ref="M243">PAGE_NAME(B243)</f>
        <v>clinical-notes</v>
      </c>
      <c r="N243" s="9" t="str" cm="1">
        <f t="array" ref="N243">SECTION_NAME(B243)</f>
        <v>discovering-server-read-and-write-formats</v>
      </c>
    </row>
    <row r="244" spans="1:22" ht="170" x14ac:dyDescent="0.2">
      <c r="A244" s="7">
        <v>243</v>
      </c>
      <c r="B244" s="7" t="s">
        <v>464</v>
      </c>
      <c r="C244" s="8" t="s">
        <v>467</v>
      </c>
      <c r="D244" s="7" t="s">
        <v>36</v>
      </c>
      <c r="E244" s="7" t="s">
        <v>33</v>
      </c>
      <c r="G244" s="7" t="b">
        <v>1</v>
      </c>
      <c r="H244" s="12" t="s">
        <v>468</v>
      </c>
      <c r="M244" s="9" t="str" cm="1">
        <f t="array" ref="M244">PAGE_NAME(B244)</f>
        <v>clinical-notes</v>
      </c>
      <c r="N244" s="9" t="str" cm="1">
        <f t="array" ref="N244">SECTION_NAME(B244)</f>
        <v>discovering-server-read-and-write-formats</v>
      </c>
    </row>
    <row r="245" spans="1:22" ht="187" x14ac:dyDescent="0.2">
      <c r="A245" s="7">
        <v>244</v>
      </c>
      <c r="B245" s="7" t="s">
        <v>464</v>
      </c>
      <c r="C245" s="8" t="s">
        <v>469</v>
      </c>
      <c r="D245" s="7" t="s">
        <v>36</v>
      </c>
      <c r="E245" s="7" t="s">
        <v>33</v>
      </c>
      <c r="G245" s="7" t="b">
        <v>1</v>
      </c>
      <c r="H245" s="12" t="s">
        <v>466</v>
      </c>
      <c r="M245" s="9" t="str" cm="1">
        <f t="array" ref="M245">PAGE_NAME(B245)</f>
        <v>clinical-notes</v>
      </c>
      <c r="N245" s="9" t="str" cm="1">
        <f t="array" ref="N245">SECTION_NAME(B245)</f>
        <v>discovering-server-read-and-write-formats</v>
      </c>
    </row>
    <row r="246" spans="1:22" ht="187" x14ac:dyDescent="0.2">
      <c r="A246" s="7">
        <v>245</v>
      </c>
      <c r="B246" s="7" t="s">
        <v>464</v>
      </c>
      <c r="C246" s="8" t="s">
        <v>470</v>
      </c>
      <c r="D246" s="7" t="s">
        <v>36</v>
      </c>
      <c r="E246" s="7" t="s">
        <v>33</v>
      </c>
      <c r="G246" s="7" t="b">
        <v>1</v>
      </c>
      <c r="H246" s="12" t="s">
        <v>468</v>
      </c>
      <c r="M246" s="9" t="str" cm="1">
        <f t="array" ref="M246">PAGE_NAME(B246)</f>
        <v>clinical-notes</v>
      </c>
      <c r="N246" s="9" t="str" cm="1">
        <f t="array" ref="N246">SECTION_NAME(B246)</f>
        <v>discovering-server-read-and-write-formats</v>
      </c>
    </row>
    <row r="247" spans="1:22" ht="102" x14ac:dyDescent="0.2">
      <c r="A247" s="7">
        <v>246</v>
      </c>
      <c r="B247" s="7" t="s">
        <v>471</v>
      </c>
      <c r="C247" s="8" t="s">
        <v>472</v>
      </c>
      <c r="D247" s="7" t="s">
        <v>40</v>
      </c>
      <c r="E247" s="7" t="s">
        <v>33</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450</v>
      </c>
    </row>
    <row r="248" spans="1:22" ht="119" x14ac:dyDescent="0.2">
      <c r="A248" s="7">
        <v>247</v>
      </c>
      <c r="B248" s="7" t="s">
        <v>473</v>
      </c>
      <c r="C248" s="8" t="s">
        <v>474</v>
      </c>
      <c r="D248" s="7" t="s">
        <v>32</v>
      </c>
      <c r="E248" s="7" t="s">
        <v>33</v>
      </c>
      <c r="G248" s="7" t="b">
        <v>1</v>
      </c>
      <c r="H248" s="12" t="s">
        <v>475</v>
      </c>
      <c r="M248" s="9" t="str" cm="1">
        <f t="array" ref="M248">PAGE_NAME(B248)</f>
        <v>medication-list</v>
      </c>
      <c r="N248" s="9" t="str" cm="1">
        <f t="array" ref="N248">SECTION_NAME(B248)</f>
        <v>options-for-representing-medication</v>
      </c>
      <c r="O248" s="10" t="str">
        <f t="shared" si="11"/>
        <v>SHALL</v>
      </c>
      <c r="P248" s="10" t="str">
        <f t="shared" si="12"/>
        <v/>
      </c>
      <c r="Q248" s="10" t="s">
        <v>476</v>
      </c>
    </row>
    <row r="249" spans="1:22" ht="85" x14ac:dyDescent="0.2">
      <c r="A249" s="7">
        <v>248</v>
      </c>
      <c r="B249" s="7" t="s">
        <v>473</v>
      </c>
      <c r="C249" s="8" t="s">
        <v>477</v>
      </c>
      <c r="D249" s="7" t="s">
        <v>40</v>
      </c>
      <c r="E249" s="7" t="s">
        <v>33</v>
      </c>
      <c r="G249" s="7" t="b">
        <v>0</v>
      </c>
      <c r="M249" s="9" t="str" cm="1">
        <f t="array" ref="M249">PAGE_NAME(B249)</f>
        <v>medication-list</v>
      </c>
      <c r="N249" s="9" t="str" cm="1">
        <f t="array" ref="N249">SECTION_NAME(B249)</f>
        <v>options-for-representing-medication</v>
      </c>
      <c r="O249" s="10" t="str">
        <f t="shared" si="11"/>
        <v/>
      </c>
      <c r="P249" s="10" t="str">
        <f t="shared" si="12"/>
        <v/>
      </c>
      <c r="Q249" s="10" t="s">
        <v>478</v>
      </c>
    </row>
    <row r="250" spans="1:22" ht="102" x14ac:dyDescent="0.2">
      <c r="A250" s="7">
        <v>249</v>
      </c>
      <c r="B250" s="7" t="s">
        <v>473</v>
      </c>
      <c r="C250" s="8" t="s">
        <v>479</v>
      </c>
      <c r="D250" s="7" t="s">
        <v>40</v>
      </c>
      <c r="E250" s="7" t="s">
        <v>33</v>
      </c>
      <c r="G250" s="7" t="b">
        <v>1</v>
      </c>
      <c r="H250" s="12" t="s">
        <v>480</v>
      </c>
      <c r="M250" s="9" t="str" cm="1">
        <f t="array" ref="M250">PAGE_NAME(B250)</f>
        <v>medication-list</v>
      </c>
      <c r="N250" s="9" t="str" cm="1">
        <f t="array" ref="N250">SECTION_NAME(B250)</f>
        <v>options-for-representing-medication</v>
      </c>
      <c r="O250" s="10" t="str">
        <f t="shared" si="11"/>
        <v>MAY</v>
      </c>
      <c r="P250" s="10" t="str">
        <f t="shared" si="12"/>
        <v>Server</v>
      </c>
      <c r="Q250" s="10" t="s">
        <v>478</v>
      </c>
    </row>
    <row r="251" spans="1:22" ht="68" x14ac:dyDescent="0.2">
      <c r="A251" s="7">
        <v>250</v>
      </c>
      <c r="B251" s="7" t="s">
        <v>473</v>
      </c>
      <c r="C251" s="8" t="s">
        <v>481</v>
      </c>
      <c r="D251" s="7" t="s">
        <v>32</v>
      </c>
      <c r="E251" s="7" t="s">
        <v>33</v>
      </c>
      <c r="G251" s="7" t="b">
        <v>1</v>
      </c>
      <c r="H251" s="12" t="s">
        <v>482</v>
      </c>
      <c r="M251" s="9" t="str" cm="1">
        <f t="array" ref="M251">PAGE_NAME(B251)</f>
        <v>medication-list</v>
      </c>
      <c r="N251" s="9" t="str" cm="1">
        <f t="array" ref="N251">SECTION_NAME(B251)</f>
        <v>options-for-representing-medication</v>
      </c>
      <c r="O251" s="10" t="str">
        <f t="shared" si="11"/>
        <v>SHALL</v>
      </c>
      <c r="P251" s="10" t="str">
        <f t="shared" si="12"/>
        <v>Server</v>
      </c>
      <c r="Q251" s="10" t="s">
        <v>478</v>
      </c>
    </row>
    <row r="252" spans="1:22" ht="102" x14ac:dyDescent="0.2">
      <c r="A252" s="7">
        <v>251</v>
      </c>
      <c r="B252" s="7" t="s">
        <v>473</v>
      </c>
      <c r="C252" s="8" t="s">
        <v>483</v>
      </c>
      <c r="D252" s="7" t="s">
        <v>32</v>
      </c>
      <c r="E252" s="7" t="s">
        <v>76</v>
      </c>
      <c r="G252" s="7" t="b">
        <v>1</v>
      </c>
      <c r="H252" s="12" t="s">
        <v>484</v>
      </c>
      <c r="M252" s="9" t="str" cm="1">
        <f t="array" ref="M252">PAGE_NAME(B252)</f>
        <v>medication-list</v>
      </c>
      <c r="N252" s="9" t="str" cm="1">
        <f t="array" ref="N252">SECTION_NAME(B252)</f>
        <v>options-for-representing-medication</v>
      </c>
      <c r="O252" s="10" t="str">
        <f t="shared" si="11"/>
        <v/>
      </c>
      <c r="P252" s="10" t="str">
        <f t="shared" si="12"/>
        <v>Client</v>
      </c>
      <c r="Q252" s="10" t="s">
        <v>478</v>
      </c>
    </row>
    <row r="253" spans="1:22" ht="204" x14ac:dyDescent="0.2">
      <c r="A253" s="7">
        <v>252</v>
      </c>
      <c r="B253" s="7" t="s">
        <v>485</v>
      </c>
      <c r="C253" s="8" t="s">
        <v>486</v>
      </c>
      <c r="D253" s="7" t="s">
        <v>32</v>
      </c>
      <c r="E253" s="7" t="s">
        <v>33</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Server</v>
      </c>
      <c r="Q253" s="10" t="s">
        <v>478</v>
      </c>
    </row>
    <row r="254" spans="1:22" ht="170" x14ac:dyDescent="0.2">
      <c r="A254" s="7">
        <v>253</v>
      </c>
      <c r="B254" s="7" t="s">
        <v>485</v>
      </c>
      <c r="C254" s="8" t="s">
        <v>487</v>
      </c>
      <c r="D254" s="7" t="s">
        <v>32</v>
      </c>
      <c r="E254" s="7" t="s">
        <v>33</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478</v>
      </c>
    </row>
    <row r="255" spans="1:22" ht="170" x14ac:dyDescent="0.2">
      <c r="A255" s="7">
        <v>254</v>
      </c>
      <c r="B255" s="7" t="s">
        <v>485</v>
      </c>
      <c r="C255" s="8" t="s">
        <v>488</v>
      </c>
      <c r="D255" s="7" t="s">
        <v>32</v>
      </c>
      <c r="E255" s="7" t="s">
        <v>33</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489</v>
      </c>
    </row>
    <row r="256" spans="1:22" ht="170" x14ac:dyDescent="0.2">
      <c r="A256" s="7">
        <v>255</v>
      </c>
      <c r="B256" s="7" t="s">
        <v>485</v>
      </c>
      <c r="C256" s="8" t="s">
        <v>488</v>
      </c>
      <c r="D256" s="7" t="s">
        <v>84</v>
      </c>
      <c r="E256" s="7" t="s">
        <v>33</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489</v>
      </c>
      <c r="V256" s="12" t="s">
        <v>990</v>
      </c>
    </row>
    <row r="257" spans="1:22" ht="238" x14ac:dyDescent="0.2">
      <c r="A257" s="7">
        <v>256</v>
      </c>
      <c r="B257" s="7" t="s">
        <v>485</v>
      </c>
      <c r="C257" s="8" t="s">
        <v>490</v>
      </c>
      <c r="D257" s="7" t="s">
        <v>32</v>
      </c>
      <c r="E257" s="7" t="s">
        <v>33</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491</v>
      </c>
    </row>
    <row r="258" spans="1:22" ht="170" x14ac:dyDescent="0.2">
      <c r="A258" s="7">
        <v>257</v>
      </c>
      <c r="B258" s="7" t="s">
        <v>485</v>
      </c>
      <c r="C258" s="8" t="s">
        <v>492</v>
      </c>
      <c r="D258" s="7" t="s">
        <v>40</v>
      </c>
      <c r="E258" s="7" t="s">
        <v>33</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row>
    <row r="259" spans="1:22" ht="204" x14ac:dyDescent="0.2">
      <c r="A259" s="7">
        <v>258</v>
      </c>
      <c r="B259" s="7" t="s">
        <v>485</v>
      </c>
      <c r="C259" s="8" t="s">
        <v>493</v>
      </c>
      <c r="D259" s="7" t="s">
        <v>36</v>
      </c>
      <c r="E259" s="7" t="s">
        <v>33</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494</v>
      </c>
    </row>
    <row r="260" spans="1:22" ht="136" x14ac:dyDescent="0.2">
      <c r="A260" s="7">
        <v>259</v>
      </c>
      <c r="B260" s="7" t="s">
        <v>485</v>
      </c>
      <c r="C260" s="8" t="s">
        <v>495</v>
      </c>
      <c r="D260" s="7" t="s">
        <v>36</v>
      </c>
      <c r="E260" s="7" t="s">
        <v>33</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494</v>
      </c>
    </row>
    <row r="261" spans="1:22" ht="204" x14ac:dyDescent="0.2">
      <c r="A261" s="7">
        <v>260</v>
      </c>
      <c r="B261" s="7" t="s">
        <v>485</v>
      </c>
      <c r="C261" s="8" t="s">
        <v>496</v>
      </c>
      <c r="D261" s="7" t="s">
        <v>36</v>
      </c>
      <c r="E261" s="7" t="s">
        <v>33</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494</v>
      </c>
    </row>
    <row r="262" spans="1:22" ht="204" x14ac:dyDescent="0.2">
      <c r="A262" s="7">
        <v>261</v>
      </c>
      <c r="B262" s="7" t="s">
        <v>485</v>
      </c>
      <c r="C262" s="8" t="s">
        <v>496</v>
      </c>
      <c r="D262" s="7" t="s">
        <v>84</v>
      </c>
      <c r="E262" s="7" t="s">
        <v>33</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497</v>
      </c>
      <c r="V262" s="12" t="s">
        <v>991</v>
      </c>
    </row>
    <row r="263" spans="1:22" ht="187" x14ac:dyDescent="0.2">
      <c r="A263" s="7">
        <v>262</v>
      </c>
      <c r="B263" s="7" t="s">
        <v>485</v>
      </c>
      <c r="C263" s="8" t="s">
        <v>498</v>
      </c>
      <c r="D263" s="7" t="s">
        <v>40</v>
      </c>
      <c r="E263" s="7" t="s">
        <v>76</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
      </c>
      <c r="Q263" s="10" t="s">
        <v>497</v>
      </c>
    </row>
    <row r="264" spans="1:22" ht="51" x14ac:dyDescent="0.2">
      <c r="A264" s="7">
        <v>263</v>
      </c>
      <c r="B264" s="7" t="s">
        <v>499</v>
      </c>
      <c r="C264" s="8" t="s">
        <v>500</v>
      </c>
      <c r="D264" s="7" t="s">
        <v>40</v>
      </c>
      <c r="E264" s="7" t="s">
        <v>33</v>
      </c>
      <c r="G264" s="7" t="b">
        <v>0</v>
      </c>
      <c r="M264" s="9" t="str" cm="1">
        <f t="array" ref="M264">PAGE_NAME(B264)</f>
        <v>medication-list</v>
      </c>
      <c r="N264" s="9" t="str" cm="1">
        <f t="array" ref="N264">SECTION_NAME(B264)</f>
        <v>de-duplication-of-data</v>
      </c>
      <c r="O264" s="10" t="str">
        <f t="shared" si="11"/>
        <v>MAY</v>
      </c>
      <c r="P264" s="10" t="str">
        <f t="shared" si="12"/>
        <v>Server</v>
      </c>
      <c r="Q264" s="10" t="s">
        <v>501</v>
      </c>
    </row>
    <row r="265" spans="1:22" ht="51" x14ac:dyDescent="0.2">
      <c r="A265" s="7">
        <v>264</v>
      </c>
      <c r="B265" s="7" t="s">
        <v>499</v>
      </c>
      <c r="C265" s="8" t="s">
        <v>502</v>
      </c>
      <c r="D265" s="7" t="s">
        <v>36</v>
      </c>
      <c r="E265" s="7" t="s">
        <v>76</v>
      </c>
      <c r="G265" s="7" t="b">
        <v>0</v>
      </c>
      <c r="M265" s="9" t="str" cm="1">
        <f t="array" ref="M265">PAGE_NAME(B265)</f>
        <v>medication-list</v>
      </c>
      <c r="N265" s="9" t="str" cm="1">
        <f t="array" ref="N265">SECTION_NAME(B265)</f>
        <v>de-duplication-of-data</v>
      </c>
      <c r="O265" s="10" t="str">
        <f t="shared" si="11"/>
        <v>MAY</v>
      </c>
      <c r="P265" s="10" t="str">
        <f t="shared" si="12"/>
        <v>Client</v>
      </c>
      <c r="Q265" s="10" t="s">
        <v>501</v>
      </c>
    </row>
    <row r="266" spans="1:22" ht="51" x14ac:dyDescent="0.2">
      <c r="A266" s="7">
        <v>265</v>
      </c>
      <c r="B266" s="7" t="s">
        <v>503</v>
      </c>
      <c r="C266" s="8" t="s">
        <v>504</v>
      </c>
      <c r="D266" s="7" t="s">
        <v>84</v>
      </c>
      <c r="E266" s="7" t="s">
        <v>33</v>
      </c>
      <c r="G266" s="7" t="b">
        <v>0</v>
      </c>
      <c r="M266" s="9" t="str" cm="1">
        <f t="array" ref="M266">PAGE_NAME(B266)</f>
        <v>basic-provenance</v>
      </c>
      <c r="N266" s="9" t="str" cm="1">
        <f t="array" ref="N266">SECTION_NAME(B266)</f>
        <v>hie-transformation</v>
      </c>
      <c r="O266" s="10" t="str">
        <f t="shared" si="11"/>
        <v>MAY</v>
      </c>
      <c r="P266" s="10" t="str">
        <f t="shared" si="12"/>
        <v/>
      </c>
      <c r="Q266" s="10" t="s">
        <v>501</v>
      </c>
      <c r="V266" s="12" t="s">
        <v>505</v>
      </c>
    </row>
    <row r="267" spans="1:22" ht="17" x14ac:dyDescent="0.2">
      <c r="A267" s="7">
        <v>266</v>
      </c>
      <c r="B267" s="7" t="s">
        <v>503</v>
      </c>
      <c r="C267" s="8" t="s">
        <v>506</v>
      </c>
      <c r="D267" s="7" t="s">
        <v>32</v>
      </c>
      <c r="E267" s="7" t="s">
        <v>33</v>
      </c>
      <c r="G267" s="7" t="b">
        <v>0</v>
      </c>
      <c r="M267" s="9" t="str" cm="1">
        <f t="array" ref="M267">PAGE_NAME(B267)</f>
        <v>basic-provenance</v>
      </c>
      <c r="N267" s="9" t="str" cm="1">
        <f t="array" ref="N267">SECTION_NAME(B267)</f>
        <v>hie-transformation</v>
      </c>
      <c r="O267" s="10" t="str">
        <f t="shared" si="11"/>
        <v/>
      </c>
      <c r="P267" s="10" t="str">
        <f t="shared" si="12"/>
        <v/>
      </c>
      <c r="Q267" s="10" t="s">
        <v>507</v>
      </c>
    </row>
    <row r="268" spans="1:22" ht="85" x14ac:dyDescent="0.2">
      <c r="A268" s="7">
        <v>267</v>
      </c>
      <c r="B268" s="7" t="s">
        <v>503</v>
      </c>
      <c r="C268" s="8" t="s">
        <v>508</v>
      </c>
      <c r="D268" s="7" t="s">
        <v>40</v>
      </c>
      <c r="E268" s="7" t="s">
        <v>33</v>
      </c>
      <c r="G268" s="7" t="b">
        <v>0</v>
      </c>
      <c r="M268" s="9" t="str" cm="1">
        <f t="array" ref="M268">PAGE_NAME(B268)</f>
        <v>basic-provenance</v>
      </c>
      <c r="N268" s="9" t="str" cm="1">
        <f t="array" ref="N268">SECTION_NAME(B268)</f>
        <v>hie-transformation</v>
      </c>
      <c r="O268" s="10" t="str">
        <f t="shared" si="11"/>
        <v>MAY</v>
      </c>
      <c r="P268" s="10" t="str">
        <f t="shared" si="12"/>
        <v/>
      </c>
      <c r="Q268" s="10" t="s">
        <v>509</v>
      </c>
    </row>
    <row r="269" spans="1:22" ht="68" x14ac:dyDescent="0.2">
      <c r="A269" s="7">
        <v>268</v>
      </c>
      <c r="B269" s="7" t="s">
        <v>510</v>
      </c>
      <c r="C269" s="8" t="s">
        <v>511</v>
      </c>
      <c r="D269" s="7" t="s">
        <v>36</v>
      </c>
      <c r="E269" s="7" t="s">
        <v>33</v>
      </c>
      <c r="G269" s="7" t="b">
        <v>0</v>
      </c>
      <c r="M269" s="9" t="str" cm="1">
        <f t="array" ref="M269">PAGE_NAME(B269)</f>
        <v>screening-and-assessments</v>
      </c>
      <c r="N269" s="9" t="str" cm="1">
        <f t="array" ref="N269">SECTION_NAME(B269)</f>
        <v>introduction</v>
      </c>
      <c r="O269" s="10" t="str">
        <f t="shared" si="11"/>
        <v>SHOULD</v>
      </c>
      <c r="P269" s="10" t="str">
        <f t="shared" si="12"/>
        <v/>
      </c>
      <c r="Q269" s="10" t="s">
        <v>509</v>
      </c>
    </row>
    <row r="270" spans="1:22" ht="170" x14ac:dyDescent="0.2">
      <c r="A270" s="7">
        <v>269</v>
      </c>
      <c r="B270" s="7" t="s">
        <v>512</v>
      </c>
      <c r="C270" s="8" t="s">
        <v>513</v>
      </c>
      <c r="D270" s="7" t="s">
        <v>32</v>
      </c>
      <c r="E270" s="7" t="s">
        <v>33</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509</v>
      </c>
    </row>
    <row r="271" spans="1:22" ht="153" x14ac:dyDescent="0.2">
      <c r="A271" s="7">
        <v>270</v>
      </c>
      <c r="B271" s="7" t="s">
        <v>512</v>
      </c>
      <c r="C271" s="8" t="s">
        <v>514</v>
      </c>
      <c r="D271" s="7" t="s">
        <v>36</v>
      </c>
      <c r="E271" s="7" t="s">
        <v>33</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509</v>
      </c>
    </row>
    <row r="272" spans="1:22" ht="170" x14ac:dyDescent="0.2">
      <c r="A272" s="7">
        <v>271</v>
      </c>
      <c r="B272" s="7" t="s">
        <v>512</v>
      </c>
      <c r="C272" s="8" t="s">
        <v>515</v>
      </c>
      <c r="D272" s="7" t="s">
        <v>36</v>
      </c>
      <c r="E272" s="7" t="s">
        <v>33</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509</v>
      </c>
    </row>
    <row r="273" spans="1:22" ht="153" x14ac:dyDescent="0.2">
      <c r="A273" s="7">
        <v>272</v>
      </c>
      <c r="B273" s="7" t="s">
        <v>516</v>
      </c>
      <c r="C273" s="8" t="s">
        <v>517</v>
      </c>
      <c r="D273" s="7" t="s">
        <v>36</v>
      </c>
      <c r="E273" s="7" t="s">
        <v>33</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509</v>
      </c>
      <c r="V273" s="12" t="s">
        <v>518</v>
      </c>
    </row>
    <row r="274" spans="1:22" ht="153" x14ac:dyDescent="0.2">
      <c r="A274" s="7">
        <v>273</v>
      </c>
      <c r="B274" s="7" t="s">
        <v>516</v>
      </c>
      <c r="C274" s="8" t="s">
        <v>517</v>
      </c>
      <c r="D274" s="7" t="s">
        <v>32</v>
      </c>
      <c r="E274" s="7" t="s">
        <v>33</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519</v>
      </c>
    </row>
    <row r="275" spans="1:22" ht="119" x14ac:dyDescent="0.2">
      <c r="A275" s="7">
        <v>274</v>
      </c>
      <c r="B275" s="7" t="s">
        <v>516</v>
      </c>
      <c r="C275" s="8" t="s">
        <v>520</v>
      </c>
      <c r="D275" s="7" t="s">
        <v>32</v>
      </c>
      <c r="E275" s="7" t="s">
        <v>33</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519</v>
      </c>
    </row>
    <row r="276" spans="1:22" ht="34" x14ac:dyDescent="0.2">
      <c r="A276" s="7">
        <v>275</v>
      </c>
      <c r="B276" s="7" t="s">
        <v>521</v>
      </c>
      <c r="C276" s="8" t="s">
        <v>522</v>
      </c>
      <c r="D276" s="7" t="s">
        <v>40</v>
      </c>
      <c r="E276" s="7" t="s">
        <v>76</v>
      </c>
      <c r="G276" s="7" t="b">
        <v>0</v>
      </c>
      <c r="M276" s="9" t="str" cm="1">
        <f t="array" ref="M276">PAGE_NAME(B276)</f>
        <v>screening-and-assessments</v>
      </c>
      <c r="N276" s="9" t="str" cm="1">
        <f t="array" ref="N276">SECTION_NAME(B276)</f>
        <v>category-codes</v>
      </c>
      <c r="O276" s="10" t="str">
        <f t="shared" si="11"/>
        <v/>
      </c>
      <c r="P276" s="10" t="str">
        <f t="shared" si="12"/>
        <v/>
      </c>
    </row>
    <row r="277" spans="1:22" ht="102" x14ac:dyDescent="0.2">
      <c r="A277" s="7">
        <v>276</v>
      </c>
      <c r="B277" s="7" t="s">
        <v>521</v>
      </c>
      <c r="C277" s="8" t="s">
        <v>523</v>
      </c>
      <c r="D277" s="7" t="s">
        <v>36</v>
      </c>
      <c r="E277" s="7" t="s">
        <v>33</v>
      </c>
      <c r="G277" s="7" t="b">
        <v>0</v>
      </c>
      <c r="M277" s="9" t="str" cm="1">
        <f t="array" ref="M277">PAGE_NAME(B277)</f>
        <v>screening-and-assessments</v>
      </c>
      <c r="N277" s="9" t="str" cm="1">
        <f t="array" ref="N277">SECTION_NAME(B277)</f>
        <v>category-codes</v>
      </c>
      <c r="O277" s="10" t="str">
        <f t="shared" si="11"/>
        <v>SHOULD</v>
      </c>
      <c r="P277" s="10" t="str">
        <f t="shared" si="12"/>
        <v/>
      </c>
      <c r="Q277" s="10" t="s">
        <v>519</v>
      </c>
    </row>
    <row r="278" spans="1:22" ht="85" x14ac:dyDescent="0.2">
      <c r="A278" s="7">
        <v>277</v>
      </c>
      <c r="B278" s="7" t="s">
        <v>521</v>
      </c>
      <c r="C278" s="8" t="s">
        <v>524</v>
      </c>
      <c r="D278" s="7" t="s">
        <v>36</v>
      </c>
      <c r="E278" s="7" t="s">
        <v>33</v>
      </c>
      <c r="G278" s="7" t="b">
        <v>0</v>
      </c>
      <c r="M278" s="9" t="str" cm="1">
        <f t="array" ref="M278">PAGE_NAME(B278)</f>
        <v>screening-and-assessments</v>
      </c>
      <c r="N278" s="9" t="str" cm="1">
        <f t="array" ref="N278">SECTION_NAME(B278)</f>
        <v>category-codes</v>
      </c>
      <c r="O278" s="10" t="str">
        <f t="shared" si="11"/>
        <v>SHOULD</v>
      </c>
      <c r="P278" s="10" t="str">
        <f t="shared" si="12"/>
        <v/>
      </c>
      <c r="Q278" s="10" t="s">
        <v>519</v>
      </c>
    </row>
    <row r="279" spans="1:22" ht="68" x14ac:dyDescent="0.2">
      <c r="A279" s="7">
        <v>278</v>
      </c>
      <c r="B279" s="52" t="s">
        <v>521</v>
      </c>
      <c r="C279" s="8" t="s">
        <v>525</v>
      </c>
      <c r="D279" s="7" t="s">
        <v>36</v>
      </c>
      <c r="E279" s="7" t="s">
        <v>33</v>
      </c>
      <c r="G279" s="7" t="b">
        <v>0</v>
      </c>
      <c r="M279" s="9" t="str" cm="1">
        <f t="array" ref="M279">PAGE_NAME(B279)</f>
        <v>screening-and-assessments</v>
      </c>
      <c r="N279" s="9" t="str" cm="1">
        <f t="array" ref="N279">SECTION_NAME(B279)</f>
        <v>category-codes</v>
      </c>
      <c r="O279" s="10" t="str">
        <f t="shared" si="11"/>
        <v>SHOULD</v>
      </c>
      <c r="P279" s="10" t="str">
        <f t="shared" si="12"/>
        <v/>
      </c>
      <c r="Q279" s="10" t="s">
        <v>519</v>
      </c>
    </row>
    <row r="280" spans="1:22" ht="102" x14ac:dyDescent="0.2">
      <c r="A280" s="7">
        <v>279</v>
      </c>
      <c r="B280" s="52" t="s">
        <v>521</v>
      </c>
      <c r="C280" s="8" t="s">
        <v>526</v>
      </c>
      <c r="D280" s="7" t="s">
        <v>36</v>
      </c>
      <c r="E280" s="7" t="s">
        <v>33</v>
      </c>
      <c r="G280" s="7" t="b">
        <v>0</v>
      </c>
      <c r="M280" s="9" t="str" cm="1">
        <f t="array" ref="M280">PAGE_NAME(B280)</f>
        <v>screening-and-assessments</v>
      </c>
      <c r="N280" s="9" t="str" cm="1">
        <f t="array" ref="N280">SECTION_NAME(B280)</f>
        <v>category-codes</v>
      </c>
      <c r="O280" s="10" t="str">
        <f t="shared" si="11"/>
        <v>SHOULD</v>
      </c>
      <c r="P280" s="10" t="str">
        <f t="shared" si="12"/>
        <v/>
      </c>
      <c r="Q280" s="10" t="s">
        <v>519</v>
      </c>
    </row>
    <row r="281" spans="1:22" ht="68" x14ac:dyDescent="0.2">
      <c r="A281" s="7">
        <v>280</v>
      </c>
      <c r="B281" s="52" t="s">
        <v>527</v>
      </c>
      <c r="C281" s="8" t="s">
        <v>528</v>
      </c>
      <c r="D281" s="7" t="s">
        <v>36</v>
      </c>
      <c r="E281" s="7" t="s">
        <v>33</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519</v>
      </c>
    </row>
    <row r="282" spans="1:22" ht="221" x14ac:dyDescent="0.2">
      <c r="A282" s="7">
        <v>281</v>
      </c>
      <c r="B282" s="52" t="s">
        <v>527</v>
      </c>
      <c r="C282" s="8" t="s">
        <v>529</v>
      </c>
      <c r="D282" s="7" t="s">
        <v>36</v>
      </c>
      <c r="E282" s="7" t="s">
        <v>33</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37</v>
      </c>
    </row>
    <row r="283" spans="1:22" ht="17" x14ac:dyDescent="0.2">
      <c r="A283" s="7">
        <v>282</v>
      </c>
      <c r="B283" s="52" t="s">
        <v>530</v>
      </c>
      <c r="C283" s="8" t="s">
        <v>531</v>
      </c>
      <c r="D283" s="7" t="s">
        <v>40</v>
      </c>
      <c r="E283" s="7" t="s">
        <v>33</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2" ht="17" x14ac:dyDescent="0.2">
      <c r="A284" s="7">
        <v>283</v>
      </c>
      <c r="B284" s="52" t="s">
        <v>530</v>
      </c>
      <c r="C284" s="8" t="s">
        <v>532</v>
      </c>
      <c r="D284" s="7" t="s">
        <v>40</v>
      </c>
      <c r="E284" s="7" t="s">
        <v>33</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2" ht="34" x14ac:dyDescent="0.2">
      <c r="A285" s="7">
        <v>284</v>
      </c>
      <c r="B285" s="52" t="s">
        <v>530</v>
      </c>
      <c r="C285" s="8" t="s">
        <v>533</v>
      </c>
      <c r="D285" s="7" t="s">
        <v>40</v>
      </c>
      <c r="E285" s="7" t="s">
        <v>33</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2" ht="51" x14ac:dyDescent="0.2">
      <c r="A286" s="7">
        <v>285</v>
      </c>
      <c r="B286" s="52" t="s">
        <v>530</v>
      </c>
      <c r="C286" s="8" t="s">
        <v>534</v>
      </c>
      <c r="D286" s="7" t="s">
        <v>40</v>
      </c>
      <c r="E286" s="7" t="s">
        <v>33</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2" ht="51" x14ac:dyDescent="0.2">
      <c r="A287" s="7">
        <v>286</v>
      </c>
      <c r="B287" s="52" t="s">
        <v>535</v>
      </c>
      <c r="C287" s="8" t="s">
        <v>536</v>
      </c>
      <c r="D287" s="7" t="s">
        <v>32</v>
      </c>
      <c r="E287" s="7" t="s">
        <v>76</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2" ht="34" x14ac:dyDescent="0.2">
      <c r="A288" s="7">
        <v>287</v>
      </c>
      <c r="B288" s="52" t="s">
        <v>535</v>
      </c>
      <c r="C288" s="8" t="s">
        <v>537</v>
      </c>
      <c r="D288" s="7" t="s">
        <v>36</v>
      </c>
      <c r="E288" s="7" t="s">
        <v>33</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17" ht="34" x14ac:dyDescent="0.2">
      <c r="A289" s="7">
        <v>288</v>
      </c>
      <c r="B289" s="52" t="s">
        <v>538</v>
      </c>
      <c r="C289" s="8" t="s">
        <v>539</v>
      </c>
      <c r="D289" s="7" t="s">
        <v>36</v>
      </c>
      <c r="E289" s="7" t="s">
        <v>33</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17" ht="51" x14ac:dyDescent="0.2">
      <c r="A290" s="7">
        <v>289</v>
      </c>
      <c r="B290" s="52" t="s">
        <v>540</v>
      </c>
      <c r="C290" s="8" t="s">
        <v>541</v>
      </c>
      <c r="D290" s="7" t="s">
        <v>36</v>
      </c>
      <c r="E290" s="7" t="s">
        <v>33</v>
      </c>
      <c r="F290" s="8" t="s">
        <v>542</v>
      </c>
      <c r="G290" s="7" t="b">
        <v>1</v>
      </c>
      <c r="H290" s="12" t="s">
        <v>543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17" ht="85" x14ac:dyDescent="0.2">
      <c r="A291" s="7">
        <v>290</v>
      </c>
      <c r="B291" s="52" t="s">
        <v>544</v>
      </c>
      <c r="C291" s="8" t="s">
        <v>545</v>
      </c>
      <c r="D291" s="7" t="s">
        <v>36</v>
      </c>
      <c r="E291" s="7" t="s">
        <v>33</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17" ht="85" x14ac:dyDescent="0.2">
      <c r="A292" s="7">
        <v>291</v>
      </c>
      <c r="B292" s="52" t="s">
        <v>546</v>
      </c>
      <c r="C292" s="8" t="s">
        <v>547</v>
      </c>
      <c r="D292" s="7" t="s">
        <v>36</v>
      </c>
      <c r="E292" s="7" t="s">
        <v>33</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17" ht="51" x14ac:dyDescent="0.2">
      <c r="A293" s="7">
        <v>292</v>
      </c>
      <c r="B293" s="52" t="s">
        <v>540</v>
      </c>
      <c r="C293" s="8" t="s">
        <v>541</v>
      </c>
      <c r="D293" s="7" t="s">
        <v>36</v>
      </c>
      <c r="E293" s="7" t="s">
        <v>76</v>
      </c>
      <c r="F293" s="8" t="s">
        <v>548</v>
      </c>
      <c r="G293" s="7" t="b">
        <v>1</v>
      </c>
      <c r="H293" s="12" t="s">
        <v>549</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17" ht="85" x14ac:dyDescent="0.2">
      <c r="A294" s="7">
        <v>293</v>
      </c>
      <c r="B294" s="52" t="s">
        <v>544</v>
      </c>
      <c r="C294" s="8" t="s">
        <v>545</v>
      </c>
      <c r="D294" s="7" t="s">
        <v>36</v>
      </c>
      <c r="E294" s="7" t="s">
        <v>76</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17" ht="85" x14ac:dyDescent="0.2">
      <c r="A295" s="7">
        <v>294</v>
      </c>
      <c r="B295" s="52" t="s">
        <v>546</v>
      </c>
      <c r="C295" s="8" t="s">
        <v>547</v>
      </c>
      <c r="D295" s="7" t="s">
        <v>36</v>
      </c>
      <c r="E295" s="7" t="s">
        <v>76</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17" ht="51" x14ac:dyDescent="0.2">
      <c r="A296" s="7">
        <v>295</v>
      </c>
      <c r="B296" s="52" t="s">
        <v>550</v>
      </c>
      <c r="C296" s="8" t="s">
        <v>551</v>
      </c>
      <c r="D296" s="7" t="s">
        <v>36</v>
      </c>
      <c r="E296" s="7" t="s">
        <v>33</v>
      </c>
      <c r="F296" s="8" t="s">
        <v>552</v>
      </c>
      <c r="G296" s="7" t="b">
        <v>1</v>
      </c>
      <c r="H296" s="12" t="s">
        <v>553</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17" ht="85" x14ac:dyDescent="0.2">
      <c r="A297" s="7">
        <v>296</v>
      </c>
      <c r="B297" s="52" t="s">
        <v>554</v>
      </c>
      <c r="C297" s="8" t="s">
        <v>555</v>
      </c>
      <c r="D297" s="7" t="s">
        <v>36</v>
      </c>
      <c r="E297" s="7" t="s">
        <v>33</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34</v>
      </c>
    </row>
    <row r="298" spans="1:17" ht="85" x14ac:dyDescent="0.2">
      <c r="A298" s="7">
        <v>297</v>
      </c>
      <c r="B298" s="52" t="s">
        <v>556</v>
      </c>
      <c r="C298" s="8" t="s">
        <v>557</v>
      </c>
      <c r="D298" s="7" t="s">
        <v>36</v>
      </c>
      <c r="E298" s="7" t="s">
        <v>33</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558</v>
      </c>
    </row>
    <row r="299" spans="1:17" ht="34" x14ac:dyDescent="0.2">
      <c r="A299" s="7">
        <v>298</v>
      </c>
      <c r="B299" s="52" t="s">
        <v>559</v>
      </c>
      <c r="C299" s="8" t="s">
        <v>560</v>
      </c>
      <c r="D299" s="7" t="s">
        <v>36</v>
      </c>
      <c r="E299" s="7" t="s">
        <v>33</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158</v>
      </c>
    </row>
    <row r="300" spans="1:17" ht="51" x14ac:dyDescent="0.2">
      <c r="A300" s="7">
        <v>299</v>
      </c>
      <c r="B300" s="52" t="s">
        <v>561</v>
      </c>
      <c r="C300" s="8" t="s">
        <v>562</v>
      </c>
      <c r="D300" s="7" t="s">
        <v>36</v>
      </c>
      <c r="E300" s="7" t="s">
        <v>76</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158</v>
      </c>
    </row>
    <row r="301" spans="1:17" ht="34" x14ac:dyDescent="0.2">
      <c r="A301" s="7">
        <v>300</v>
      </c>
      <c r="B301" s="52" t="s">
        <v>563</v>
      </c>
      <c r="C301" s="8" t="s">
        <v>564</v>
      </c>
      <c r="D301" s="7" t="s">
        <v>32</v>
      </c>
      <c r="E301" s="7" t="s">
        <v>33</v>
      </c>
      <c r="G301" s="7" t="b">
        <v>0</v>
      </c>
      <c r="M301" s="9" t="str" cm="1">
        <f t="array" ref="M301">PAGE_NAME(B301)</f>
        <v>changes-between-versions</v>
      </c>
      <c r="N301" s="9" t="str" cm="1">
        <f t="array" ref="N301">SECTION_NAME(B301)</f>
        <v>authorization-across-versions</v>
      </c>
      <c r="O301" s="10" t="str">
        <f t="shared" si="11"/>
        <v/>
      </c>
      <c r="P301" s="10" t="str">
        <f t="shared" si="12"/>
        <v/>
      </c>
      <c r="Q301" s="10" t="s">
        <v>158</v>
      </c>
    </row>
    <row r="302" spans="1:17" ht="34" x14ac:dyDescent="0.2">
      <c r="A302" s="7">
        <v>301</v>
      </c>
      <c r="B302" s="52" t="s">
        <v>563</v>
      </c>
      <c r="C302" s="8" t="s">
        <v>564</v>
      </c>
      <c r="D302" s="7" t="s">
        <v>32</v>
      </c>
      <c r="E302" s="7" t="s">
        <v>76</v>
      </c>
      <c r="G302" s="7" t="b">
        <v>0</v>
      </c>
      <c r="M302" s="9" t="str" cm="1">
        <f t="array" ref="M302">PAGE_NAME(B302)</f>
        <v>changes-between-versions</v>
      </c>
      <c r="N302" s="9" t="str" cm="1">
        <f t="array" ref="N302">SECTION_NAME(B302)</f>
        <v>authorization-across-versions</v>
      </c>
      <c r="O302" s="10" t="str">
        <f t="shared" si="11"/>
        <v/>
      </c>
      <c r="P302" s="10" t="str">
        <f t="shared" si="12"/>
        <v/>
      </c>
      <c r="Q302" s="10" t="s">
        <v>158</v>
      </c>
    </row>
    <row r="303" spans="1:17" ht="34" x14ac:dyDescent="0.2">
      <c r="A303" s="7">
        <v>302</v>
      </c>
      <c r="B303" s="52" t="s">
        <v>565</v>
      </c>
      <c r="C303" s="8" t="s">
        <v>566</v>
      </c>
      <c r="D303" s="7" t="s">
        <v>32</v>
      </c>
      <c r="E303" s="7" t="s">
        <v>33</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345</v>
      </c>
    </row>
    <row r="304" spans="1:17" ht="34" x14ac:dyDescent="0.2">
      <c r="A304" s="7">
        <v>303</v>
      </c>
      <c r="B304" s="52" t="s">
        <v>565</v>
      </c>
      <c r="C304" s="8" t="s">
        <v>567</v>
      </c>
      <c r="D304" s="7" t="s">
        <v>72</v>
      </c>
      <c r="E304" s="7" t="s">
        <v>33</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345</v>
      </c>
    </row>
    <row r="305" spans="1:22" ht="51" x14ac:dyDescent="0.2">
      <c r="A305" s="7">
        <v>304</v>
      </c>
      <c r="B305" s="52" t="s">
        <v>565</v>
      </c>
      <c r="C305" s="8" t="s">
        <v>568</v>
      </c>
      <c r="D305" s="7" t="s">
        <v>84</v>
      </c>
      <c r="E305" s="7" t="s">
        <v>33</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V305" s="69" t="s">
        <v>1010</v>
      </c>
    </row>
    <row r="306" spans="1:22" ht="102" x14ac:dyDescent="0.2">
      <c r="A306" s="7">
        <v>305</v>
      </c>
      <c r="B306" s="52" t="s">
        <v>565</v>
      </c>
      <c r="C306" s="8" t="s">
        <v>569</v>
      </c>
      <c r="D306" s="7" t="s">
        <v>40</v>
      </c>
      <c r="E306" s="7" t="s">
        <v>33</v>
      </c>
      <c r="F306" s="8" t="s">
        <v>570</v>
      </c>
      <c r="G306" s="7" t="b">
        <v>1</v>
      </c>
      <c r="H306" s="12" t="s">
        <v>571</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2" ht="51" x14ac:dyDescent="0.2">
      <c r="A307" s="7">
        <v>306</v>
      </c>
      <c r="B307" s="52" t="s">
        <v>565</v>
      </c>
      <c r="C307" s="8" t="s">
        <v>572</v>
      </c>
      <c r="D307" s="7" t="s">
        <v>32</v>
      </c>
      <c r="E307" s="7" t="s">
        <v>33</v>
      </c>
      <c r="G307" s="7" t="b">
        <v>1</v>
      </c>
      <c r="H307" s="12" t="s">
        <v>573</v>
      </c>
      <c r="M307" s="9" t="str" cm="1">
        <f t="array" ref="M307">PAGE_NAME(B307)</f>
        <v>StructureDefinition-us-core-allergyintolerance</v>
      </c>
      <c r="N307" s="9" t="str" cm="1">
        <f t="array" ref="N307">SECTION_NAME(B307)</f>
        <v>mandatory-and-must-support-data-elements</v>
      </c>
      <c r="O307" s="10" t="str">
        <f t="shared" si="11"/>
        <v>SHALL</v>
      </c>
      <c r="P307" s="10" t="str">
        <f t="shared" si="12"/>
        <v/>
      </c>
    </row>
    <row r="308" spans="1:22" ht="51" x14ac:dyDescent="0.2">
      <c r="A308" s="7">
        <v>307</v>
      </c>
      <c r="B308" s="52" t="s">
        <v>565</v>
      </c>
      <c r="C308" s="8" t="s">
        <v>574</v>
      </c>
      <c r="D308" s="7" t="s">
        <v>32</v>
      </c>
      <c r="E308" s="7" t="s">
        <v>33</v>
      </c>
      <c r="G308" s="7" t="b">
        <v>1</v>
      </c>
      <c r="H308" s="12" t="s">
        <v>573</v>
      </c>
      <c r="M308" s="9" t="str" cm="1">
        <f t="array" ref="M308">PAGE_NAME(B308)</f>
        <v>StructureDefinition-us-core-allergyintolerance</v>
      </c>
      <c r="N308" s="9" t="str" cm="1">
        <f t="array" ref="N308">SECTION_NAME(B308)</f>
        <v>mandatory-and-must-support-data-elements</v>
      </c>
      <c r="O308" s="10" t="str">
        <f t="shared" si="11"/>
        <v>SHALL</v>
      </c>
      <c r="P308" s="10" t="str">
        <f t="shared" si="12"/>
        <v/>
      </c>
    </row>
    <row r="309" spans="1:22" ht="102" x14ac:dyDescent="0.2">
      <c r="A309" s="7">
        <v>308</v>
      </c>
      <c r="B309" s="52" t="s">
        <v>565</v>
      </c>
      <c r="C309" s="8" t="s">
        <v>575</v>
      </c>
      <c r="D309" s="7" t="s">
        <v>36</v>
      </c>
      <c r="E309" s="7" t="s">
        <v>33</v>
      </c>
      <c r="G309" s="7" t="b">
        <v>1</v>
      </c>
      <c r="H309" s="12" t="s">
        <v>576</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2" ht="102" x14ac:dyDescent="0.2">
      <c r="A310" s="7">
        <v>309</v>
      </c>
      <c r="B310" s="52" t="s">
        <v>565</v>
      </c>
      <c r="C310" s="8" t="s">
        <v>577</v>
      </c>
      <c r="D310" s="7" t="s">
        <v>36</v>
      </c>
      <c r="E310" s="7" t="s">
        <v>33</v>
      </c>
      <c r="G310" s="7" t="b">
        <v>1</v>
      </c>
      <c r="H310" s="12" t="s">
        <v>578</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2" ht="68" x14ac:dyDescent="0.2">
      <c r="A311" s="7">
        <v>310</v>
      </c>
      <c r="B311" s="52" t="s">
        <v>579</v>
      </c>
      <c r="C311" s="8" t="s">
        <v>580</v>
      </c>
      <c r="D311" s="7" t="s">
        <v>36</v>
      </c>
      <c r="E311" s="7" t="s">
        <v>33</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581</v>
      </c>
    </row>
    <row r="312" spans="1:22" ht="85" x14ac:dyDescent="0.2">
      <c r="A312" s="7">
        <v>311</v>
      </c>
      <c r="B312" s="52" t="s">
        <v>579</v>
      </c>
      <c r="C312" s="8" t="s">
        <v>582</v>
      </c>
      <c r="D312" s="7" t="s">
        <v>36</v>
      </c>
      <c r="E312" s="7" t="s">
        <v>33</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581</v>
      </c>
    </row>
    <row r="313" spans="1:22" ht="85" x14ac:dyDescent="0.2">
      <c r="A313" s="7">
        <v>312</v>
      </c>
      <c r="B313" s="52" t="s">
        <v>579</v>
      </c>
      <c r="C313" s="8" t="s">
        <v>583</v>
      </c>
      <c r="D313" s="7" t="s">
        <v>40</v>
      </c>
      <c r="E313" s="7" t="s">
        <v>33</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581</v>
      </c>
    </row>
    <row r="314" spans="1:22" ht="102" x14ac:dyDescent="0.2">
      <c r="A314" s="7">
        <v>313</v>
      </c>
      <c r="B314" s="52" t="s">
        <v>584</v>
      </c>
      <c r="C314" s="8" t="s">
        <v>585</v>
      </c>
      <c r="D314" s="7" t="s">
        <v>32</v>
      </c>
      <c r="E314" s="7" t="s">
        <v>33</v>
      </c>
      <c r="G314" s="7" t="b">
        <v>1</v>
      </c>
      <c r="H314" s="12" t="s">
        <v>586</v>
      </c>
      <c r="M314" s="9" t="str" cm="1">
        <f t="array" ref="M314">PAGE_NAME(B314)</f>
        <v>StructureDefinition-us-core-careteam</v>
      </c>
      <c r="N314" s="9" t="str" cm="1">
        <f t="array" ref="N314">SECTION_NAME(B314)</f>
        <v>mandatory-and-must-support-data-elements</v>
      </c>
      <c r="O314" s="10" t="str">
        <f t="shared" si="13"/>
        <v>SHALL</v>
      </c>
      <c r="P314" s="10" t="str">
        <f t="shared" si="14"/>
        <v>Server</v>
      </c>
    </row>
    <row r="315" spans="1:22" ht="34" x14ac:dyDescent="0.2">
      <c r="A315" s="7">
        <v>314</v>
      </c>
      <c r="B315" s="52" t="s">
        <v>584</v>
      </c>
      <c r="C315" s="8" t="s">
        <v>587</v>
      </c>
      <c r="D315" s="7" t="s">
        <v>32</v>
      </c>
      <c r="E315" s="7" t="s">
        <v>76</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2" ht="34" x14ac:dyDescent="0.2">
      <c r="A316" s="7">
        <v>315</v>
      </c>
      <c r="B316" s="52" t="s">
        <v>584</v>
      </c>
      <c r="C316" s="8" t="s">
        <v>588</v>
      </c>
      <c r="D316" s="7" t="s">
        <v>32</v>
      </c>
      <c r="E316" s="7" t="s">
        <v>76</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2" ht="34" x14ac:dyDescent="0.2">
      <c r="A317" s="7">
        <v>316</v>
      </c>
      <c r="B317" s="52" t="s">
        <v>584</v>
      </c>
      <c r="C317" s="8" t="s">
        <v>589</v>
      </c>
      <c r="D317" s="7" t="s">
        <v>32</v>
      </c>
      <c r="E317" s="7" t="s">
        <v>76</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2" ht="119" x14ac:dyDescent="0.2">
      <c r="A318" s="7">
        <v>317</v>
      </c>
      <c r="B318" s="52" t="s">
        <v>584</v>
      </c>
      <c r="C318" s="8" t="s">
        <v>590</v>
      </c>
      <c r="D318" s="7" t="s">
        <v>36</v>
      </c>
      <c r="E318" s="7" t="s">
        <v>33</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591</v>
      </c>
    </row>
    <row r="319" spans="1:22" ht="85" x14ac:dyDescent="0.2">
      <c r="A319" s="7">
        <v>318</v>
      </c>
      <c r="B319" s="52" t="s">
        <v>584</v>
      </c>
      <c r="C319" s="8" t="s">
        <v>592</v>
      </c>
      <c r="D319" s="7" t="s">
        <v>32</v>
      </c>
      <c r="E319" s="7" t="s">
        <v>33</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row>
    <row r="320" spans="1:22" ht="85" x14ac:dyDescent="0.2">
      <c r="A320" s="7">
        <v>319</v>
      </c>
      <c r="B320" s="52" t="s">
        <v>584</v>
      </c>
      <c r="C320" s="8" t="s">
        <v>593</v>
      </c>
      <c r="D320" s="7" t="s">
        <v>32</v>
      </c>
      <c r="E320" s="7" t="s">
        <v>33</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row>
    <row r="321" spans="1:16" ht="68" x14ac:dyDescent="0.2">
      <c r="A321" s="7">
        <v>320</v>
      </c>
      <c r="B321" s="52" t="s">
        <v>594</v>
      </c>
      <c r="C321" s="8" t="s">
        <v>595</v>
      </c>
      <c r="D321" s="7" t="s">
        <v>36</v>
      </c>
      <c r="E321" s="7" t="s">
        <v>33</v>
      </c>
      <c r="G321" s="7" t="b">
        <v>1</v>
      </c>
      <c r="H321" s="12" t="s">
        <v>596</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16" ht="68" x14ac:dyDescent="0.2">
      <c r="A322" s="7">
        <v>321</v>
      </c>
      <c r="B322" s="52" t="s">
        <v>597</v>
      </c>
      <c r="C322" s="8" t="s">
        <v>598</v>
      </c>
      <c r="D322" s="7" t="s">
        <v>32</v>
      </c>
      <c r="E322" s="7" t="s">
        <v>33</v>
      </c>
      <c r="G322" s="7" t="b">
        <v>1</v>
      </c>
      <c r="H322" s="12" t="s">
        <v>599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row>
    <row r="323" spans="1:16" ht="51" x14ac:dyDescent="0.2">
      <c r="A323" s="7">
        <v>322</v>
      </c>
      <c r="B323" s="52" t="s">
        <v>597</v>
      </c>
      <c r="C323" s="8" t="s">
        <v>600</v>
      </c>
      <c r="D323" s="7" t="s">
        <v>40</v>
      </c>
      <c r="E323" s="7" t="s">
        <v>33</v>
      </c>
      <c r="G323" s="7" t="b">
        <v>1</v>
      </c>
      <c r="H323" s="12" t="s">
        <v>601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16" ht="85" x14ac:dyDescent="0.2">
      <c r="A324" s="7">
        <v>323</v>
      </c>
      <c r="B324" s="52" t="s">
        <v>597</v>
      </c>
      <c r="C324" s="8" t="s">
        <v>602</v>
      </c>
      <c r="D324" s="7" t="s">
        <v>36</v>
      </c>
      <c r="E324" s="7" t="s">
        <v>33</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row>
    <row r="325" spans="1:16" ht="34" x14ac:dyDescent="0.2">
      <c r="A325" s="7">
        <v>324</v>
      </c>
      <c r="B325" s="52" t="s">
        <v>594</v>
      </c>
      <c r="C325" s="8" t="s">
        <v>603</v>
      </c>
      <c r="D325" s="7" t="s">
        <v>36</v>
      </c>
      <c r="E325" s="7" t="s">
        <v>33</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16" ht="34" x14ac:dyDescent="0.2">
      <c r="A326" s="7">
        <v>325</v>
      </c>
      <c r="B326" s="52" t="s">
        <v>597</v>
      </c>
      <c r="C326" s="8" t="s">
        <v>604</v>
      </c>
      <c r="D326" s="7" t="s">
        <v>32</v>
      </c>
      <c r="E326" s="7" t="s">
        <v>33</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row>
    <row r="327" spans="1:16" ht="102" x14ac:dyDescent="0.2">
      <c r="A327" s="7">
        <v>326</v>
      </c>
      <c r="B327" s="52" t="s">
        <v>597</v>
      </c>
      <c r="C327" s="8" t="s">
        <v>605</v>
      </c>
      <c r="D327" s="7" t="s">
        <v>32</v>
      </c>
      <c r="E327" s="7" t="s">
        <v>33</v>
      </c>
      <c r="G327" s="7" t="b">
        <v>1</v>
      </c>
      <c r="H327" s="12" t="s">
        <v>606</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row>
    <row r="328" spans="1:16" ht="68" x14ac:dyDescent="0.2">
      <c r="A328" s="7">
        <v>327</v>
      </c>
      <c r="B328" s="52" t="s">
        <v>597</v>
      </c>
      <c r="C328" s="8" t="s">
        <v>607</v>
      </c>
      <c r="D328" s="7" t="s">
        <v>32</v>
      </c>
      <c r="E328" s="7" t="s">
        <v>76</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row>
    <row r="329" spans="1:16" ht="34" x14ac:dyDescent="0.2">
      <c r="A329" s="7">
        <v>328</v>
      </c>
      <c r="B329" s="52" t="s">
        <v>597</v>
      </c>
      <c r="C329" s="8" t="s">
        <v>608</v>
      </c>
      <c r="D329" s="7" t="s">
        <v>32</v>
      </c>
      <c r="E329" s="7" t="s">
        <v>76</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row>
    <row r="330" spans="1:16" ht="34" x14ac:dyDescent="0.2">
      <c r="A330" s="7">
        <v>329</v>
      </c>
      <c r="B330" s="52" t="s">
        <v>597</v>
      </c>
      <c r="C330" s="8" t="s">
        <v>609</v>
      </c>
      <c r="D330" s="7" t="s">
        <v>32</v>
      </c>
      <c r="E330" s="7" t="s">
        <v>76</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row>
    <row r="331" spans="1:16" ht="68" x14ac:dyDescent="0.2">
      <c r="A331" s="7">
        <v>330</v>
      </c>
      <c r="B331" s="52" t="s">
        <v>610</v>
      </c>
      <c r="C331" s="8" t="s">
        <v>611</v>
      </c>
      <c r="D331" s="7" t="s">
        <v>36</v>
      </c>
      <c r="E331" s="7" t="s">
        <v>33</v>
      </c>
      <c r="G331" s="7" t="b">
        <v>1</v>
      </c>
      <c r="H331" s="12" t="s">
        <v>612</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16" ht="85" x14ac:dyDescent="0.2">
      <c r="A332" s="7">
        <v>331</v>
      </c>
      <c r="B332" s="52" t="s">
        <v>610</v>
      </c>
      <c r="C332" s="8" t="s">
        <v>613</v>
      </c>
      <c r="D332" s="7" t="s">
        <v>36</v>
      </c>
      <c r="E332" s="7" t="s">
        <v>33</v>
      </c>
      <c r="G332" s="7" t="b">
        <v>1</v>
      </c>
      <c r="H332" s="12" t="s">
        <v>614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row>
    <row r="333" spans="1:16" ht="51" x14ac:dyDescent="0.2">
      <c r="A333" s="7">
        <v>332</v>
      </c>
      <c r="B333" s="52" t="s">
        <v>610</v>
      </c>
      <c r="C333" s="8" t="s">
        <v>615</v>
      </c>
      <c r="D333" s="7" t="s">
        <v>36</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row>
    <row r="334" spans="1:16" ht="68" x14ac:dyDescent="0.2">
      <c r="A334" s="7">
        <v>333</v>
      </c>
      <c r="B334" s="52" t="s">
        <v>610</v>
      </c>
      <c r="C334" s="8" t="s">
        <v>616</v>
      </c>
      <c r="D334" s="7" t="s">
        <v>36</v>
      </c>
      <c r="E334" s="7" t="s">
        <v>33</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row>
    <row r="335" spans="1:16" ht="68" x14ac:dyDescent="0.2">
      <c r="A335" s="7">
        <v>334</v>
      </c>
      <c r="B335" s="52" t="s">
        <v>617</v>
      </c>
      <c r="C335" s="8" t="s">
        <v>618</v>
      </c>
      <c r="D335" s="7" t="s">
        <v>40</v>
      </c>
      <c r="E335" s="7" t="s">
        <v>33</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16" ht="85" x14ac:dyDescent="0.2">
      <c r="A336" s="7">
        <v>335</v>
      </c>
      <c r="B336" s="52" t="s">
        <v>617</v>
      </c>
      <c r="C336" s="8" t="s">
        <v>619</v>
      </c>
      <c r="D336" s="7" t="s">
        <v>36</v>
      </c>
      <c r="E336" s="7" t="s">
        <v>33</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16" ht="51" x14ac:dyDescent="0.2">
      <c r="A337" s="7">
        <v>336</v>
      </c>
      <c r="B337" s="53" t="s">
        <v>617</v>
      </c>
      <c r="C337" s="8" t="s">
        <v>620</v>
      </c>
      <c r="D337" s="7" t="s">
        <v>36</v>
      </c>
      <c r="E337" s="7" t="s">
        <v>33</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16" ht="51" x14ac:dyDescent="0.2">
      <c r="A338" s="7">
        <v>337</v>
      </c>
      <c r="B338" s="53" t="s">
        <v>617</v>
      </c>
      <c r="C338" s="8" t="s">
        <v>621</v>
      </c>
      <c r="D338" s="7" t="s">
        <v>36</v>
      </c>
      <c r="E338" s="7" t="s">
        <v>33</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16" ht="51" x14ac:dyDescent="0.2">
      <c r="A339" s="7">
        <v>338</v>
      </c>
      <c r="B339" s="53" t="s">
        <v>617</v>
      </c>
      <c r="C339" s="8" t="s">
        <v>622</v>
      </c>
      <c r="D339" s="7" t="s">
        <v>36</v>
      </c>
      <c r="E339" s="7" t="s">
        <v>33</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16" ht="102" x14ac:dyDescent="0.2">
      <c r="A340" s="7">
        <v>339</v>
      </c>
      <c r="B340" s="53" t="s">
        <v>617</v>
      </c>
      <c r="C340" s="8" t="s">
        <v>623</v>
      </c>
      <c r="D340" s="7" t="s">
        <v>36</v>
      </c>
      <c r="E340" s="7" t="s">
        <v>33</v>
      </c>
      <c r="G340" s="7" t="b">
        <v>1</v>
      </c>
      <c r="H340" s="12" t="s">
        <v>624</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16" ht="51" x14ac:dyDescent="0.2">
      <c r="A341" s="7">
        <v>340</v>
      </c>
      <c r="B341" s="52" t="s">
        <v>625</v>
      </c>
      <c r="C341" s="8" t="s">
        <v>626</v>
      </c>
      <c r="D341" s="7" t="s">
        <v>36</v>
      </c>
      <c r="E341" s="7" t="s">
        <v>33</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16" ht="51" x14ac:dyDescent="0.2">
      <c r="A342" s="7">
        <v>341</v>
      </c>
      <c r="B342" s="52" t="s">
        <v>625</v>
      </c>
      <c r="C342" s="8" t="s">
        <v>627</v>
      </c>
      <c r="D342" s="7" t="s">
        <v>36</v>
      </c>
      <c r="E342" s="7" t="s">
        <v>33</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16" ht="34" x14ac:dyDescent="0.2">
      <c r="A343" s="7">
        <v>342</v>
      </c>
      <c r="B343" s="52" t="s">
        <v>625</v>
      </c>
      <c r="C343" s="8" t="s">
        <v>628</v>
      </c>
      <c r="D343" s="7" t="s">
        <v>32</v>
      </c>
      <c r="E343" s="7" t="s">
        <v>33</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row>
    <row r="344" spans="1:16" ht="51" x14ac:dyDescent="0.2">
      <c r="A344" s="7">
        <v>343</v>
      </c>
      <c r="B344" s="52" t="s">
        <v>625</v>
      </c>
      <c r="C344" s="8" t="s">
        <v>629</v>
      </c>
      <c r="D344" s="7" t="s">
        <v>32</v>
      </c>
      <c r="E344" s="7" t="s">
        <v>33</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row>
    <row r="345" spans="1:16" ht="68" x14ac:dyDescent="0.2">
      <c r="A345" s="7">
        <v>344</v>
      </c>
      <c r="B345" s="52" t="s">
        <v>625</v>
      </c>
      <c r="C345" s="8" t="s">
        <v>630</v>
      </c>
      <c r="D345" s="7" t="s">
        <v>36</v>
      </c>
      <c r="E345" s="7" t="s">
        <v>33</v>
      </c>
      <c r="G345" s="7" t="b">
        <v>1</v>
      </c>
      <c r="H345" s="12" t="s">
        <v>631</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16" ht="68" x14ac:dyDescent="0.2">
      <c r="A346" s="7">
        <v>345</v>
      </c>
      <c r="B346" s="52" t="s">
        <v>625</v>
      </c>
      <c r="C346" s="8" t="s">
        <v>632</v>
      </c>
      <c r="D346" s="7" t="s">
        <v>36</v>
      </c>
      <c r="E346" s="7" t="s">
        <v>33</v>
      </c>
      <c r="G346" s="7" t="b">
        <v>1</v>
      </c>
      <c r="H346" s="12" t="s">
        <v>633</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16" ht="34" x14ac:dyDescent="0.2">
      <c r="A347" s="7">
        <v>346</v>
      </c>
      <c r="B347" s="52" t="s">
        <v>625</v>
      </c>
      <c r="C347" s="8" t="s">
        <v>634</v>
      </c>
      <c r="D347" s="7" t="s">
        <v>36</v>
      </c>
      <c r="E347" s="7" t="s">
        <v>33</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16" ht="34" x14ac:dyDescent="0.2">
      <c r="A348" s="7">
        <v>347</v>
      </c>
      <c r="B348" s="52" t="s">
        <v>625</v>
      </c>
      <c r="C348" s="8" t="s">
        <v>635</v>
      </c>
      <c r="D348" s="7" t="s">
        <v>40</v>
      </c>
      <c r="E348" s="7" t="s">
        <v>33</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16" ht="34" x14ac:dyDescent="0.2">
      <c r="A349" s="7">
        <v>348</v>
      </c>
      <c r="B349" s="52" t="s">
        <v>625</v>
      </c>
      <c r="C349" s="8" t="s">
        <v>636</v>
      </c>
      <c r="D349" s="7" t="s">
        <v>40</v>
      </c>
      <c r="E349" s="7" t="s">
        <v>33</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16" ht="34" x14ac:dyDescent="0.2">
      <c r="A350" s="7">
        <v>349</v>
      </c>
      <c r="B350" s="52" t="s">
        <v>625</v>
      </c>
      <c r="C350" s="8" t="s">
        <v>637</v>
      </c>
      <c r="D350" s="7" t="s">
        <v>40</v>
      </c>
      <c r="E350" s="7" t="s">
        <v>33</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16" ht="34" x14ac:dyDescent="0.2">
      <c r="A351" s="7">
        <v>350</v>
      </c>
      <c r="B351" s="52" t="s">
        <v>625</v>
      </c>
      <c r="C351" s="8" t="s">
        <v>638</v>
      </c>
      <c r="D351" s="7" t="s">
        <v>40</v>
      </c>
      <c r="E351" s="7" t="s">
        <v>33</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16" ht="34" x14ac:dyDescent="0.2">
      <c r="A352" s="7">
        <v>351</v>
      </c>
      <c r="B352" s="52" t="s">
        <v>625</v>
      </c>
      <c r="C352" s="8" t="s">
        <v>639</v>
      </c>
      <c r="D352" s="7" t="s">
        <v>40</v>
      </c>
      <c r="E352" s="7" t="s">
        <v>33</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2" ht="34" x14ac:dyDescent="0.2">
      <c r="A353" s="7">
        <v>352</v>
      </c>
      <c r="B353" s="52" t="s">
        <v>625</v>
      </c>
      <c r="C353" s="8" t="s">
        <v>640</v>
      </c>
      <c r="D353" s="7" t="s">
        <v>40</v>
      </c>
      <c r="E353" s="7" t="s">
        <v>33</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2" ht="34" x14ac:dyDescent="0.2">
      <c r="A354" s="7">
        <v>353</v>
      </c>
      <c r="B354" s="52" t="s">
        <v>625</v>
      </c>
      <c r="C354" s="8" t="s">
        <v>641</v>
      </c>
      <c r="D354" s="7" t="s">
        <v>40</v>
      </c>
      <c r="E354" s="7" t="s">
        <v>33</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2" ht="34" x14ac:dyDescent="0.2">
      <c r="A355" s="7">
        <v>354</v>
      </c>
      <c r="B355" s="52" t="s">
        <v>625</v>
      </c>
      <c r="C355" s="8" t="s">
        <v>642</v>
      </c>
      <c r="D355" s="7" t="s">
        <v>40</v>
      </c>
      <c r="E355" s="7" t="s">
        <v>33</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2" ht="34" x14ac:dyDescent="0.2">
      <c r="A356" s="7">
        <v>355</v>
      </c>
      <c r="B356" s="52" t="s">
        <v>625</v>
      </c>
      <c r="C356" s="8" t="s">
        <v>643</v>
      </c>
      <c r="D356" s="7" t="s">
        <v>40</v>
      </c>
      <c r="E356" s="7" t="s">
        <v>33</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2" ht="119" x14ac:dyDescent="0.2">
      <c r="A357" s="7">
        <v>356</v>
      </c>
      <c r="B357" s="52" t="s">
        <v>644</v>
      </c>
      <c r="C357" s="8" t="s">
        <v>645</v>
      </c>
      <c r="D357" s="7" t="s">
        <v>32</v>
      </c>
      <c r="E357" s="7" t="s">
        <v>33</v>
      </c>
      <c r="G357" s="7" t="b">
        <v>1</v>
      </c>
      <c r="H357" s="12" t="s">
        <v>646</v>
      </c>
      <c r="M357" s="9" t="str" cm="1">
        <f t="array" ref="M357">PAGE_NAME(B357)</f>
        <v>StructureDefinition-us-core-diagnosticreport-note</v>
      </c>
      <c r="N357" s="9" t="str" cm="1">
        <f t="array" ref="N357">SECTION_NAME(B357)</f>
        <v>mandatory-and-must-support-data-elements</v>
      </c>
      <c r="O357" s="10" t="str">
        <f t="shared" si="13"/>
        <v>SHALL</v>
      </c>
      <c r="P357" s="10" t="str">
        <f t="shared" si="14"/>
        <v/>
      </c>
    </row>
    <row r="358" spans="1:22" ht="102" x14ac:dyDescent="0.2">
      <c r="A358" s="7">
        <v>357</v>
      </c>
      <c r="B358" s="52" t="s">
        <v>647</v>
      </c>
      <c r="C358" s="8" t="s">
        <v>648</v>
      </c>
      <c r="D358" s="7" t="s">
        <v>32</v>
      </c>
      <c r="E358" s="7" t="s">
        <v>33</v>
      </c>
      <c r="G358" s="7" t="b">
        <v>1</v>
      </c>
      <c r="H358" s="12" t="s">
        <v>649</v>
      </c>
      <c r="M358" s="9" t="str" cm="1">
        <f t="array" ref="M358">PAGE_NAME(B358)</f>
        <v>StructureDefinition-us-core-diagnosticreport-lab</v>
      </c>
      <c r="N358" s="9" t="str" cm="1">
        <f t="array" ref="N358">SECTION_NAME(B358)</f>
        <v>mandatory-and-must-support-data-elements</v>
      </c>
      <c r="O358" s="10" t="str">
        <f t="shared" si="13"/>
        <v>SHALL</v>
      </c>
      <c r="P358" s="10" t="str">
        <f t="shared" si="14"/>
        <v/>
      </c>
    </row>
    <row r="359" spans="1:22" ht="68" x14ac:dyDescent="0.2">
      <c r="A359" s="7">
        <v>358</v>
      </c>
      <c r="B359" s="52" t="s">
        <v>647</v>
      </c>
      <c r="C359" s="8" t="s">
        <v>650</v>
      </c>
      <c r="D359" s="7" t="s">
        <v>36</v>
      </c>
      <c r="E359" s="7" t="s">
        <v>33</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row>
    <row r="360" spans="1:22" ht="85" x14ac:dyDescent="0.2">
      <c r="A360" s="7">
        <v>359</v>
      </c>
      <c r="B360" s="52" t="s">
        <v>647</v>
      </c>
      <c r="C360" s="8" t="s">
        <v>651</v>
      </c>
      <c r="D360" s="7" t="s">
        <v>36</v>
      </c>
      <c r="E360" s="7" t="s">
        <v>33</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row>
    <row r="361" spans="1:22" ht="51" x14ac:dyDescent="0.2">
      <c r="A361" s="7">
        <v>360</v>
      </c>
      <c r="B361" s="52" t="s">
        <v>652</v>
      </c>
      <c r="C361" s="8" t="s">
        <v>653</v>
      </c>
      <c r="D361" s="7" t="s">
        <v>32</v>
      </c>
      <c r="E361" s="7" t="s">
        <v>33</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row>
    <row r="362" spans="1:22" ht="51" x14ac:dyDescent="0.2">
      <c r="A362" s="7">
        <v>361</v>
      </c>
      <c r="B362" s="52" t="s">
        <v>652</v>
      </c>
      <c r="C362" s="8" t="s">
        <v>654</v>
      </c>
      <c r="D362" s="7" t="s">
        <v>40</v>
      </c>
      <c r="E362" s="7" t="s">
        <v>33</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2" ht="51" x14ac:dyDescent="0.2">
      <c r="A363" s="7">
        <v>362</v>
      </c>
      <c r="B363" s="52" t="s">
        <v>652</v>
      </c>
      <c r="C363" s="8" t="s">
        <v>655</v>
      </c>
      <c r="D363" s="7" t="s">
        <v>40</v>
      </c>
      <c r="E363" s="7" t="s">
        <v>33</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2" ht="34" x14ac:dyDescent="0.2">
      <c r="A364" s="7">
        <v>363</v>
      </c>
      <c r="B364" s="52" t="s">
        <v>652</v>
      </c>
      <c r="C364" s="8" t="s">
        <v>656</v>
      </c>
      <c r="D364" s="7" t="s">
        <v>84</v>
      </c>
      <c r="E364" s="7" t="s">
        <v>33</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657</v>
      </c>
    </row>
    <row r="365" spans="1:22" ht="102" x14ac:dyDescent="0.2">
      <c r="A365" s="7">
        <v>364</v>
      </c>
      <c r="B365" s="52" t="s">
        <v>652</v>
      </c>
      <c r="C365" s="8" t="s">
        <v>658</v>
      </c>
      <c r="D365" s="7" t="s">
        <v>36</v>
      </c>
      <c r="E365" s="7" t="s">
        <v>33</v>
      </c>
      <c r="G365" s="7" t="b">
        <v>1</v>
      </c>
      <c r="H365" s="12" t="s">
        <v>659</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660</v>
      </c>
    </row>
    <row r="366" spans="1:22" ht="85" x14ac:dyDescent="0.2">
      <c r="A366" s="7">
        <v>365</v>
      </c>
      <c r="B366" s="52" t="s">
        <v>661</v>
      </c>
      <c r="C366" s="8" t="s">
        <v>662</v>
      </c>
      <c r="D366" s="7" t="s">
        <v>32</v>
      </c>
      <c r="E366" s="7" t="s">
        <v>33</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row>
    <row r="367" spans="1:22" ht="68" x14ac:dyDescent="0.2">
      <c r="A367" s="7">
        <v>366</v>
      </c>
      <c r="B367" s="52" t="s">
        <v>661</v>
      </c>
      <c r="C367" s="8" t="s">
        <v>663</v>
      </c>
      <c r="D367" s="7" t="s">
        <v>40</v>
      </c>
      <c r="E367" s="7" t="s">
        <v>33</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2" ht="102" x14ac:dyDescent="0.2">
      <c r="A368" s="7">
        <v>367</v>
      </c>
      <c r="B368" s="52" t="s">
        <v>661</v>
      </c>
      <c r="C368" s="8" t="s">
        <v>664</v>
      </c>
      <c r="D368" s="7" t="s">
        <v>40</v>
      </c>
      <c r="E368" s="7" t="s">
        <v>33</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16" ht="119" x14ac:dyDescent="0.2">
      <c r="A369" s="7">
        <v>368</v>
      </c>
      <c r="B369" s="52" t="s">
        <v>661</v>
      </c>
      <c r="C369" s="8" t="s">
        <v>665</v>
      </c>
      <c r="D369" s="7" t="s">
        <v>32</v>
      </c>
      <c r="E369" s="7" t="s">
        <v>33</v>
      </c>
      <c r="G369" s="7" t="b">
        <v>1</v>
      </c>
      <c r="H369" s="12" t="s">
        <v>666</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row>
    <row r="370" spans="1:16" ht="34" x14ac:dyDescent="0.2">
      <c r="A370" s="7">
        <v>369</v>
      </c>
      <c r="B370" s="52" t="s">
        <v>661</v>
      </c>
      <c r="C370" s="8" t="s">
        <v>667</v>
      </c>
      <c r="D370" s="7" t="s">
        <v>32</v>
      </c>
      <c r="E370" s="7" t="s">
        <v>76</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16" ht="34" x14ac:dyDescent="0.2">
      <c r="A371" s="7">
        <v>370</v>
      </c>
      <c r="B371" s="52" t="s">
        <v>661</v>
      </c>
      <c r="C371" s="8" t="s">
        <v>668</v>
      </c>
      <c r="D371" s="7" t="s">
        <v>32</v>
      </c>
      <c r="E371" s="7" t="s">
        <v>76</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16" ht="34" x14ac:dyDescent="0.2">
      <c r="A372" s="7">
        <v>371</v>
      </c>
      <c r="B372" s="52" t="s">
        <v>661</v>
      </c>
      <c r="C372" s="8" t="s">
        <v>669</v>
      </c>
      <c r="D372" s="7" t="s">
        <v>101</v>
      </c>
      <c r="E372" s="7" t="s">
        <v>33</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row>
    <row r="373" spans="1:16" ht="51" x14ac:dyDescent="0.2">
      <c r="A373" s="7">
        <v>372</v>
      </c>
      <c r="B373" s="52" t="s">
        <v>661</v>
      </c>
      <c r="C373" s="8" t="s">
        <v>670</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row>
    <row r="374" spans="1:16" ht="34" x14ac:dyDescent="0.2">
      <c r="A374" s="7">
        <v>373</v>
      </c>
      <c r="B374" s="52" t="s">
        <v>661</v>
      </c>
      <c r="C374" s="8" t="s">
        <v>671</v>
      </c>
      <c r="D374" s="7" t="s">
        <v>72</v>
      </c>
      <c r="E374" s="7" t="s">
        <v>33</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row>
    <row r="375" spans="1:16" ht="85" x14ac:dyDescent="0.2">
      <c r="A375" s="7">
        <v>374</v>
      </c>
      <c r="B375" s="52" t="s">
        <v>661</v>
      </c>
      <c r="C375" s="8" t="s">
        <v>672</v>
      </c>
      <c r="D375" s="7" t="s">
        <v>32</v>
      </c>
      <c r="E375" s="7" t="s">
        <v>33</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row>
    <row r="376" spans="1:16" ht="68" x14ac:dyDescent="0.2">
      <c r="A376" s="7">
        <v>375</v>
      </c>
      <c r="B376" s="52" t="s">
        <v>673</v>
      </c>
      <c r="C376" s="8" t="s">
        <v>674</v>
      </c>
      <c r="D376" s="7" t="s">
        <v>32</v>
      </c>
      <c r="E376" s="7" t="s">
        <v>33</v>
      </c>
      <c r="G376" s="7" t="b">
        <v>1</v>
      </c>
      <c r="H376" s="12" t="s">
        <v>675</v>
      </c>
      <c r="M376" s="9" t="str" cm="1">
        <f t="array" ref="M376">PAGE_NAME(B376)</f>
        <v>StructureDefinition-us-core-encounter</v>
      </c>
      <c r="N376" s="9" t="str" cm="1">
        <f t="array" ref="N376">SECTION_NAME(B376)</f>
        <v>mandatory-and-must-support-data-elements</v>
      </c>
      <c r="O376" s="10" t="str">
        <f t="shared" si="15"/>
        <v>SHALL</v>
      </c>
      <c r="P376" s="10" t="str">
        <f t="shared" si="16"/>
        <v>Server</v>
      </c>
    </row>
    <row r="377" spans="1:16" ht="17" x14ac:dyDescent="0.2">
      <c r="A377" s="7">
        <v>376</v>
      </c>
      <c r="B377" s="52" t="s">
        <v>673</v>
      </c>
      <c r="C377" s="8" t="s">
        <v>676</v>
      </c>
      <c r="D377" s="7" t="s">
        <v>32</v>
      </c>
      <c r="E377" s="7" t="s">
        <v>76</v>
      </c>
      <c r="G377" s="7" t="b">
        <v>0</v>
      </c>
      <c r="H377" s="12" t="s">
        <v>677</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16" ht="34" x14ac:dyDescent="0.2">
      <c r="A378" s="7">
        <v>377</v>
      </c>
      <c r="B378" s="52" t="s">
        <v>673</v>
      </c>
      <c r="C378" s="8" t="s">
        <v>678</v>
      </c>
      <c r="D378" s="7" t="s">
        <v>32</v>
      </c>
      <c r="E378" s="7" t="s">
        <v>76</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16" ht="102" x14ac:dyDescent="0.2">
      <c r="A379" s="7">
        <v>378</v>
      </c>
      <c r="B379" s="52" t="s">
        <v>673</v>
      </c>
      <c r="C379" s="8" t="s">
        <v>679</v>
      </c>
      <c r="D379" s="7" t="s">
        <v>36</v>
      </c>
      <c r="E379" s="7" t="s">
        <v>33</v>
      </c>
      <c r="G379" s="7" t="b">
        <v>1</v>
      </c>
      <c r="H379" s="12" t="s">
        <v>680</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16" ht="68" x14ac:dyDescent="0.2">
      <c r="A380" s="7">
        <v>379</v>
      </c>
      <c r="B380" s="52" t="s">
        <v>673</v>
      </c>
      <c r="C380" s="8" t="s">
        <v>681</v>
      </c>
      <c r="D380" s="7" t="s">
        <v>32</v>
      </c>
      <c r="E380" s="7" t="s">
        <v>33</v>
      </c>
      <c r="G380" s="7" t="b">
        <v>1</v>
      </c>
      <c r="H380" s="12" t="s">
        <v>682</v>
      </c>
      <c r="M380" s="9" t="str" cm="1">
        <f t="array" ref="M380">PAGE_NAME(B380)</f>
        <v>StructureDefinition-us-core-encounter</v>
      </c>
      <c r="N380" s="9" t="str" cm="1">
        <f t="array" ref="N380">SECTION_NAME(B380)</f>
        <v>mandatory-and-must-support-data-elements</v>
      </c>
      <c r="O380" s="10" t="str">
        <f t="shared" si="15"/>
        <v>SHALL</v>
      </c>
      <c r="P380" s="10" t="str">
        <f t="shared" si="16"/>
        <v>Server</v>
      </c>
    </row>
    <row r="381" spans="1:16" ht="34" x14ac:dyDescent="0.2">
      <c r="A381" s="7">
        <v>380</v>
      </c>
      <c r="B381" s="52" t="s">
        <v>673</v>
      </c>
      <c r="C381" s="8" t="s">
        <v>683</v>
      </c>
      <c r="D381" s="7" t="s">
        <v>32</v>
      </c>
      <c r="E381" s="7" t="s">
        <v>76</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16" ht="34" x14ac:dyDescent="0.2">
      <c r="A382" s="7">
        <v>381</v>
      </c>
      <c r="B382" s="52" t="s">
        <v>673</v>
      </c>
      <c r="C382" s="8" t="s">
        <v>684</v>
      </c>
      <c r="D382" s="7" t="s">
        <v>32</v>
      </c>
      <c r="E382" s="7" t="s">
        <v>76</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16" ht="34" x14ac:dyDescent="0.2">
      <c r="A383" s="7">
        <v>382</v>
      </c>
      <c r="B383" s="52" t="s">
        <v>685</v>
      </c>
      <c r="C383" s="8" t="s">
        <v>686</v>
      </c>
      <c r="D383" s="7" t="s">
        <v>32</v>
      </c>
      <c r="E383" s="7" t="s">
        <v>33</v>
      </c>
      <c r="G383" s="7" t="b">
        <v>1</v>
      </c>
      <c r="H383" s="12" t="s">
        <v>687</v>
      </c>
      <c r="M383" s="9" t="str" cm="1">
        <f t="array" ref="M383">PAGE_NAME(B383)</f>
        <v>StructureDefinition-us-core-location</v>
      </c>
      <c r="N383" s="9" t="str" cm="1">
        <f t="array" ref="N383">SECTION_NAME(B383)</f>
        <v>mandatory-and-must-support-data-elements</v>
      </c>
      <c r="O383" s="10" t="str">
        <f t="shared" si="15"/>
        <v>SHOULD</v>
      </c>
      <c r="P383" s="10" t="str">
        <f t="shared" si="16"/>
        <v/>
      </c>
    </row>
    <row r="384" spans="1:16" ht="51" x14ac:dyDescent="0.2">
      <c r="A384" s="7">
        <v>383</v>
      </c>
      <c r="B384" s="52" t="s">
        <v>685</v>
      </c>
      <c r="C384" s="8" t="s">
        <v>688</v>
      </c>
      <c r="D384" s="7" t="s">
        <v>32</v>
      </c>
      <c r="E384" s="7" t="s">
        <v>33</v>
      </c>
      <c r="G384" s="7" t="b">
        <v>1</v>
      </c>
      <c r="H384" s="12" t="s">
        <v>687</v>
      </c>
      <c r="M384" s="9" t="str" cm="1">
        <f t="array" ref="M384">PAGE_NAME(B384)</f>
        <v>StructureDefinition-us-core-location</v>
      </c>
      <c r="N384" s="9" t="str" cm="1">
        <f t="array" ref="N384">SECTION_NAME(B384)</f>
        <v>mandatory-and-must-support-data-elements</v>
      </c>
      <c r="O384" s="10" t="str">
        <f t="shared" si="15"/>
        <v>SHALL</v>
      </c>
      <c r="P384" s="10" t="str">
        <f t="shared" si="16"/>
        <v/>
      </c>
    </row>
    <row r="385" spans="1:22" ht="102" x14ac:dyDescent="0.2">
      <c r="A385" s="7">
        <v>384</v>
      </c>
      <c r="B385" s="52" t="s">
        <v>685</v>
      </c>
      <c r="C385" s="8" t="s">
        <v>689</v>
      </c>
      <c r="D385" s="7" t="s">
        <v>40</v>
      </c>
      <c r="E385" s="7" t="s">
        <v>33</v>
      </c>
      <c r="G385" s="7" t="b">
        <v>1</v>
      </c>
      <c r="H385" s="12" t="s">
        <v>687</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2" ht="68" x14ac:dyDescent="0.2">
      <c r="A386" s="7">
        <v>385</v>
      </c>
      <c r="B386" s="52" t="s">
        <v>673</v>
      </c>
      <c r="C386" s="8" t="s">
        <v>690</v>
      </c>
      <c r="D386" s="7" t="s">
        <v>36</v>
      </c>
      <c r="E386" s="7" t="s">
        <v>33</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row>
    <row r="387" spans="1:22" ht="85" x14ac:dyDescent="0.2">
      <c r="A387" s="7">
        <v>386</v>
      </c>
      <c r="B387" s="52" t="s">
        <v>673</v>
      </c>
      <c r="C387" s="8" t="s">
        <v>691</v>
      </c>
      <c r="D387" s="7" t="s">
        <v>36</v>
      </c>
      <c r="E387" s="7" t="s">
        <v>33</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row>
    <row r="388" spans="1:22" ht="51" x14ac:dyDescent="0.2">
      <c r="A388" s="7">
        <v>387</v>
      </c>
      <c r="B388" s="52" t="s">
        <v>692</v>
      </c>
      <c r="C388" s="8" t="s">
        <v>693</v>
      </c>
      <c r="D388" s="7" t="s">
        <v>32</v>
      </c>
      <c r="E388" s="7" t="s">
        <v>33</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row>
    <row r="389" spans="1:22" ht="17" x14ac:dyDescent="0.2">
      <c r="A389" s="7">
        <v>388</v>
      </c>
      <c r="B389" s="52" t="s">
        <v>692</v>
      </c>
      <c r="C389" s="8" t="s">
        <v>694</v>
      </c>
      <c r="D389" s="7" t="s">
        <v>32</v>
      </c>
      <c r="E389" s="7" t="s">
        <v>76</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2" ht="17" x14ac:dyDescent="0.2">
      <c r="A390" s="7">
        <v>389</v>
      </c>
      <c r="B390" s="52" t="s">
        <v>692</v>
      </c>
      <c r="C390" s="8" t="s">
        <v>695</v>
      </c>
      <c r="D390" s="7" t="s">
        <v>32</v>
      </c>
      <c r="E390" s="7" t="s">
        <v>76</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2" ht="34" x14ac:dyDescent="0.2">
      <c r="A391" s="7">
        <v>390</v>
      </c>
      <c r="B391" s="52" t="s">
        <v>696</v>
      </c>
      <c r="C391" s="8" t="s">
        <v>697</v>
      </c>
      <c r="D391" s="7" t="s">
        <v>32</v>
      </c>
      <c r="E391" s="7" t="s">
        <v>33</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row>
    <row r="392" spans="1:22" ht="68" x14ac:dyDescent="0.2">
      <c r="A392" s="7">
        <v>391</v>
      </c>
      <c r="B392" s="52" t="s">
        <v>696</v>
      </c>
      <c r="C392" s="8" t="s">
        <v>698</v>
      </c>
      <c r="D392" s="7" t="s">
        <v>32</v>
      </c>
      <c r="E392" s="7" t="s">
        <v>33</v>
      </c>
      <c r="G392" s="7" t="b">
        <v>1</v>
      </c>
      <c r="H392" s="12" t="s">
        <v>699</v>
      </c>
      <c r="M392" s="9" t="str" cm="1">
        <f t="array" ref="M392">PAGE_NAME(B392)</f>
        <v>StructureDefinition-us-core-immunization</v>
      </c>
      <c r="N392" s="9" t="str" cm="1">
        <f t="array" ref="N392">SECTION_NAME(B392)</f>
        <v>mandatory-and-must-support-data-elements</v>
      </c>
      <c r="O392" s="10" t="str">
        <f t="shared" si="15"/>
        <v/>
      </c>
      <c r="P392" s="10" t="str">
        <f t="shared" si="16"/>
        <v/>
      </c>
      <c r="V392" s="12" t="s">
        <v>700</v>
      </c>
    </row>
    <row r="393" spans="1:22" ht="102" x14ac:dyDescent="0.2">
      <c r="A393" s="7">
        <v>392</v>
      </c>
      <c r="B393" s="52" t="s">
        <v>696</v>
      </c>
      <c r="C393" s="8" t="s">
        <v>701</v>
      </c>
      <c r="D393" s="7" t="s">
        <v>36</v>
      </c>
      <c r="E393" s="7" t="s">
        <v>33</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row>
    <row r="394" spans="1:22" ht="51" x14ac:dyDescent="0.2">
      <c r="A394" s="7">
        <v>393</v>
      </c>
      <c r="B394" s="52" t="s">
        <v>696</v>
      </c>
      <c r="C394" s="8" t="s">
        <v>702</v>
      </c>
      <c r="D394" s="7" t="s">
        <v>36</v>
      </c>
      <c r="E394" s="7" t="s">
        <v>33</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2" ht="51" x14ac:dyDescent="0.2">
      <c r="A395" s="7">
        <v>394</v>
      </c>
      <c r="B395" s="52" t="s">
        <v>696</v>
      </c>
      <c r="C395" s="8" t="s">
        <v>703</v>
      </c>
      <c r="D395" s="7" t="s">
        <v>36</v>
      </c>
      <c r="E395" s="7" t="s">
        <v>33</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2" ht="102" x14ac:dyDescent="0.2">
      <c r="A396" s="7">
        <v>395</v>
      </c>
      <c r="B396" s="52" t="s">
        <v>704</v>
      </c>
      <c r="C396" s="8" t="s">
        <v>705</v>
      </c>
      <c r="D396" s="7" t="s">
        <v>36</v>
      </c>
      <c r="E396" s="7" t="s">
        <v>33</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2" ht="102" x14ac:dyDescent="0.2">
      <c r="A397" s="7">
        <v>396</v>
      </c>
      <c r="B397" s="52" t="s">
        <v>704</v>
      </c>
      <c r="C397" s="8" t="s">
        <v>706</v>
      </c>
      <c r="D397" s="7" t="s">
        <v>36</v>
      </c>
      <c r="E397" s="7" t="s">
        <v>33</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2" ht="51" x14ac:dyDescent="0.2">
      <c r="A398" s="7">
        <v>397</v>
      </c>
      <c r="B398" s="52" t="s">
        <v>707</v>
      </c>
      <c r="C398" s="8" t="s">
        <v>708</v>
      </c>
      <c r="D398" s="7" t="s">
        <v>32</v>
      </c>
      <c r="E398" s="7" t="s">
        <v>33</v>
      </c>
      <c r="G398" s="7" t="b">
        <v>1</v>
      </c>
      <c r="H398" s="12" t="s">
        <v>709</v>
      </c>
      <c r="M398" s="9" t="str" cm="1">
        <f t="array" ref="M398">PAGE_NAME(B398)</f>
        <v>StructureDefinition-us-core-medicationrequest</v>
      </c>
      <c r="N398" s="9" t="str" cm="1">
        <f t="array" ref="N398">SECTION_NAME(B398)</f>
        <v>mandatory-and-must-support-data-elements</v>
      </c>
      <c r="O398" s="10" t="str">
        <f t="shared" si="15"/>
        <v/>
      </c>
      <c r="P398" s="10" t="str">
        <f t="shared" si="16"/>
        <v/>
      </c>
    </row>
    <row r="399" spans="1:22" ht="85" x14ac:dyDescent="0.2">
      <c r="A399" s="7">
        <v>398</v>
      </c>
      <c r="B399" s="52" t="s">
        <v>707</v>
      </c>
      <c r="C399" s="8" t="s">
        <v>710</v>
      </c>
      <c r="D399" s="7" t="s">
        <v>40</v>
      </c>
      <c r="E399" s="7" t="s">
        <v>33</v>
      </c>
      <c r="G399" s="7" t="b">
        <v>1</v>
      </c>
      <c r="H399" s="12" t="s">
        <v>709</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2" ht="51" x14ac:dyDescent="0.2">
      <c r="A400" s="7">
        <v>399</v>
      </c>
      <c r="B400" s="52" t="s">
        <v>707</v>
      </c>
      <c r="C400" s="8" t="s">
        <v>711</v>
      </c>
      <c r="D400" s="7" t="s">
        <v>40</v>
      </c>
      <c r="E400" s="7" t="s">
        <v>33</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2" ht="51" x14ac:dyDescent="0.2">
      <c r="A401" s="7">
        <v>400</v>
      </c>
      <c r="B401" s="52" t="s">
        <v>707</v>
      </c>
      <c r="C401" s="8" t="s">
        <v>712</v>
      </c>
      <c r="D401" s="7" t="s">
        <v>40</v>
      </c>
      <c r="E401" s="7" t="s">
        <v>33</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2" ht="68" x14ac:dyDescent="0.2">
      <c r="A402" s="7">
        <v>401</v>
      </c>
      <c r="B402" s="52" t="s">
        <v>707</v>
      </c>
      <c r="C402" s="8" t="s">
        <v>713</v>
      </c>
      <c r="D402" s="7" t="s">
        <v>32</v>
      </c>
      <c r="E402" s="7" t="s">
        <v>33</v>
      </c>
      <c r="G402" s="7" t="b">
        <v>1</v>
      </c>
      <c r="H402" s="12" t="s">
        <v>714</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row>
    <row r="403" spans="1:22" ht="68" x14ac:dyDescent="0.2">
      <c r="A403" s="7">
        <v>402</v>
      </c>
      <c r="B403" s="52" t="s">
        <v>707</v>
      </c>
      <c r="C403" s="8" t="s">
        <v>715</v>
      </c>
      <c r="D403" s="7" t="s">
        <v>32</v>
      </c>
      <c r="E403" s="7" t="s">
        <v>33</v>
      </c>
      <c r="G403" s="7" t="b">
        <v>1</v>
      </c>
      <c r="H403" s="12" t="s">
        <v>716</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row>
    <row r="404" spans="1:22" ht="51" x14ac:dyDescent="0.2">
      <c r="A404" s="7">
        <v>403</v>
      </c>
      <c r="B404" s="52" t="s">
        <v>707</v>
      </c>
      <c r="C404" s="8" t="s">
        <v>717</v>
      </c>
      <c r="D404" s="7" t="s">
        <v>32</v>
      </c>
      <c r="E404" s="7" t="s">
        <v>76</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2" ht="51" x14ac:dyDescent="0.2">
      <c r="A405" s="7">
        <v>404</v>
      </c>
      <c r="B405" s="52" t="s">
        <v>707</v>
      </c>
      <c r="C405" s="8" t="s">
        <v>718</v>
      </c>
      <c r="D405" s="7" t="s">
        <v>32</v>
      </c>
      <c r="E405" s="7" t="s">
        <v>76</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2" ht="85" x14ac:dyDescent="0.2">
      <c r="A406" s="7">
        <v>405</v>
      </c>
      <c r="B406" s="52" t="s">
        <v>719</v>
      </c>
      <c r="C406" s="8" t="s">
        <v>720</v>
      </c>
      <c r="D406" s="7" t="s">
        <v>32</v>
      </c>
      <c r="E406" s="7" t="s">
        <v>33</v>
      </c>
      <c r="G406" s="7" t="b">
        <v>1</v>
      </c>
      <c r="H406" s="12" t="s">
        <v>699</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700</v>
      </c>
    </row>
    <row r="407" spans="1:22" ht="85" x14ac:dyDescent="0.2">
      <c r="A407" s="7">
        <v>406</v>
      </c>
      <c r="B407" s="52" t="s">
        <v>719</v>
      </c>
      <c r="C407" s="8" t="s">
        <v>721</v>
      </c>
      <c r="D407" s="7" t="s">
        <v>32</v>
      </c>
      <c r="E407" s="7" t="s">
        <v>33</v>
      </c>
      <c r="G407" s="7" t="b">
        <v>1</v>
      </c>
      <c r="H407" s="12" t="s">
        <v>699</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700</v>
      </c>
    </row>
    <row r="408" spans="1:22" ht="51" x14ac:dyDescent="0.2">
      <c r="A408" s="7">
        <v>407</v>
      </c>
      <c r="B408" s="52" t="s">
        <v>719</v>
      </c>
      <c r="C408" s="8" t="s">
        <v>722</v>
      </c>
      <c r="D408" s="7" t="s">
        <v>36</v>
      </c>
      <c r="E408" s="7" t="s">
        <v>33</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2" ht="102" x14ac:dyDescent="0.2">
      <c r="A409" s="7">
        <v>408</v>
      </c>
      <c r="B409" s="52" t="s">
        <v>719</v>
      </c>
      <c r="C409" s="8" t="s">
        <v>723</v>
      </c>
      <c r="D409" s="7" t="s">
        <v>32</v>
      </c>
      <c r="E409" s="7" t="s">
        <v>33</v>
      </c>
      <c r="G409" s="7" t="b">
        <v>1</v>
      </c>
      <c r="H409" s="12" t="s">
        <v>724</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row>
    <row r="410" spans="1:22" ht="34" x14ac:dyDescent="0.2">
      <c r="A410" s="7">
        <v>409</v>
      </c>
      <c r="B410" s="52" t="s">
        <v>719</v>
      </c>
      <c r="C410" s="8" t="s">
        <v>725</v>
      </c>
      <c r="D410" s="7" t="s">
        <v>32</v>
      </c>
      <c r="E410" s="7" t="s">
        <v>76</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2" ht="34" x14ac:dyDescent="0.2">
      <c r="A411" s="7">
        <v>410</v>
      </c>
      <c r="B411" s="52" t="s">
        <v>719</v>
      </c>
      <c r="C411" s="8" t="s">
        <v>726</v>
      </c>
      <c r="D411" s="7" t="s">
        <v>32</v>
      </c>
      <c r="E411" s="7" t="s">
        <v>76</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2" ht="136" x14ac:dyDescent="0.2">
      <c r="A412" s="7">
        <v>411</v>
      </c>
      <c r="B412" s="52" t="s">
        <v>719</v>
      </c>
      <c r="C412" s="8" t="s">
        <v>727</v>
      </c>
      <c r="D412" s="7" t="s">
        <v>32</v>
      </c>
      <c r="E412" s="7" t="s">
        <v>33</v>
      </c>
      <c r="G412" s="7" t="b">
        <v>1</v>
      </c>
      <c r="H412" s="12" t="s">
        <v>728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700</v>
      </c>
    </row>
    <row r="413" spans="1:22" ht="51" x14ac:dyDescent="0.2">
      <c r="A413" s="7">
        <v>412</v>
      </c>
      <c r="B413" s="52" t="s">
        <v>719</v>
      </c>
      <c r="C413" s="8" t="s">
        <v>729</v>
      </c>
      <c r="D413" s="7" t="s">
        <v>32</v>
      </c>
      <c r="E413" s="7" t="s">
        <v>76</v>
      </c>
      <c r="G413" s="7" t="b">
        <v>1</v>
      </c>
      <c r="H413" s="12" t="s">
        <v>699</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700</v>
      </c>
    </row>
    <row r="414" spans="1:22" ht="51" x14ac:dyDescent="0.2">
      <c r="A414" s="7">
        <v>413</v>
      </c>
      <c r="B414" s="52" t="s">
        <v>719</v>
      </c>
      <c r="C414" s="8" t="s">
        <v>730</v>
      </c>
      <c r="D414" s="7" t="s">
        <v>32</v>
      </c>
      <c r="E414" s="7" t="s">
        <v>76</v>
      </c>
      <c r="G414" s="7" t="b">
        <v>1</v>
      </c>
      <c r="H414" s="12" t="s">
        <v>699</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700</v>
      </c>
    </row>
    <row r="415" spans="1:22" ht="102" x14ac:dyDescent="0.2">
      <c r="A415" s="7">
        <v>414</v>
      </c>
      <c r="B415" s="52" t="s">
        <v>719</v>
      </c>
      <c r="C415" s="8" t="s">
        <v>731</v>
      </c>
      <c r="D415" s="7" t="s">
        <v>32</v>
      </c>
      <c r="E415" s="7" t="s">
        <v>33</v>
      </c>
      <c r="G415" s="7" t="b">
        <v>1</v>
      </c>
      <c r="H415" s="12" t="s">
        <v>732</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700</v>
      </c>
    </row>
    <row r="416" spans="1:22" ht="51" x14ac:dyDescent="0.2">
      <c r="A416" s="7">
        <v>415</v>
      </c>
      <c r="B416" s="52" t="s">
        <v>719</v>
      </c>
      <c r="C416" s="8" t="s">
        <v>733</v>
      </c>
      <c r="D416" s="7" t="s">
        <v>32</v>
      </c>
      <c r="E416" s="7" t="s">
        <v>76</v>
      </c>
      <c r="G416" s="7" t="b">
        <v>1</v>
      </c>
      <c r="H416" s="12" t="s">
        <v>699</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700</v>
      </c>
    </row>
    <row r="417" spans="1:22" ht="85" x14ac:dyDescent="0.2">
      <c r="A417" s="7">
        <v>416</v>
      </c>
      <c r="B417" s="52" t="s">
        <v>719</v>
      </c>
      <c r="C417" s="8" t="s">
        <v>734</v>
      </c>
      <c r="D417" s="7" t="s">
        <v>36</v>
      </c>
      <c r="E417" s="7" t="s">
        <v>33</v>
      </c>
      <c r="G417" s="7" t="b">
        <v>1</v>
      </c>
      <c r="H417" s="12" t="s">
        <v>699</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700</v>
      </c>
    </row>
    <row r="418" spans="1:22" ht="34" x14ac:dyDescent="0.2">
      <c r="A418" s="7">
        <v>417</v>
      </c>
      <c r="B418" s="52" t="s">
        <v>719</v>
      </c>
      <c r="C418" s="8" t="s">
        <v>735</v>
      </c>
      <c r="D418" s="7" t="s">
        <v>36</v>
      </c>
      <c r="E418" s="7" t="s">
        <v>33</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2" ht="51" x14ac:dyDescent="0.2">
      <c r="A419" s="7">
        <v>418</v>
      </c>
      <c r="B419" s="52" t="s">
        <v>719</v>
      </c>
      <c r="C419" s="8" t="s">
        <v>736</v>
      </c>
      <c r="D419" s="7" t="s">
        <v>32</v>
      </c>
      <c r="E419" s="7" t="s">
        <v>33</v>
      </c>
      <c r="F419" s="8" t="s">
        <v>737</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row>
    <row r="420" spans="1:22" ht="51" x14ac:dyDescent="0.2">
      <c r="A420" s="7">
        <v>419</v>
      </c>
      <c r="B420" s="52" t="s">
        <v>738</v>
      </c>
      <c r="C420" s="8" t="s">
        <v>739</v>
      </c>
      <c r="D420" s="7" t="s">
        <v>40</v>
      </c>
      <c r="E420" s="7" t="s">
        <v>33</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2" ht="34" x14ac:dyDescent="0.2">
      <c r="A421" s="7">
        <v>420</v>
      </c>
      <c r="B421" s="52" t="s">
        <v>738</v>
      </c>
      <c r="C421" s="8" t="s">
        <v>740</v>
      </c>
      <c r="D421" s="7" t="s">
        <v>36</v>
      </c>
      <c r="E421" s="7" t="s">
        <v>33</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2" ht="68" x14ac:dyDescent="0.2">
      <c r="A422" s="7">
        <v>421</v>
      </c>
      <c r="B422" s="52" t="s">
        <v>741</v>
      </c>
      <c r="C422" s="8" t="s">
        <v>742</v>
      </c>
      <c r="D422" s="7" t="s">
        <v>32</v>
      </c>
      <c r="E422" s="7" t="s">
        <v>33</v>
      </c>
      <c r="G422" s="7" t="b">
        <v>1</v>
      </c>
      <c r="H422" s="12" t="s">
        <v>743</v>
      </c>
      <c r="M422" s="9" t="str" cm="1">
        <f t="array" ref="M422">PAGE_NAME(B422)</f>
        <v>StructureDefinition-us-core-average-blood-pressure</v>
      </c>
      <c r="N422" s="9" t="str" cm="1">
        <f t="array" ref="N422">SECTION_NAME(B422)</f>
        <v>mandatory-and-must-support-data-elements</v>
      </c>
      <c r="O422" s="10" t="str">
        <f t="shared" si="15"/>
        <v>SHALL</v>
      </c>
      <c r="P422" s="10" t="str">
        <f t="shared" si="16"/>
        <v/>
      </c>
    </row>
    <row r="423" spans="1:22" ht="51" x14ac:dyDescent="0.2">
      <c r="A423" s="7">
        <v>422</v>
      </c>
      <c r="B423" s="52" t="s">
        <v>744</v>
      </c>
      <c r="C423" s="8" t="s">
        <v>745</v>
      </c>
      <c r="D423" s="7" t="s">
        <v>36</v>
      </c>
      <c r="E423" s="7" t="s">
        <v>33</v>
      </c>
      <c r="G423" s="7" t="b">
        <v>1</v>
      </c>
      <c r="H423" s="12" t="s">
        <v>746</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2" ht="51" x14ac:dyDescent="0.2">
      <c r="A424" s="7">
        <v>423</v>
      </c>
      <c r="B424" s="52" t="s">
        <v>747</v>
      </c>
      <c r="C424" s="8" t="s">
        <v>748</v>
      </c>
      <c r="D424" s="7" t="s">
        <v>36</v>
      </c>
      <c r="E424" s="7" t="s">
        <v>33</v>
      </c>
      <c r="G424" s="7" t="b">
        <v>1</v>
      </c>
      <c r="H424" s="12" t="s">
        <v>749</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2" ht="51" x14ac:dyDescent="0.2">
      <c r="A425" s="7">
        <v>424</v>
      </c>
      <c r="B425" s="52" t="s">
        <v>750</v>
      </c>
      <c r="C425" s="8" t="s">
        <v>751</v>
      </c>
      <c r="D425" s="7" t="s">
        <v>36</v>
      </c>
      <c r="E425" s="7" t="s">
        <v>33</v>
      </c>
      <c r="G425" s="7" t="b">
        <v>1</v>
      </c>
      <c r="H425" s="12" t="s">
        <v>752</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2" ht="85" x14ac:dyDescent="0.2">
      <c r="A426" s="7">
        <v>425</v>
      </c>
      <c r="B426" s="52" t="s">
        <v>753</v>
      </c>
      <c r="C426" s="8" t="s">
        <v>754</v>
      </c>
      <c r="D426" s="7" t="s">
        <v>32</v>
      </c>
      <c r="E426" s="7" t="s">
        <v>33</v>
      </c>
      <c r="G426" s="7" t="b">
        <v>1</v>
      </c>
      <c r="H426" s="12" t="s">
        <v>755</v>
      </c>
      <c r="M426" s="9" t="str" cm="1">
        <f t="array" ref="M426">PAGE_NAME(B426)</f>
        <v>StructureDefinition-us-core-observation-lab</v>
      </c>
      <c r="N426" s="9" t="str" cm="1">
        <f t="array" ref="N426">SECTION_NAME(B426)</f>
        <v>mandatory-and-must-support-data-elements</v>
      </c>
      <c r="O426" s="10" t="str">
        <f t="shared" si="15"/>
        <v>SHALL</v>
      </c>
      <c r="P426" s="10" t="str">
        <f t="shared" si="16"/>
        <v/>
      </c>
    </row>
    <row r="427" spans="1:22" ht="102" x14ac:dyDescent="0.2">
      <c r="A427" s="7">
        <v>426</v>
      </c>
      <c r="B427" s="52" t="s">
        <v>756</v>
      </c>
      <c r="C427" s="8" t="s">
        <v>757</v>
      </c>
      <c r="D427" s="7" t="s">
        <v>40</v>
      </c>
      <c r="E427" s="7" t="s">
        <v>33</v>
      </c>
      <c r="G427" s="7" t="b">
        <v>1</v>
      </c>
      <c r="H427" s="12" t="s">
        <v>758</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2" ht="34" x14ac:dyDescent="0.2">
      <c r="A428" s="7">
        <v>427</v>
      </c>
      <c r="B428" s="52" t="s">
        <v>756</v>
      </c>
      <c r="C428" s="8" t="s">
        <v>759</v>
      </c>
      <c r="D428" s="7" t="s">
        <v>32</v>
      </c>
      <c r="E428" s="7" t="s">
        <v>33</v>
      </c>
      <c r="G428" s="7" t="b">
        <v>1</v>
      </c>
      <c r="H428" s="12" t="s">
        <v>760</v>
      </c>
      <c r="M428" s="9" t="str" cm="1">
        <f t="array" ref="M428">PAGE_NAME(B428)</f>
        <v>StructureDefinition-us-core-vital-signs</v>
      </c>
      <c r="N428" s="9" t="str" cm="1">
        <f t="array" ref="N428">SECTION_NAME(B428)</f>
        <v>mandatory-and-must-support-data-elements</v>
      </c>
      <c r="O428" s="10" t="str">
        <f t="shared" si="15"/>
        <v>SHALL</v>
      </c>
      <c r="P428" s="10" t="str">
        <f t="shared" si="16"/>
        <v/>
      </c>
    </row>
    <row r="429" spans="1:22" ht="136" x14ac:dyDescent="0.2">
      <c r="A429" s="7">
        <v>428</v>
      </c>
      <c r="B429" s="52" t="s">
        <v>756</v>
      </c>
      <c r="C429" s="8" t="s">
        <v>761</v>
      </c>
      <c r="D429" s="7" t="s">
        <v>40</v>
      </c>
      <c r="E429" s="7" t="s">
        <v>33</v>
      </c>
      <c r="G429" s="7" t="b">
        <v>1</v>
      </c>
      <c r="H429" s="12" t="s">
        <v>762</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2" ht="34" x14ac:dyDescent="0.2">
      <c r="A430" s="7">
        <v>429</v>
      </c>
      <c r="B430" s="52" t="s">
        <v>756</v>
      </c>
      <c r="C430" s="8" t="s">
        <v>763</v>
      </c>
      <c r="D430" s="7" t="s">
        <v>40</v>
      </c>
      <c r="E430" s="7" t="s">
        <v>33</v>
      </c>
      <c r="G430" s="7" t="b">
        <v>1</v>
      </c>
      <c r="H430" s="12" t="s">
        <v>764</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2" ht="51" x14ac:dyDescent="0.2">
      <c r="A431" s="7">
        <v>430</v>
      </c>
      <c r="B431" s="52" t="s">
        <v>765</v>
      </c>
      <c r="C431" s="8" t="s">
        <v>766</v>
      </c>
      <c r="D431" s="7" t="s">
        <v>36</v>
      </c>
      <c r="E431" s="7" t="s">
        <v>33</v>
      </c>
      <c r="G431" s="7" t="b">
        <v>1</v>
      </c>
      <c r="H431" s="12" t="s">
        <v>767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2" ht="68" x14ac:dyDescent="0.2">
      <c r="A432" s="7">
        <v>431</v>
      </c>
      <c r="B432" s="52" t="s">
        <v>765</v>
      </c>
      <c r="C432" s="8" t="s">
        <v>768</v>
      </c>
      <c r="D432" s="7" t="s">
        <v>36</v>
      </c>
      <c r="E432" s="7" t="s">
        <v>33</v>
      </c>
      <c r="G432" s="7" t="b">
        <v>1</v>
      </c>
      <c r="H432" s="12" t="s">
        <v>767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16" ht="51" x14ac:dyDescent="0.2">
      <c r="A433" s="7">
        <v>432</v>
      </c>
      <c r="B433" s="52" t="s">
        <v>769</v>
      </c>
      <c r="C433" s="8" t="s">
        <v>770</v>
      </c>
      <c r="D433" s="7" t="s">
        <v>32</v>
      </c>
      <c r="E433" s="7" t="s">
        <v>33</v>
      </c>
      <c r="G433" s="7" t="b">
        <v>1</v>
      </c>
      <c r="H433" s="12" t="s">
        <v>771</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row>
    <row r="434" spans="1:16" ht="68" x14ac:dyDescent="0.2">
      <c r="A434" s="7">
        <v>433</v>
      </c>
      <c r="B434" s="52" t="s">
        <v>769</v>
      </c>
      <c r="C434" s="8" t="s">
        <v>772</v>
      </c>
      <c r="D434" s="7" t="s">
        <v>32</v>
      </c>
      <c r="E434" s="7" t="s">
        <v>33</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row>
    <row r="435" spans="1:16" ht="34" x14ac:dyDescent="0.2">
      <c r="A435" s="7">
        <v>434</v>
      </c>
      <c r="B435" s="52" t="s">
        <v>769</v>
      </c>
      <c r="C435" s="8" t="s">
        <v>773</v>
      </c>
      <c r="D435" s="7" t="s">
        <v>32</v>
      </c>
      <c r="E435" s="7" t="s">
        <v>33</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row>
    <row r="436" spans="1:16" ht="68" x14ac:dyDescent="0.2">
      <c r="A436" s="7">
        <v>435</v>
      </c>
      <c r="B436" s="52" t="s">
        <v>774</v>
      </c>
      <c r="C436" s="8" t="s">
        <v>775</v>
      </c>
      <c r="D436" s="7" t="s">
        <v>32</v>
      </c>
      <c r="E436" s="7" t="s">
        <v>33</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row>
    <row r="437" spans="1:16" ht="68" x14ac:dyDescent="0.2">
      <c r="A437" s="7">
        <v>436</v>
      </c>
      <c r="B437" s="52" t="s">
        <v>776</v>
      </c>
      <c r="C437" s="8" t="s">
        <v>777</v>
      </c>
      <c r="D437" s="7" t="s">
        <v>32</v>
      </c>
      <c r="E437" s="7" t="s">
        <v>33</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row>
    <row r="438" spans="1:16" ht="51" x14ac:dyDescent="0.2">
      <c r="A438" s="7">
        <v>437</v>
      </c>
      <c r="B438" s="52" t="s">
        <v>778</v>
      </c>
      <c r="C438" s="8" t="s">
        <v>779</v>
      </c>
      <c r="D438" s="7" t="s">
        <v>36</v>
      </c>
      <c r="E438" s="7" t="s">
        <v>33</v>
      </c>
      <c r="G438" s="7" t="b">
        <v>1</v>
      </c>
      <c r="H438" s="12" t="s">
        <v>780</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16" ht="119" x14ac:dyDescent="0.2">
      <c r="A439" s="7">
        <v>438</v>
      </c>
      <c r="B439" s="52" t="s">
        <v>778</v>
      </c>
      <c r="C439" s="8" t="s">
        <v>781</v>
      </c>
      <c r="D439" s="7" t="s">
        <v>36</v>
      </c>
      <c r="E439" s="7" t="s">
        <v>33</v>
      </c>
      <c r="G439" s="7" t="b">
        <v>1</v>
      </c>
      <c r="H439" s="12" t="s">
        <v>782</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16" ht="136" x14ac:dyDescent="0.2">
      <c r="A440" s="7">
        <v>439</v>
      </c>
      <c r="B440" s="52" t="s">
        <v>778</v>
      </c>
      <c r="C440" s="8" t="s">
        <v>783</v>
      </c>
      <c r="D440" s="7" t="s">
        <v>32</v>
      </c>
      <c r="E440" s="7" t="s">
        <v>33</v>
      </c>
      <c r="G440" s="7" t="b">
        <v>1</v>
      </c>
      <c r="H440" s="12" t="s">
        <v>784</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row>
    <row r="441" spans="1:16" ht="51" x14ac:dyDescent="0.2">
      <c r="A441" s="7">
        <v>440</v>
      </c>
      <c r="B441" s="52" t="s">
        <v>785</v>
      </c>
      <c r="C441" s="8" t="s">
        <v>786</v>
      </c>
      <c r="D441" s="7" t="s">
        <v>40</v>
      </c>
      <c r="E441" s="7" t="s">
        <v>33</v>
      </c>
      <c r="G441" s="7" t="b">
        <v>1</v>
      </c>
      <c r="H441" s="12" t="s">
        <v>787</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16" ht="68" x14ac:dyDescent="0.2">
      <c r="A442" s="7">
        <v>441</v>
      </c>
      <c r="B442" s="52" t="s">
        <v>788</v>
      </c>
      <c r="C442" s="8" t="s">
        <v>789</v>
      </c>
      <c r="D442" s="7" t="s">
        <v>36</v>
      </c>
      <c r="E442" s="7" t="s">
        <v>33</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16" ht="51" x14ac:dyDescent="0.2">
      <c r="A443" s="7">
        <v>442</v>
      </c>
      <c r="B443" s="52" t="s">
        <v>788</v>
      </c>
      <c r="C443" s="8" t="s">
        <v>790</v>
      </c>
      <c r="D443" s="7" t="s">
        <v>36</v>
      </c>
      <c r="E443" s="7" t="s">
        <v>33</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16" ht="51" x14ac:dyDescent="0.2">
      <c r="A444" s="7">
        <v>443</v>
      </c>
      <c r="B444" s="52" t="s">
        <v>788</v>
      </c>
      <c r="C444" s="8" t="s">
        <v>791</v>
      </c>
      <c r="D444" s="7" t="s">
        <v>36</v>
      </c>
      <c r="E444" s="7" t="s">
        <v>33</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16" ht="68" x14ac:dyDescent="0.2">
      <c r="A445" s="7">
        <v>444</v>
      </c>
      <c r="B445" s="52" t="s">
        <v>788</v>
      </c>
      <c r="C445" s="8" t="s">
        <v>792</v>
      </c>
      <c r="D445" s="7" t="s">
        <v>32</v>
      </c>
      <c r="E445" s="7" t="s">
        <v>33</v>
      </c>
      <c r="G445" s="7" t="b">
        <v>1</v>
      </c>
      <c r="H445" s="12" t="s">
        <v>793</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row>
    <row r="446" spans="1:16" ht="102" x14ac:dyDescent="0.2">
      <c r="A446" s="7">
        <v>445</v>
      </c>
      <c r="B446" s="52" t="s">
        <v>794</v>
      </c>
      <c r="C446" s="8" t="s">
        <v>795</v>
      </c>
      <c r="D446" s="7" t="s">
        <v>40</v>
      </c>
      <c r="E446" s="7" t="s">
        <v>33</v>
      </c>
      <c r="G446" s="7" t="b">
        <v>1</v>
      </c>
      <c r="H446" s="12" t="s">
        <v>796</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16" ht="102" x14ac:dyDescent="0.2">
      <c r="A447" s="7">
        <v>446</v>
      </c>
      <c r="B447" s="52" t="s">
        <v>794</v>
      </c>
      <c r="C447" s="8" t="s">
        <v>797</v>
      </c>
      <c r="D447" s="7" t="s">
        <v>36</v>
      </c>
      <c r="E447" s="7" t="s">
        <v>33</v>
      </c>
      <c r="G447" s="7" t="b">
        <v>1</v>
      </c>
      <c r="H447" s="12" t="s">
        <v>798</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16" ht="85" x14ac:dyDescent="0.2">
      <c r="A448" s="7">
        <v>447</v>
      </c>
      <c r="B448" s="52" t="s">
        <v>799</v>
      </c>
      <c r="C448" s="8" t="s">
        <v>800</v>
      </c>
      <c r="D448" s="7" t="s">
        <v>40</v>
      </c>
      <c r="E448" s="7" t="s">
        <v>33</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16" ht="34" x14ac:dyDescent="0.2">
      <c r="A449" s="7">
        <v>448</v>
      </c>
      <c r="B449" s="52" t="s">
        <v>801</v>
      </c>
      <c r="C449" s="8" t="s">
        <v>802</v>
      </c>
      <c r="D449" s="7" t="s">
        <v>36</v>
      </c>
      <c r="E449" s="7" t="s">
        <v>33</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16" ht="68" x14ac:dyDescent="0.2">
      <c r="A450" s="7">
        <v>449</v>
      </c>
      <c r="B450" s="52" t="s">
        <v>803</v>
      </c>
      <c r="C450" s="8" t="s">
        <v>804</v>
      </c>
      <c r="D450" s="7" t="s">
        <v>36</v>
      </c>
      <c r="E450" s="7" t="s">
        <v>33</v>
      </c>
      <c r="G450" s="7" t="b">
        <v>1</v>
      </c>
      <c r="H450" s="12" t="s">
        <v>805</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16" ht="85" x14ac:dyDescent="0.2">
      <c r="A451" s="7">
        <v>450</v>
      </c>
      <c r="B451" s="52" t="s">
        <v>803</v>
      </c>
      <c r="C451" s="8" t="s">
        <v>806</v>
      </c>
      <c r="D451" s="7" t="s">
        <v>32</v>
      </c>
      <c r="E451" s="7" t="s">
        <v>33</v>
      </c>
      <c r="G451" s="7" t="b">
        <v>1</v>
      </c>
      <c r="H451" s="12" t="s">
        <v>805</v>
      </c>
      <c r="M451" s="9" t="str" cm="1">
        <f t="array" ref="M451">PAGE_NAME(B451)</f>
        <v>StructureDefinition-us-core-blood-pressure</v>
      </c>
      <c r="N451" s="9" t="str" cm="1">
        <f t="array" ref="N451">SECTION_NAME(B451)</f>
        <v>mandatory-and-must-support-data-elements</v>
      </c>
      <c r="O451" s="10" t="str">
        <f t="shared" si="17"/>
        <v>SHALL</v>
      </c>
      <c r="P451" s="10" t="str">
        <f t="shared" si="18"/>
        <v/>
      </c>
    </row>
    <row r="452" spans="1:16" ht="102" x14ac:dyDescent="0.2">
      <c r="A452" s="7">
        <v>451</v>
      </c>
      <c r="B452" s="52" t="s">
        <v>803</v>
      </c>
      <c r="C452" s="8" t="s">
        <v>807</v>
      </c>
      <c r="D452" s="7" t="s">
        <v>32</v>
      </c>
      <c r="E452" s="7" t="s">
        <v>33</v>
      </c>
      <c r="G452" s="7" t="b">
        <v>1</v>
      </c>
      <c r="H452" s="12" t="s">
        <v>805</v>
      </c>
      <c r="M452" s="9" t="str" cm="1">
        <f t="array" ref="M452">PAGE_NAME(B452)</f>
        <v>StructureDefinition-us-core-blood-pressure</v>
      </c>
      <c r="N452" s="9" t="str" cm="1">
        <f t="array" ref="N452">SECTION_NAME(B452)</f>
        <v>mandatory-and-must-support-data-elements</v>
      </c>
      <c r="O452" s="10" t="str">
        <f t="shared" si="17"/>
        <v>SHALL</v>
      </c>
      <c r="P452" s="10" t="str">
        <f t="shared" si="18"/>
        <v>Server</v>
      </c>
    </row>
    <row r="453" spans="1:16" ht="68" x14ac:dyDescent="0.2">
      <c r="A453" s="7">
        <v>452</v>
      </c>
      <c r="B453" s="52" t="s">
        <v>808</v>
      </c>
      <c r="C453" s="8" t="s">
        <v>809</v>
      </c>
      <c r="D453" s="7" t="s">
        <v>40</v>
      </c>
      <c r="E453" s="7" t="s">
        <v>33</v>
      </c>
      <c r="G453" s="7" t="b">
        <v>1</v>
      </c>
      <c r="H453" s="12" t="s">
        <v>810</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16" ht="68" x14ac:dyDescent="0.2">
      <c r="A454" s="7">
        <v>453</v>
      </c>
      <c r="B454" s="52" t="s">
        <v>808</v>
      </c>
      <c r="C454" s="8" t="s">
        <v>811</v>
      </c>
      <c r="D454" s="7" t="s">
        <v>36</v>
      </c>
      <c r="E454" s="7" t="s">
        <v>33</v>
      </c>
      <c r="G454" s="7" t="b">
        <v>1</v>
      </c>
      <c r="H454" s="12" t="s">
        <v>812</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16" ht="136" x14ac:dyDescent="0.2">
      <c r="A455" s="7">
        <v>454</v>
      </c>
      <c r="B455" s="52" t="s">
        <v>808</v>
      </c>
      <c r="C455" s="8" t="s">
        <v>813</v>
      </c>
      <c r="D455" s="7" t="s">
        <v>36</v>
      </c>
      <c r="E455" s="7" t="s">
        <v>33</v>
      </c>
      <c r="G455" s="7" t="b">
        <v>1</v>
      </c>
      <c r="H455" s="12" t="s">
        <v>810</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16" ht="34" x14ac:dyDescent="0.2">
      <c r="A456" s="7">
        <v>455</v>
      </c>
      <c r="B456" s="52" t="s">
        <v>814</v>
      </c>
      <c r="C456" s="8" t="s">
        <v>815</v>
      </c>
      <c r="D456" s="7" t="s">
        <v>32</v>
      </c>
      <c r="E456" s="7" t="s">
        <v>33</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row>
    <row r="457" spans="1:16" ht="51" x14ac:dyDescent="0.2">
      <c r="A457" s="7">
        <v>456</v>
      </c>
      <c r="B457" s="52" t="s">
        <v>814</v>
      </c>
      <c r="C457" s="8" t="s">
        <v>816</v>
      </c>
      <c r="D457" s="7" t="s">
        <v>36</v>
      </c>
      <c r="E457" s="7" t="s">
        <v>33</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16" ht="34" x14ac:dyDescent="0.2">
      <c r="A458" s="7">
        <v>457</v>
      </c>
      <c r="B458" s="52" t="s">
        <v>814</v>
      </c>
      <c r="C458" s="8" t="s">
        <v>817</v>
      </c>
      <c r="D458" s="7" t="s">
        <v>36</v>
      </c>
      <c r="E458" s="7" t="s">
        <v>33</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16" ht="102" x14ac:dyDescent="0.2">
      <c r="A459" s="7">
        <v>458</v>
      </c>
      <c r="B459" s="52" t="s">
        <v>814</v>
      </c>
      <c r="C459" s="8" t="s">
        <v>818</v>
      </c>
      <c r="D459" s="7" t="s">
        <v>36</v>
      </c>
      <c r="E459" s="7" t="s">
        <v>33</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16" ht="85" x14ac:dyDescent="0.2">
      <c r="A460" s="7">
        <v>459</v>
      </c>
      <c r="B460" s="52" t="s">
        <v>819</v>
      </c>
      <c r="C460" s="8" t="s">
        <v>993</v>
      </c>
      <c r="D460" s="7" t="s">
        <v>32</v>
      </c>
      <c r="E460" s="7" t="s">
        <v>33</v>
      </c>
      <c r="G460" s="7" t="b">
        <v>1</v>
      </c>
      <c r="H460" s="12" t="s">
        <v>999</v>
      </c>
      <c r="M460" s="9" t="str" cm="1">
        <f t="array" ref="M460">PAGE_NAME(B460)</f>
        <v>StructureDefinition-us-core-race</v>
      </c>
      <c r="N460" s="9" t="str" cm="1">
        <f t="array" ref="N460">SECTION_NAME(B460)</f>
        <v>profile-specific-implementation-guidance</v>
      </c>
      <c r="O460" s="10" t="str">
        <f t="shared" si="17"/>
        <v/>
      </c>
      <c r="P460" s="10" t="str">
        <f t="shared" si="18"/>
        <v/>
      </c>
    </row>
    <row r="461" spans="1:16" ht="85" x14ac:dyDescent="0.2">
      <c r="A461" s="7">
        <v>460</v>
      </c>
      <c r="B461" s="52" t="s">
        <v>820</v>
      </c>
      <c r="C461" s="8" t="s">
        <v>996</v>
      </c>
      <c r="D461" s="7" t="s">
        <v>32</v>
      </c>
      <c r="E461" s="7" t="s">
        <v>33</v>
      </c>
      <c r="G461" s="7" t="b">
        <v>1</v>
      </c>
      <c r="H461" s="12" t="s">
        <v>1000</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row>
    <row r="462" spans="1:16" ht="85" x14ac:dyDescent="0.2">
      <c r="A462" s="7">
        <v>461</v>
      </c>
      <c r="B462" s="52" t="s">
        <v>819</v>
      </c>
      <c r="C462" s="8" t="s">
        <v>994</v>
      </c>
      <c r="D462" s="7" t="s">
        <v>40</v>
      </c>
      <c r="E462" s="7" t="s">
        <v>33</v>
      </c>
      <c r="G462" s="7" t="b">
        <v>1</v>
      </c>
      <c r="H462" s="12" t="s">
        <v>1001</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row>
    <row r="463" spans="1:16" ht="85" x14ac:dyDescent="0.2">
      <c r="A463" s="7">
        <v>462</v>
      </c>
      <c r="B463" s="52" t="s">
        <v>820</v>
      </c>
      <c r="C463" s="8" t="s">
        <v>995</v>
      </c>
      <c r="D463" s="7" t="s">
        <v>40</v>
      </c>
      <c r="E463" s="7" t="s">
        <v>33</v>
      </c>
      <c r="G463" s="7" t="b">
        <v>1</v>
      </c>
      <c r="H463" s="12" t="s">
        <v>1000</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row>
    <row r="464" spans="1:16" ht="85" x14ac:dyDescent="0.2">
      <c r="A464" s="7">
        <v>463</v>
      </c>
      <c r="B464" s="52" t="s">
        <v>819</v>
      </c>
      <c r="C464" s="8" t="s">
        <v>997</v>
      </c>
      <c r="D464" s="7" t="s">
        <v>32</v>
      </c>
      <c r="E464" s="7" t="s">
        <v>33</v>
      </c>
      <c r="G464" s="7" t="b">
        <v>1</v>
      </c>
      <c r="H464" s="12" t="s">
        <v>1001</v>
      </c>
      <c r="M464" s="9" t="str" cm="1">
        <f t="array" ref="M464">PAGE_NAME(B464)</f>
        <v>StructureDefinition-us-core-race</v>
      </c>
      <c r="N464" s="9" t="str" cm="1">
        <f t="array" ref="N464">SECTION_NAME(B464)</f>
        <v>profile-specific-implementation-guidance</v>
      </c>
      <c r="O464" s="10" t="str">
        <f t="shared" si="19"/>
        <v>MAY</v>
      </c>
      <c r="P464" s="10" t="str">
        <f t="shared" si="20"/>
        <v/>
      </c>
    </row>
    <row r="465" spans="1:22" ht="85" x14ac:dyDescent="0.2">
      <c r="A465" s="7">
        <v>464</v>
      </c>
      <c r="B465" s="52" t="s">
        <v>820</v>
      </c>
      <c r="C465" s="8" t="s">
        <v>998</v>
      </c>
      <c r="D465" s="7" t="s">
        <v>32</v>
      </c>
      <c r="E465" s="7" t="s">
        <v>33</v>
      </c>
      <c r="G465" s="7" t="b">
        <v>1</v>
      </c>
      <c r="H465" s="12" t="s">
        <v>1000</v>
      </c>
      <c r="M465" s="9" t="str" cm="1">
        <f t="array" ref="M465">PAGE_NAME(B465)</f>
        <v>StructureDefinition-us-core-ethnicity</v>
      </c>
      <c r="N465" s="9" t="str" cm="1">
        <f t="array" ref="N465">SECTION_NAME(B465)</f>
        <v>profile-specific-implementation-guidance</v>
      </c>
      <c r="O465" s="10" t="str">
        <f t="shared" si="19"/>
        <v>SHALL</v>
      </c>
      <c r="P465" s="10" t="str">
        <f t="shared" si="20"/>
        <v/>
      </c>
    </row>
    <row r="466" spans="1:22" ht="102" x14ac:dyDescent="0.2">
      <c r="A466" s="7">
        <v>465</v>
      </c>
      <c r="B466" s="52" t="s">
        <v>821</v>
      </c>
      <c r="C466" s="8" t="s">
        <v>992</v>
      </c>
      <c r="D466" s="7" t="s">
        <v>32</v>
      </c>
      <c r="E466" s="7" t="s">
        <v>33</v>
      </c>
      <c r="H466" s="12" t="s">
        <v>1002</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822</v>
      </c>
      <c r="V466" s="12" t="s">
        <v>700</v>
      </c>
    </row>
    <row r="467" spans="1:22" ht="85" x14ac:dyDescent="0.2">
      <c r="A467" s="7">
        <v>466</v>
      </c>
      <c r="B467" s="52" t="s">
        <v>821</v>
      </c>
      <c r="C467" s="8" t="s">
        <v>823</v>
      </c>
      <c r="D467" s="7" t="s">
        <v>36</v>
      </c>
      <c r="E467" s="7" t="s">
        <v>33</v>
      </c>
      <c r="G467" s="7" t="b">
        <v>1</v>
      </c>
      <c r="H467" s="12" t="s">
        <v>824</v>
      </c>
      <c r="O467" s="10" t="str">
        <f t="shared" si="19"/>
        <v/>
      </c>
      <c r="P467" s="10" t="str">
        <f t="shared" si="20"/>
        <v/>
      </c>
    </row>
    <row r="468" spans="1:22" ht="85" x14ac:dyDescent="0.2">
      <c r="A468" s="7">
        <v>467</v>
      </c>
      <c r="B468" s="52" t="s">
        <v>821</v>
      </c>
      <c r="C468" s="8" t="s">
        <v>825</v>
      </c>
      <c r="D468" s="7" t="s">
        <v>36</v>
      </c>
      <c r="E468" s="7" t="s">
        <v>33</v>
      </c>
      <c r="G468" s="7" t="b">
        <v>1</v>
      </c>
      <c r="H468" s="12" t="s">
        <v>826</v>
      </c>
      <c r="M468" s="9" t="str" cm="1">
        <f t="array" ref="M468">PAGE_NAME(B468)</f>
        <v>StructureDefinition-us-core-patient</v>
      </c>
      <c r="N468" s="9" t="str" cm="1">
        <f t="array" ref="N468">SECTION_NAME(B468)</f>
        <v>mandatory-and-must-support-data-elements</v>
      </c>
      <c r="O468" s="10" t="str">
        <f t="shared" si="19"/>
        <v/>
      </c>
      <c r="P468" s="10" t="str">
        <f t="shared" si="20"/>
        <v/>
      </c>
    </row>
    <row r="469" spans="1:22" ht="34" x14ac:dyDescent="0.2">
      <c r="A469" s="7">
        <v>468</v>
      </c>
      <c r="B469" s="52" t="s">
        <v>821</v>
      </c>
      <c r="C469" s="8" t="s">
        <v>827</v>
      </c>
      <c r="D469" s="7" t="s">
        <v>40</v>
      </c>
      <c r="E469" s="7" t="s">
        <v>33</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row>
    <row r="470" spans="1:22" ht="170" x14ac:dyDescent="0.2">
      <c r="A470" s="7">
        <v>469</v>
      </c>
      <c r="B470" s="52" t="s">
        <v>821</v>
      </c>
      <c r="C470" s="8" t="s">
        <v>828</v>
      </c>
      <c r="D470" s="7" t="s">
        <v>32</v>
      </c>
      <c r="E470" s="7" t="s">
        <v>33</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829</v>
      </c>
    </row>
    <row r="471" spans="1:22" ht="136" x14ac:dyDescent="0.2">
      <c r="A471" s="7">
        <v>470</v>
      </c>
      <c r="B471" s="52" t="s">
        <v>821</v>
      </c>
      <c r="C471" s="8" t="s">
        <v>830</v>
      </c>
      <c r="D471" s="7" t="s">
        <v>36</v>
      </c>
      <c r="E471" s="7" t="s">
        <v>33</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row>
    <row r="472" spans="1:22" ht="187" x14ac:dyDescent="0.2">
      <c r="A472" s="7">
        <v>471</v>
      </c>
      <c r="B472" s="52" t="s">
        <v>821</v>
      </c>
      <c r="C472" s="8" t="s">
        <v>831</v>
      </c>
      <c r="D472" s="7" t="s">
        <v>40</v>
      </c>
      <c r="E472" s="7" t="s">
        <v>33</v>
      </c>
      <c r="G472" s="7" t="b">
        <v>1</v>
      </c>
      <c r="H472" s="12" t="s">
        <v>832</v>
      </c>
      <c r="M472" s="9" t="str" cm="1">
        <f t="array" ref="M472">PAGE_NAME(B472)</f>
        <v>StructureDefinition-us-core-patient</v>
      </c>
      <c r="N472" s="9" t="str" cm="1">
        <f t="array" ref="N472">SECTION_NAME(B472)</f>
        <v>mandatory-and-must-support-data-elements</v>
      </c>
      <c r="O472" s="10" t="str">
        <f t="shared" si="19"/>
        <v>MAY</v>
      </c>
      <c r="P472" s="10" t="str">
        <f t="shared" si="20"/>
        <v/>
      </c>
      <c r="V472" s="12" t="s">
        <v>700</v>
      </c>
    </row>
    <row r="473" spans="1:22" ht="34" x14ac:dyDescent="0.2">
      <c r="A473" s="7">
        <v>472</v>
      </c>
      <c r="B473" s="52" t="s">
        <v>821</v>
      </c>
      <c r="C473" s="8" t="s">
        <v>833</v>
      </c>
      <c r="D473" s="7" t="s">
        <v>101</v>
      </c>
      <c r="E473" s="7" t="s">
        <v>33</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2" ht="102" x14ac:dyDescent="0.2">
      <c r="A474" s="7">
        <v>473</v>
      </c>
      <c r="B474" s="52" t="s">
        <v>834</v>
      </c>
      <c r="C474" s="8" t="s">
        <v>835</v>
      </c>
      <c r="D474" s="7" t="s">
        <v>32</v>
      </c>
      <c r="E474" s="7" t="s">
        <v>33</v>
      </c>
      <c r="G474" s="7" t="b">
        <v>1</v>
      </c>
      <c r="H474" s="12" t="s">
        <v>836</v>
      </c>
      <c r="M474" s="9" t="str" cm="1">
        <f t="array" ref="M474">PAGE_NAME(B474)</f>
        <v>StructureDefinition-us-core-practitioner</v>
      </c>
      <c r="N474" s="9" t="str" cm="1">
        <f t="array" ref="N474">SECTION_NAME(B474)</f>
        <v>mandatory-and-must-support-data-elements</v>
      </c>
      <c r="O474" s="10" t="str">
        <f t="shared" si="19"/>
        <v>SHALL</v>
      </c>
      <c r="P474" s="10" t="str">
        <f t="shared" si="20"/>
        <v>Server</v>
      </c>
    </row>
    <row r="475" spans="1:22" ht="102" x14ac:dyDescent="0.2">
      <c r="A475" s="7">
        <v>474</v>
      </c>
      <c r="B475" s="52" t="s">
        <v>834</v>
      </c>
      <c r="C475" s="8" t="s">
        <v>837</v>
      </c>
      <c r="D475" s="7" t="s">
        <v>40</v>
      </c>
      <c r="E475" s="7" t="s">
        <v>33</v>
      </c>
      <c r="G475" s="7" t="b">
        <v>1</v>
      </c>
      <c r="H475" s="12" t="s">
        <v>838</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2" ht="51" x14ac:dyDescent="0.2">
      <c r="A476" s="7">
        <v>475</v>
      </c>
      <c r="B476" s="52" t="s">
        <v>834</v>
      </c>
      <c r="C476" s="8" t="s">
        <v>839</v>
      </c>
      <c r="D476" s="7" t="s">
        <v>32</v>
      </c>
      <c r="E476" s="7" t="s">
        <v>33</v>
      </c>
      <c r="G476" s="7" t="b">
        <v>1</v>
      </c>
      <c r="H476" s="12" t="s">
        <v>840</v>
      </c>
      <c r="M476" s="9" t="str" cm="1">
        <f t="array" ref="M476">PAGE_NAME(B476)</f>
        <v>StructureDefinition-us-core-practitioner</v>
      </c>
      <c r="N476" s="9" t="str" cm="1">
        <f t="array" ref="N476">SECTION_NAME(B476)</f>
        <v>mandatory-and-must-support-data-elements</v>
      </c>
      <c r="O476" s="10" t="str">
        <f t="shared" si="19"/>
        <v>SHALL</v>
      </c>
      <c r="P476" s="10" t="str">
        <f t="shared" si="20"/>
        <v>Server</v>
      </c>
    </row>
    <row r="477" spans="1:22" ht="34" x14ac:dyDescent="0.2">
      <c r="A477" s="7">
        <v>476</v>
      </c>
      <c r="B477" s="52" t="s">
        <v>834</v>
      </c>
      <c r="C477" s="8" t="s">
        <v>841</v>
      </c>
      <c r="D477" s="7" t="s">
        <v>32</v>
      </c>
      <c r="E477" s="7" t="s">
        <v>76</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2" ht="34" x14ac:dyDescent="0.2">
      <c r="A478" s="7">
        <v>477</v>
      </c>
      <c r="B478" s="52" t="s">
        <v>834</v>
      </c>
      <c r="C478" s="8" t="s">
        <v>842</v>
      </c>
      <c r="D478" s="7" t="s">
        <v>36</v>
      </c>
      <c r="E478" s="7" t="s">
        <v>33</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2" ht="102" x14ac:dyDescent="0.2">
      <c r="A479" s="7">
        <v>478</v>
      </c>
      <c r="B479" s="52" t="s">
        <v>834</v>
      </c>
      <c r="C479" s="8" t="s">
        <v>843</v>
      </c>
      <c r="D479" s="7" t="s">
        <v>36</v>
      </c>
      <c r="E479" s="7" t="s">
        <v>33</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2" ht="34" x14ac:dyDescent="0.2">
      <c r="A480" s="7">
        <v>479</v>
      </c>
      <c r="B480" s="52" t="s">
        <v>844</v>
      </c>
      <c r="C480" s="8" t="s">
        <v>845</v>
      </c>
      <c r="D480" s="7" t="s">
        <v>40</v>
      </c>
      <c r="E480" s="7" t="s">
        <v>33</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2" ht="34" x14ac:dyDescent="0.2">
      <c r="A481" s="7">
        <v>480</v>
      </c>
      <c r="B481" s="52" t="s">
        <v>844</v>
      </c>
      <c r="C481" s="8" t="s">
        <v>846</v>
      </c>
      <c r="D481" s="7" t="s">
        <v>36</v>
      </c>
      <c r="E481" s="7" t="s">
        <v>33</v>
      </c>
      <c r="G481" s="7" t="b">
        <v>1</v>
      </c>
      <c r="H481" s="12" t="s">
        <v>847</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2" ht="85" x14ac:dyDescent="0.2">
      <c r="A482" s="7">
        <v>481</v>
      </c>
      <c r="B482" s="52" t="s">
        <v>844</v>
      </c>
      <c r="C482" s="8" t="s">
        <v>848</v>
      </c>
      <c r="D482" s="7" t="s">
        <v>36</v>
      </c>
      <c r="E482" s="7" t="s">
        <v>33</v>
      </c>
      <c r="G482" s="7" t="b">
        <v>0</v>
      </c>
      <c r="M482" s="9" t="str" cm="1">
        <f t="array" ref="M482">PAGE_NAME(B482)</f>
        <v>StructureDefinition-us-core-procedure</v>
      </c>
      <c r="N482" s="9" t="str" cm="1">
        <f t="array" ref="N482">SECTION_NAME(B482)</f>
        <v>mandatory-and-must-support-data-elements</v>
      </c>
      <c r="O482" s="10" t="str">
        <f t="shared" si="19"/>
        <v>SHOULD</v>
      </c>
      <c r="P482" s="10" t="str">
        <f t="shared" si="20"/>
        <v/>
      </c>
    </row>
    <row r="483" spans="1:22" ht="68" x14ac:dyDescent="0.2">
      <c r="A483" s="7">
        <v>482</v>
      </c>
      <c r="B483" s="52" t="s">
        <v>844</v>
      </c>
      <c r="C483" s="8" t="s">
        <v>849</v>
      </c>
      <c r="D483" s="7" t="s">
        <v>32</v>
      </c>
      <c r="E483" s="7" t="s">
        <v>33</v>
      </c>
      <c r="G483" s="7" t="b">
        <v>1</v>
      </c>
      <c r="H483" s="12" t="s">
        <v>850</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700</v>
      </c>
    </row>
    <row r="484" spans="1:22" ht="68" x14ac:dyDescent="0.2">
      <c r="A484" s="7">
        <v>483</v>
      </c>
      <c r="B484" s="52" t="s">
        <v>844</v>
      </c>
      <c r="C484" s="8" t="s">
        <v>851</v>
      </c>
      <c r="D484" s="7" t="s">
        <v>32</v>
      </c>
      <c r="E484" s="7" t="s">
        <v>76</v>
      </c>
      <c r="G484" s="7" t="b">
        <v>1</v>
      </c>
      <c r="H484" s="12" t="s">
        <v>850</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700</v>
      </c>
    </row>
    <row r="485" spans="1:22" ht="102" x14ac:dyDescent="0.2">
      <c r="A485" s="7">
        <v>484</v>
      </c>
      <c r="B485" s="52" t="s">
        <v>844</v>
      </c>
      <c r="C485" s="8" t="s">
        <v>852</v>
      </c>
      <c r="D485" s="7" t="s">
        <v>32</v>
      </c>
      <c r="E485" s="7" t="s">
        <v>33</v>
      </c>
      <c r="G485" s="7" t="b">
        <v>1</v>
      </c>
      <c r="H485" s="12" t="s">
        <v>853</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700</v>
      </c>
    </row>
    <row r="486" spans="1:22" ht="68" x14ac:dyDescent="0.2">
      <c r="A486" s="7">
        <v>485</v>
      </c>
      <c r="B486" s="52" t="s">
        <v>844</v>
      </c>
      <c r="C486" s="8" t="s">
        <v>854</v>
      </c>
      <c r="D486" s="7" t="s">
        <v>32</v>
      </c>
      <c r="E486" s="7" t="s">
        <v>76</v>
      </c>
      <c r="G486" s="7" t="b">
        <v>1</v>
      </c>
      <c r="H486" s="12" t="s">
        <v>850</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700</v>
      </c>
    </row>
    <row r="487" spans="1:22" ht="85" x14ac:dyDescent="0.2">
      <c r="A487" s="7">
        <v>486</v>
      </c>
      <c r="B487" s="52" t="s">
        <v>844</v>
      </c>
      <c r="C487" s="8" t="s">
        <v>855</v>
      </c>
      <c r="D487" s="7" t="s">
        <v>32</v>
      </c>
      <c r="E487" s="7" t="s">
        <v>33</v>
      </c>
      <c r="G487" s="7" t="b">
        <v>1</v>
      </c>
      <c r="H487" s="12" t="s">
        <v>856</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700</v>
      </c>
    </row>
    <row r="488" spans="1:22" ht="85" x14ac:dyDescent="0.2">
      <c r="A488" s="7">
        <v>487</v>
      </c>
      <c r="B488" s="52" t="s">
        <v>844</v>
      </c>
      <c r="C488" s="8" t="s">
        <v>857</v>
      </c>
      <c r="D488" s="7" t="s">
        <v>32</v>
      </c>
      <c r="E488" s="7" t="s">
        <v>76</v>
      </c>
      <c r="G488" s="7" t="b">
        <v>1</v>
      </c>
      <c r="H488" s="12" t="s">
        <v>856</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700</v>
      </c>
    </row>
    <row r="489" spans="1:22" ht="102" x14ac:dyDescent="0.2">
      <c r="A489" s="7">
        <v>488</v>
      </c>
      <c r="B489" s="52" t="s">
        <v>844</v>
      </c>
      <c r="C489" s="8" t="s">
        <v>858</v>
      </c>
      <c r="D489" s="7" t="s">
        <v>36</v>
      </c>
      <c r="E489" s="7" t="s">
        <v>33</v>
      </c>
      <c r="G489" s="7" t="b">
        <v>1</v>
      </c>
      <c r="H489" s="12" t="s">
        <v>856</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700</v>
      </c>
    </row>
    <row r="490" spans="1:22" ht="34" x14ac:dyDescent="0.2">
      <c r="A490" s="7">
        <v>489</v>
      </c>
      <c r="B490" s="52" t="s">
        <v>859</v>
      </c>
      <c r="C490" s="8" t="s">
        <v>860</v>
      </c>
      <c r="D490" s="7" t="s">
        <v>32</v>
      </c>
      <c r="E490" s="7" t="s">
        <v>33</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row>
    <row r="491" spans="1:22" ht="34" x14ac:dyDescent="0.2">
      <c r="A491" s="7">
        <v>490</v>
      </c>
      <c r="B491" s="52" t="s">
        <v>859</v>
      </c>
      <c r="C491" s="8" t="s">
        <v>861</v>
      </c>
      <c r="D491" s="7" t="s">
        <v>32</v>
      </c>
      <c r="E491" s="7" t="s">
        <v>33</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row>
    <row r="492" spans="1:22" ht="34" x14ac:dyDescent="0.2">
      <c r="A492" s="7">
        <v>491</v>
      </c>
      <c r="B492" s="52" t="s">
        <v>859</v>
      </c>
      <c r="C492" s="8" t="s">
        <v>862</v>
      </c>
      <c r="D492" s="7" t="s">
        <v>32</v>
      </c>
      <c r="E492" s="7" t="s">
        <v>33</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row>
    <row r="493" spans="1:22" ht="34" x14ac:dyDescent="0.2">
      <c r="A493" s="7">
        <v>492</v>
      </c>
      <c r="B493" s="52" t="s">
        <v>859</v>
      </c>
      <c r="C493" s="8" t="s">
        <v>863</v>
      </c>
      <c r="D493" s="7" t="s">
        <v>32</v>
      </c>
      <c r="E493" s="7" t="s">
        <v>33</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row>
    <row r="494" spans="1:22" ht="34" x14ac:dyDescent="0.2">
      <c r="A494" s="7">
        <v>493</v>
      </c>
      <c r="B494" s="52" t="s">
        <v>859</v>
      </c>
      <c r="C494" s="8" t="s">
        <v>864</v>
      </c>
      <c r="D494" s="7" t="s">
        <v>32</v>
      </c>
      <c r="E494" s="7" t="s">
        <v>33</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row>
    <row r="495" spans="1:22" ht="34" x14ac:dyDescent="0.2">
      <c r="A495" s="7">
        <v>494</v>
      </c>
      <c r="B495" s="52" t="s">
        <v>859</v>
      </c>
      <c r="C495" s="8" t="s">
        <v>865</v>
      </c>
      <c r="D495" s="7" t="s">
        <v>32</v>
      </c>
      <c r="E495" s="7" t="s">
        <v>33</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859</v>
      </c>
      <c r="C496" s="8" t="s">
        <v>866</v>
      </c>
      <c r="D496" s="7" t="s">
        <v>32</v>
      </c>
      <c r="E496" s="7" t="s">
        <v>33</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row>
    <row r="497" spans="1:16" ht="34" x14ac:dyDescent="0.2">
      <c r="A497" s="7">
        <v>496</v>
      </c>
      <c r="B497" s="52" t="s">
        <v>859</v>
      </c>
      <c r="C497" s="8" t="s">
        <v>867</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row>
    <row r="498" spans="1:16" ht="34" x14ac:dyDescent="0.2">
      <c r="A498" s="7">
        <v>497</v>
      </c>
      <c r="B498" s="52" t="s">
        <v>859</v>
      </c>
      <c r="C498" s="8" t="s">
        <v>868</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row>
    <row r="499" spans="1:16" ht="34" x14ac:dyDescent="0.2">
      <c r="A499" s="7">
        <v>498</v>
      </c>
      <c r="B499" s="52" t="s">
        <v>859</v>
      </c>
      <c r="C499" s="8" t="s">
        <v>869</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row>
    <row r="500" spans="1:16" ht="34" x14ac:dyDescent="0.2">
      <c r="A500" s="7">
        <v>499</v>
      </c>
      <c r="B500" s="52" t="s">
        <v>859</v>
      </c>
      <c r="C500" s="8" t="s">
        <v>870</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row>
    <row r="501" spans="1:16" ht="34" x14ac:dyDescent="0.2">
      <c r="A501" s="7">
        <v>500</v>
      </c>
      <c r="B501" s="52" t="s">
        <v>859</v>
      </c>
      <c r="C501" s="8" t="s">
        <v>871</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row>
    <row r="502" spans="1:16" ht="34" x14ac:dyDescent="0.2">
      <c r="A502" s="7">
        <v>501</v>
      </c>
      <c r="B502" s="52" t="s">
        <v>859</v>
      </c>
      <c r="C502" s="8" t="s">
        <v>872</v>
      </c>
      <c r="D502" s="7" t="s">
        <v>32</v>
      </c>
      <c r="E502" s="7" t="s">
        <v>33</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row>
    <row r="503" spans="1:16" ht="34" x14ac:dyDescent="0.2">
      <c r="A503" s="7">
        <v>502</v>
      </c>
      <c r="B503" s="52" t="s">
        <v>859</v>
      </c>
      <c r="C503" s="8" t="s">
        <v>873</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row>
    <row r="504" spans="1:16" ht="34" x14ac:dyDescent="0.2">
      <c r="A504" s="7">
        <v>503</v>
      </c>
      <c r="B504" s="52" t="s">
        <v>859</v>
      </c>
      <c r="C504" s="8" t="s">
        <v>874</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row>
    <row r="505" spans="1:16" ht="34" x14ac:dyDescent="0.2">
      <c r="A505" s="7">
        <v>504</v>
      </c>
      <c r="B505" s="52" t="s">
        <v>859</v>
      </c>
      <c r="C505" s="8" t="s">
        <v>875</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row>
    <row r="506" spans="1:16" ht="34" x14ac:dyDescent="0.2">
      <c r="A506" s="7">
        <v>505</v>
      </c>
      <c r="B506" s="52" t="s">
        <v>859</v>
      </c>
      <c r="C506" s="8" t="s">
        <v>876</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row>
    <row r="507" spans="1:16" ht="34" x14ac:dyDescent="0.2">
      <c r="A507" s="7">
        <v>506</v>
      </c>
      <c r="B507" s="52" t="s">
        <v>859</v>
      </c>
      <c r="C507" s="8" t="s">
        <v>877</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row>
    <row r="508" spans="1:16" ht="34" x14ac:dyDescent="0.2">
      <c r="A508" s="7">
        <v>507</v>
      </c>
      <c r="B508" s="52" t="s">
        <v>859</v>
      </c>
      <c r="C508" s="8" t="s">
        <v>878</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row>
    <row r="509" spans="1:16" ht="68" x14ac:dyDescent="0.2">
      <c r="A509" s="7">
        <v>508</v>
      </c>
      <c r="B509" s="52" t="s">
        <v>859</v>
      </c>
      <c r="C509" s="8" t="s">
        <v>879</v>
      </c>
      <c r="D509" s="7" t="s">
        <v>32</v>
      </c>
      <c r="E509" s="7" t="s">
        <v>33</v>
      </c>
      <c r="G509" s="7" t="b">
        <v>1</v>
      </c>
      <c r="H509" s="12" t="s">
        <v>880</v>
      </c>
      <c r="M509" s="9" t="str" cm="1">
        <f t="array" ref="M509">PAGE_NAME(B509)</f>
        <v>StructureDefinition-us-core-provenance</v>
      </c>
      <c r="N509" s="9" t="str" cm="1">
        <f t="array" ref="N509">SECTION_NAME(B509)</f>
        <v>mandatory-and-must-support-data-elements</v>
      </c>
      <c r="O509" s="10" t="str">
        <f t="shared" si="21"/>
        <v>SHALL</v>
      </c>
      <c r="P509" s="10" t="str">
        <f t="shared" si="22"/>
        <v/>
      </c>
    </row>
    <row r="510" spans="1:16" ht="68" x14ac:dyDescent="0.2">
      <c r="A510" s="7">
        <v>509</v>
      </c>
      <c r="B510" s="52" t="s">
        <v>859</v>
      </c>
      <c r="C510" s="8" t="s">
        <v>881</v>
      </c>
      <c r="D510" s="7" t="s">
        <v>40</v>
      </c>
      <c r="E510" s="7" t="s">
        <v>33</v>
      </c>
      <c r="G510" s="7" t="b">
        <v>1</v>
      </c>
      <c r="H510" s="12" t="s">
        <v>882</v>
      </c>
      <c r="M510" s="9" t="str" cm="1">
        <f t="array" ref="M510">PAGE_NAME(B510)</f>
        <v>StructureDefinition-us-core-provenance</v>
      </c>
      <c r="N510" s="9" t="str" cm="1">
        <f t="array" ref="N510">SECTION_NAME(B510)</f>
        <v>mandatory-and-must-support-data-elements</v>
      </c>
      <c r="O510" s="10" t="str">
        <f t="shared" si="21"/>
        <v>MAY</v>
      </c>
      <c r="P510" s="10" t="str">
        <f t="shared" si="22"/>
        <v/>
      </c>
    </row>
    <row r="511" spans="1:16" ht="34" x14ac:dyDescent="0.2">
      <c r="A511" s="7">
        <v>510</v>
      </c>
      <c r="B511" s="52" t="s">
        <v>859</v>
      </c>
      <c r="C511" s="8" t="s">
        <v>883</v>
      </c>
      <c r="D511" s="7" t="s">
        <v>36</v>
      </c>
      <c r="E511" s="7" t="s">
        <v>33</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16" ht="51" x14ac:dyDescent="0.2">
      <c r="A512" s="7">
        <v>511</v>
      </c>
      <c r="B512" s="52" t="s">
        <v>884</v>
      </c>
      <c r="C512" s="8" t="s">
        <v>885</v>
      </c>
      <c r="D512" s="7" t="s">
        <v>32</v>
      </c>
      <c r="E512" s="7" t="s">
        <v>33</v>
      </c>
      <c r="G512" s="7" t="b">
        <v>1</v>
      </c>
      <c r="H512" s="12" t="s">
        <v>886</v>
      </c>
      <c r="M512" s="9" t="str" cm="1">
        <f t="array" ref="M512">PAGE_NAME(B512)</f>
        <v>StructureDefinition-us-core-questionnaireresponse</v>
      </c>
      <c r="N512" s="9" t="str" cm="1">
        <f t="array" ref="N512">SECTION_NAME(B512)</f>
        <v>mandatory-and-must-support-data-elements</v>
      </c>
      <c r="O512" s="10" t="str">
        <f t="shared" si="21"/>
        <v/>
      </c>
      <c r="P512" s="10" t="str">
        <f t="shared" si="22"/>
        <v/>
      </c>
    </row>
    <row r="513" spans="1:22" ht="51" x14ac:dyDescent="0.2">
      <c r="A513" s="7">
        <v>512</v>
      </c>
      <c r="B513" s="52" t="s">
        <v>884</v>
      </c>
      <c r="C513" s="8" t="s">
        <v>887</v>
      </c>
      <c r="D513" s="7" t="s">
        <v>40</v>
      </c>
      <c r="E513" s="7" t="s">
        <v>33</v>
      </c>
      <c r="G513" s="7" t="b">
        <v>1</v>
      </c>
      <c r="H513" s="12" t="s">
        <v>886</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2" ht="102" x14ac:dyDescent="0.2">
      <c r="A514" s="7">
        <v>513</v>
      </c>
      <c r="B514" s="52" t="s">
        <v>888</v>
      </c>
      <c r="C514" s="8" t="s">
        <v>889</v>
      </c>
      <c r="D514" s="7" t="s">
        <v>36</v>
      </c>
      <c r="E514" s="7" t="s">
        <v>33</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2" ht="68" x14ac:dyDescent="0.2">
      <c r="A515" s="7">
        <v>514</v>
      </c>
      <c r="B515" s="52" t="s">
        <v>890</v>
      </c>
      <c r="C515" s="8" t="s">
        <v>891</v>
      </c>
      <c r="D515" s="7" t="s">
        <v>40</v>
      </c>
      <c r="E515" s="7" t="s">
        <v>33</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row>
    <row r="516" spans="1:22" ht="34" x14ac:dyDescent="0.2">
      <c r="A516" s="7">
        <v>515</v>
      </c>
      <c r="B516" s="52" t="s">
        <v>890</v>
      </c>
      <c r="C516" s="8" t="s">
        <v>892</v>
      </c>
      <c r="D516" s="7" t="s">
        <v>36</v>
      </c>
      <c r="E516" s="7" t="s">
        <v>33</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MAY</v>
      </c>
      <c r="P516" s="10" t="str">
        <f>IF(ISNUMBER(SEARCH("server", C515)), "Server", IF(ISNUMBER(SEARCH("Server", C515)), "Server", IF(ISNUMBER(SEARCH("client", C515)), "Client", IF(ISNUMBER(SEARCH("Client", C515)), "Client", IF(ISNUMBER(SEARCH("US Core Responder", C515)), "Server", IF(ISNUMBER(SEARCH("US Core Requestor", C515)), "Client", ""))))))</f>
        <v/>
      </c>
    </row>
    <row r="517" spans="1:22" ht="68" x14ac:dyDescent="0.2">
      <c r="A517" s="7">
        <v>516</v>
      </c>
      <c r="B517" s="52" t="s">
        <v>890</v>
      </c>
      <c r="C517" s="8" t="s">
        <v>893</v>
      </c>
      <c r="D517" s="7" t="s">
        <v>32</v>
      </c>
      <c r="E517" s="7" t="s">
        <v>33</v>
      </c>
      <c r="G517" s="7" t="b">
        <v>1</v>
      </c>
      <c r="H517" s="12" t="s">
        <v>850</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700</v>
      </c>
    </row>
    <row r="518" spans="1:22" ht="68" x14ac:dyDescent="0.2">
      <c r="A518" s="7">
        <v>517</v>
      </c>
      <c r="B518" s="52" t="s">
        <v>890</v>
      </c>
      <c r="C518" s="8" t="s">
        <v>894</v>
      </c>
      <c r="D518" s="7" t="s">
        <v>32</v>
      </c>
      <c r="E518" s="7" t="s">
        <v>76</v>
      </c>
      <c r="G518" s="7" t="b">
        <v>1</v>
      </c>
      <c r="H518" s="12" t="s">
        <v>850</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700</v>
      </c>
    </row>
    <row r="519" spans="1:22" ht="119" x14ac:dyDescent="0.2">
      <c r="A519" s="7">
        <v>518</v>
      </c>
      <c r="B519" s="52" t="s">
        <v>890</v>
      </c>
      <c r="C519" s="8" t="s">
        <v>895</v>
      </c>
      <c r="D519" s="7" t="s">
        <v>32</v>
      </c>
      <c r="E519" s="7" t="s">
        <v>33</v>
      </c>
      <c r="G519" s="7" t="b">
        <v>1</v>
      </c>
      <c r="H519" s="12" t="s">
        <v>853</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700</v>
      </c>
    </row>
    <row r="520" spans="1:22" ht="68" x14ac:dyDescent="0.2">
      <c r="A520" s="7">
        <v>519</v>
      </c>
      <c r="B520" s="52" t="s">
        <v>890</v>
      </c>
      <c r="C520" s="8" t="s">
        <v>896</v>
      </c>
      <c r="D520" s="7" t="s">
        <v>32</v>
      </c>
      <c r="E520" s="7" t="s">
        <v>76</v>
      </c>
      <c r="G520" s="7" t="b">
        <v>1</v>
      </c>
      <c r="H520" s="12" t="s">
        <v>850</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700</v>
      </c>
    </row>
    <row r="521" spans="1:22" ht="85" x14ac:dyDescent="0.2">
      <c r="A521" s="7">
        <v>520</v>
      </c>
      <c r="B521" s="52" t="s">
        <v>890</v>
      </c>
      <c r="C521" s="8" t="s">
        <v>897</v>
      </c>
      <c r="D521" s="7" t="s">
        <v>32</v>
      </c>
      <c r="E521" s="7" t="s">
        <v>33</v>
      </c>
      <c r="G521" s="7" t="b">
        <v>1</v>
      </c>
      <c r="H521" s="12" t="s">
        <v>856</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700</v>
      </c>
    </row>
    <row r="522" spans="1:22" ht="85" x14ac:dyDescent="0.2">
      <c r="A522" s="7">
        <v>521</v>
      </c>
      <c r="B522" s="52" t="s">
        <v>890</v>
      </c>
      <c r="C522" s="8" t="s">
        <v>898</v>
      </c>
      <c r="D522" s="7" t="s">
        <v>32</v>
      </c>
      <c r="E522" s="7" t="s">
        <v>76</v>
      </c>
      <c r="G522" s="7" t="b">
        <v>1</v>
      </c>
      <c r="H522" s="12" t="s">
        <v>856</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700</v>
      </c>
    </row>
    <row r="523" spans="1:22" ht="102" x14ac:dyDescent="0.2">
      <c r="A523" s="7">
        <v>522</v>
      </c>
      <c r="B523" s="52" t="s">
        <v>890</v>
      </c>
      <c r="C523" s="8" t="s">
        <v>899</v>
      </c>
      <c r="D523" s="7" t="s">
        <v>36</v>
      </c>
      <c r="E523" s="7" t="s">
        <v>33</v>
      </c>
      <c r="G523" s="7" t="b">
        <v>1</v>
      </c>
      <c r="H523" s="12" t="s">
        <v>856</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700</v>
      </c>
    </row>
    <row r="524" spans="1:22" ht="85" x14ac:dyDescent="0.2">
      <c r="A524" s="7">
        <v>523</v>
      </c>
      <c r="B524" s="52" t="s">
        <v>900</v>
      </c>
      <c r="C524" s="8" t="s">
        <v>901</v>
      </c>
      <c r="D524" s="7" t="s">
        <v>40</v>
      </c>
      <c r="E524" s="7" t="s">
        <v>33</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2" ht="68" x14ac:dyDescent="0.2">
      <c r="A525" s="7">
        <v>524</v>
      </c>
      <c r="B525" s="52" t="s">
        <v>900</v>
      </c>
      <c r="C525" s="8" t="s">
        <v>902</v>
      </c>
      <c r="D525" s="7" t="s">
        <v>32</v>
      </c>
      <c r="E525" s="7" t="s">
        <v>33</v>
      </c>
      <c r="G525" s="7" t="b">
        <v>1</v>
      </c>
      <c r="H525" s="12" t="s">
        <v>903</v>
      </c>
      <c r="M525" s="9" t="str" cm="1">
        <f t="array" ref="M525">PAGE_NAME(B525)</f>
        <v>StructureDefinition-us-core-specimen</v>
      </c>
      <c r="N525" s="9" t="str" cm="1">
        <f t="array" ref="N525">SECTION_NAME(B525)</f>
        <v>mandatory-and-must-support-data-elements</v>
      </c>
      <c r="O525" s="10" t="str">
        <f t="shared" si="23"/>
        <v>SHALL</v>
      </c>
      <c r="P525" s="10" t="str">
        <f t="shared" si="24"/>
        <v>Server</v>
      </c>
    </row>
    <row r="526" spans="1:22" ht="34" x14ac:dyDescent="0.2">
      <c r="A526" s="7">
        <v>525</v>
      </c>
      <c r="B526" s="52" t="s">
        <v>900</v>
      </c>
      <c r="C526" s="8" t="s">
        <v>904</v>
      </c>
      <c r="D526" s="7" t="s">
        <v>32</v>
      </c>
      <c r="E526" s="7" t="s">
        <v>76</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2" ht="34" x14ac:dyDescent="0.2">
      <c r="A527" s="7">
        <v>526</v>
      </c>
      <c r="B527" s="52" t="s">
        <v>900</v>
      </c>
      <c r="C527" s="8" t="s">
        <v>905</v>
      </c>
      <c r="D527" s="7" t="s">
        <v>40</v>
      </c>
      <c r="E527" s="7" t="s">
        <v>76</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2" ht="51" x14ac:dyDescent="0.2">
      <c r="A528" s="7">
        <v>527</v>
      </c>
      <c r="B528" s="52" t="s">
        <v>906</v>
      </c>
      <c r="C528" s="8" t="s">
        <v>907</v>
      </c>
      <c r="D528" s="7" t="s">
        <v>36</v>
      </c>
      <c r="E528" s="7" t="s">
        <v>76</v>
      </c>
      <c r="G528" s="7" t="b">
        <v>0</v>
      </c>
      <c r="M528" s="9" t="str" cm="1">
        <f t="array" ref="M528">PAGE_NAME(B528)</f>
        <v>CapabilityStatement-us-core-client</v>
      </c>
      <c r="N528" s="9" t="str" cm="1">
        <f t="array" ref="N528">SECTION_NAME(B528)</f>
        <v>should_igs</v>
      </c>
      <c r="O528" s="10" t="str">
        <f t="shared" si="23"/>
        <v>SHOULD</v>
      </c>
      <c r="P528" s="10" t="str">
        <f t="shared" si="24"/>
        <v>Client</v>
      </c>
    </row>
    <row r="529" spans="1:16" ht="17" x14ac:dyDescent="0.2">
      <c r="A529" s="7">
        <v>528</v>
      </c>
      <c r="B529" s="52" t="s">
        <v>908</v>
      </c>
      <c r="C529" s="8" t="s">
        <v>909</v>
      </c>
      <c r="D529" s="7" t="s">
        <v>40</v>
      </c>
      <c r="E529" s="7" t="s">
        <v>76</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16" ht="17" x14ac:dyDescent="0.2">
      <c r="A530" s="7">
        <v>529</v>
      </c>
      <c r="B530" s="52" t="s">
        <v>908</v>
      </c>
      <c r="C530" s="8" t="s">
        <v>910</v>
      </c>
      <c r="D530" s="7" t="s">
        <v>40</v>
      </c>
      <c r="E530" s="7" t="s">
        <v>76</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16" ht="17" x14ac:dyDescent="0.2">
      <c r="A531" s="7">
        <v>530</v>
      </c>
      <c r="B531" s="52" t="s">
        <v>908</v>
      </c>
      <c r="C531" s="8" t="s">
        <v>911</v>
      </c>
      <c r="D531" s="7" t="s">
        <v>40</v>
      </c>
      <c r="E531" s="7" t="s">
        <v>76</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16" ht="17" x14ac:dyDescent="0.2">
      <c r="A532" s="7">
        <v>531</v>
      </c>
      <c r="B532" s="52" t="s">
        <v>908</v>
      </c>
      <c r="C532" s="8" t="s">
        <v>912</v>
      </c>
      <c r="D532" s="7" t="s">
        <v>40</v>
      </c>
      <c r="E532" s="7" t="s">
        <v>76</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16" ht="51" x14ac:dyDescent="0.2">
      <c r="A533" s="7">
        <v>532</v>
      </c>
      <c r="B533" s="52" t="s">
        <v>913</v>
      </c>
      <c r="C533" s="8" t="s">
        <v>914</v>
      </c>
      <c r="D533" s="7" t="s">
        <v>36</v>
      </c>
      <c r="E533" s="7" t="s">
        <v>33</v>
      </c>
      <c r="G533" s="7" t="b">
        <v>0</v>
      </c>
      <c r="M533" s="9" t="str" cm="1">
        <f t="array" ref="M533">PAGE_NAME(B533)</f>
        <v>CapabilityStatement-us-core-server</v>
      </c>
      <c r="N533" s="9" t="str" cm="1">
        <f t="array" ref="N533">SECTION_NAME(B533)</f>
        <v>should_igs</v>
      </c>
      <c r="O533" s="10" t="str">
        <f t="shared" si="23"/>
        <v>SHOULD</v>
      </c>
      <c r="P533" s="10" t="str">
        <f t="shared" si="24"/>
        <v>Server</v>
      </c>
    </row>
    <row r="534" spans="1:16" ht="34" x14ac:dyDescent="0.2">
      <c r="A534" s="7">
        <v>533</v>
      </c>
      <c r="B534" s="52" t="s">
        <v>915</v>
      </c>
      <c r="C534" s="8" t="s">
        <v>916</v>
      </c>
      <c r="D534" s="7" t="s">
        <v>32</v>
      </c>
      <c r="E534" s="7" t="s">
        <v>33</v>
      </c>
      <c r="G534" s="7" t="b">
        <v>0</v>
      </c>
      <c r="M534" s="9" t="str" cm="1">
        <f t="array" ref="M534">PAGE_NAME(B534)</f>
        <v>CapabilityStatement-us-core-server</v>
      </c>
      <c r="N534" s="9" t="str" cm="1">
        <f t="array" ref="N534">SECTION_NAME(B534)</f>
        <v>behavior</v>
      </c>
      <c r="O534" s="10" t="str">
        <f t="shared" si="23"/>
        <v>SHALL</v>
      </c>
      <c r="P534" s="10" t="str">
        <f t="shared" si="24"/>
        <v>Server</v>
      </c>
    </row>
    <row r="535" spans="1:16" ht="51" x14ac:dyDescent="0.2">
      <c r="A535" s="7">
        <v>534</v>
      </c>
      <c r="B535" s="52" t="s">
        <v>915</v>
      </c>
      <c r="C535" s="8" t="s">
        <v>917</v>
      </c>
      <c r="D535" s="7" t="s">
        <v>32</v>
      </c>
      <c r="E535" s="7" t="s">
        <v>33</v>
      </c>
      <c r="G535" s="7" t="b">
        <v>0</v>
      </c>
      <c r="M535" s="9" t="str" cm="1">
        <f t="array" ref="M535">PAGE_NAME(B535)</f>
        <v>CapabilityStatement-us-core-server</v>
      </c>
      <c r="N535" s="9" t="str" cm="1">
        <f t="array" ref="N535">SECTION_NAME(B535)</f>
        <v>behavior</v>
      </c>
    </row>
    <row r="536" spans="1:16" ht="34" x14ac:dyDescent="0.2">
      <c r="A536" s="7">
        <v>535</v>
      </c>
      <c r="B536" s="52" t="s">
        <v>915</v>
      </c>
      <c r="C536" s="8" t="s">
        <v>918</v>
      </c>
      <c r="D536" s="7" t="s">
        <v>32</v>
      </c>
      <c r="E536" s="7" t="s">
        <v>33</v>
      </c>
      <c r="G536" s="7" t="b">
        <v>0</v>
      </c>
      <c r="M536" s="9" t="str" cm="1">
        <f t="array" ref="M536">PAGE_NAME(B536)</f>
        <v>CapabilityStatement-us-core-server</v>
      </c>
      <c r="N536" s="9" t="str" cm="1">
        <f t="array" ref="N536">SECTION_NAME(B536)</f>
        <v>behavior</v>
      </c>
    </row>
    <row r="537" spans="1:16" ht="34" x14ac:dyDescent="0.2">
      <c r="A537" s="7">
        <v>536</v>
      </c>
      <c r="B537" s="52" t="s">
        <v>915</v>
      </c>
      <c r="C537" s="8" t="s">
        <v>919</v>
      </c>
      <c r="D537" s="7" t="s">
        <v>32</v>
      </c>
      <c r="E537" s="7" t="s">
        <v>33</v>
      </c>
      <c r="G537" s="7" t="b">
        <v>0</v>
      </c>
      <c r="M537" s="9" t="str" cm="1">
        <f t="array" ref="M537">PAGE_NAME(B537)</f>
        <v>CapabilityStatement-us-core-server</v>
      </c>
      <c r="N537" s="9" t="str" cm="1">
        <f t="array" ref="N537">SECTION_NAME(B537)</f>
        <v>behavior</v>
      </c>
    </row>
    <row r="538" spans="1:16" ht="34" x14ac:dyDescent="0.2">
      <c r="A538" s="7">
        <v>537</v>
      </c>
      <c r="B538" s="52" t="s">
        <v>915</v>
      </c>
      <c r="C538" s="8" t="s">
        <v>920</v>
      </c>
      <c r="D538" s="7" t="s">
        <v>32</v>
      </c>
      <c r="E538" s="7" t="s">
        <v>33</v>
      </c>
      <c r="G538" s="7" t="b">
        <v>0</v>
      </c>
      <c r="M538" s="9" t="str" cm="1">
        <f t="array" ref="M538">PAGE_NAME(B538)</f>
        <v>CapabilityStatement-us-core-server</v>
      </c>
      <c r="N538" s="9" t="str" cm="1">
        <f t="array" ref="N538">SECTION_NAME(B538)</f>
        <v>behavior</v>
      </c>
    </row>
    <row r="539" spans="1:16" ht="34" x14ac:dyDescent="0.2">
      <c r="A539" s="7">
        <v>538</v>
      </c>
      <c r="B539" s="52" t="s">
        <v>915</v>
      </c>
      <c r="C539" s="8" t="s">
        <v>921</v>
      </c>
      <c r="D539" s="7" t="s">
        <v>32</v>
      </c>
      <c r="E539" s="7" t="s">
        <v>33</v>
      </c>
      <c r="G539" s="7" t="b">
        <v>0</v>
      </c>
      <c r="M539" s="9" t="str" cm="1">
        <f t="array" ref="M539">PAGE_NAME(B539)</f>
        <v>CapabilityStatement-us-core-server</v>
      </c>
      <c r="N539" s="9" t="str" cm="1">
        <f t="array" ref="N539">SECTION_NAME(B539)</f>
        <v>behavior</v>
      </c>
    </row>
    <row r="540" spans="1:16" ht="34" x14ac:dyDescent="0.2">
      <c r="A540" s="7">
        <v>539</v>
      </c>
      <c r="B540" s="52" t="s">
        <v>915</v>
      </c>
      <c r="C540" s="8" t="s">
        <v>922</v>
      </c>
      <c r="D540" s="7" t="s">
        <v>32</v>
      </c>
      <c r="E540" s="7" t="s">
        <v>33</v>
      </c>
      <c r="G540" s="7" t="b">
        <v>0</v>
      </c>
      <c r="M540" s="9" t="str" cm="1">
        <f t="array" ref="M540">PAGE_NAME(B540)</f>
        <v>CapabilityStatement-us-core-server</v>
      </c>
      <c r="N540" s="9" t="str" cm="1">
        <f t="array" ref="N540">SECTION_NAME(B540)</f>
        <v>behavior</v>
      </c>
    </row>
    <row r="541" spans="1:16" ht="34" x14ac:dyDescent="0.2">
      <c r="A541" s="7">
        <v>540</v>
      </c>
      <c r="B541" s="52" t="s">
        <v>915</v>
      </c>
      <c r="C541" s="8" t="s">
        <v>923</v>
      </c>
      <c r="D541" s="7" t="s">
        <v>32</v>
      </c>
      <c r="E541" s="7" t="s">
        <v>33</v>
      </c>
      <c r="G541" s="7" t="b">
        <v>0</v>
      </c>
      <c r="M541" s="9" t="str" cm="1">
        <f t="array" ref="M541">PAGE_NAME(B541)</f>
        <v>CapabilityStatement-us-core-server</v>
      </c>
      <c r="N541" s="9" t="str" cm="1">
        <f t="array" ref="N541">SECTION_NAME(B541)</f>
        <v>behavior</v>
      </c>
    </row>
    <row r="542" spans="1:16" ht="34" x14ac:dyDescent="0.2">
      <c r="A542" s="7">
        <v>541</v>
      </c>
      <c r="B542" s="52" t="s">
        <v>915</v>
      </c>
      <c r="C542" s="8" t="s">
        <v>924</v>
      </c>
      <c r="D542" s="7" t="s">
        <v>36</v>
      </c>
      <c r="E542" s="7" t="s">
        <v>33</v>
      </c>
      <c r="G542" s="7" t="b">
        <v>0</v>
      </c>
      <c r="M542" s="9" t="str" cm="1">
        <f t="array" ref="M542">PAGE_NAME(B542)</f>
        <v>CapabilityStatement-us-core-server</v>
      </c>
      <c r="N542" s="9" t="str" cm="1">
        <f t="array" ref="N542">SECTION_NAME(B542)</f>
        <v>behavior</v>
      </c>
    </row>
    <row r="543" spans="1:16" ht="51" x14ac:dyDescent="0.2">
      <c r="A543" s="7">
        <v>542</v>
      </c>
      <c r="B543" s="52" t="s">
        <v>915</v>
      </c>
      <c r="C543" s="8" t="s">
        <v>925</v>
      </c>
      <c r="D543" s="7" t="s">
        <v>36</v>
      </c>
      <c r="E543" s="7" t="s">
        <v>33</v>
      </c>
      <c r="G543" s="7" t="b">
        <v>0</v>
      </c>
      <c r="M543" s="9" t="str" cm="1">
        <f t="array" ref="M543">PAGE_NAME(B543)</f>
        <v>CapabilityStatement-us-core-server</v>
      </c>
      <c r="N543" s="9" t="str" cm="1">
        <f t="array" ref="N543">SECTION_NAME(B543)</f>
        <v>behavior</v>
      </c>
    </row>
    <row r="544" spans="1:16" ht="51" x14ac:dyDescent="0.2">
      <c r="A544" s="7">
        <v>543</v>
      </c>
      <c r="B544" s="52" t="s">
        <v>915</v>
      </c>
      <c r="C544" s="8" t="s">
        <v>926</v>
      </c>
      <c r="D544" s="7" t="s">
        <v>32</v>
      </c>
      <c r="E544" s="7" t="s">
        <v>33</v>
      </c>
      <c r="G544" s="7" t="b">
        <v>1</v>
      </c>
      <c r="H544" s="12" t="s">
        <v>927</v>
      </c>
      <c r="M544" s="9" t="str" cm="1">
        <f t="array" ref="M544">PAGE_NAME(B544)</f>
        <v>CapabilityStatement-us-core-server</v>
      </c>
      <c r="N544" s="9" t="str" cm="1">
        <f t="array" ref="N544">SECTION_NAME(B544)</f>
        <v>behavior</v>
      </c>
    </row>
    <row r="545" spans="1:14" ht="17" x14ac:dyDescent="0.2">
      <c r="A545" s="7">
        <v>544</v>
      </c>
      <c r="B545" s="52" t="s">
        <v>915</v>
      </c>
      <c r="C545" s="8" t="s">
        <v>928</v>
      </c>
      <c r="D545" s="7" t="s">
        <v>40</v>
      </c>
      <c r="E545" s="7" t="s">
        <v>76</v>
      </c>
      <c r="G545" s="7" t="b">
        <v>0</v>
      </c>
      <c r="M545" s="9" t="str" cm="1">
        <f t="array" ref="M545">PAGE_NAME(B545)</f>
        <v>CapabilityStatement-us-core-server</v>
      </c>
      <c r="N545" s="9" t="str" cm="1">
        <f t="array" ref="N545">SECTION_NAME(B545)</f>
        <v>behavior</v>
      </c>
    </row>
    <row r="546" spans="1:14" ht="17" x14ac:dyDescent="0.2">
      <c r="A546" s="7">
        <v>545</v>
      </c>
      <c r="B546" s="52" t="s">
        <v>915</v>
      </c>
      <c r="C546" s="8" t="s">
        <v>929</v>
      </c>
      <c r="D546" s="7" t="s">
        <v>40</v>
      </c>
      <c r="E546" s="7" t="s">
        <v>76</v>
      </c>
      <c r="G546" s="7" t="b">
        <v>0</v>
      </c>
      <c r="M546" s="9" t="str" cm="1">
        <f t="array" ref="M546">PAGE_NAME(B546)</f>
        <v>CapabilityStatement-us-core-server</v>
      </c>
      <c r="N546" s="9" t="str" cm="1">
        <f t="array" ref="N546">SECTION_NAME(B546)</f>
        <v>behavior</v>
      </c>
    </row>
    <row r="547" spans="1:14" ht="17" x14ac:dyDescent="0.2">
      <c r="A547" s="7">
        <v>546</v>
      </c>
      <c r="B547" s="52" t="s">
        <v>915</v>
      </c>
      <c r="C547" s="8" t="s">
        <v>930</v>
      </c>
      <c r="D547" s="7" t="s">
        <v>40</v>
      </c>
      <c r="E547" s="7" t="s">
        <v>76</v>
      </c>
      <c r="G547" s="7" t="b">
        <v>0</v>
      </c>
      <c r="M547" s="9" t="str" cm="1">
        <f t="array" ref="M547">PAGE_NAME(B547)</f>
        <v>CapabilityStatement-us-core-server</v>
      </c>
      <c r="N547" s="9" t="str" cm="1">
        <f t="array" ref="N547">SECTION_NAME(B547)</f>
        <v>behavior</v>
      </c>
    </row>
    <row r="548" spans="1:14" ht="17" x14ac:dyDescent="0.2">
      <c r="A548" s="7">
        <v>547</v>
      </c>
      <c r="B548" s="52" t="s">
        <v>915</v>
      </c>
      <c r="C548" s="8" t="s">
        <v>931</v>
      </c>
      <c r="D548" s="7" t="s">
        <v>40</v>
      </c>
      <c r="E548" s="7" t="s">
        <v>76</v>
      </c>
      <c r="G548" s="7" t="b">
        <v>0</v>
      </c>
      <c r="M548" s="9" t="str" cm="1">
        <f t="array" ref="M548">PAGE_NAME(B548)</f>
        <v>CapabilityStatement-us-core-server</v>
      </c>
      <c r="N548" s="9" t="str" cm="1">
        <f t="array" ref="N548">SECTION_NAME(B548)</f>
        <v>behavior</v>
      </c>
    </row>
    <row r="549" spans="1:14" ht="51" x14ac:dyDescent="0.2">
      <c r="A549" s="7">
        <v>548</v>
      </c>
      <c r="B549" s="52" t="s">
        <v>932</v>
      </c>
      <c r="C549" s="8" t="s">
        <v>933</v>
      </c>
      <c r="D549" s="7" t="s">
        <v>36</v>
      </c>
      <c r="E549" s="7" t="s">
        <v>33</v>
      </c>
      <c r="G549" s="7" t="b">
        <v>0</v>
      </c>
      <c r="M549" s="9" t="str" cm="1">
        <f t="array" ref="M549">PAGE_NAME(B549)</f>
        <v>CapabilityStatement-us-core-server</v>
      </c>
      <c r="N549" s="9" t="str" cm="1">
        <f t="array" ref="N549">SECTION_NAME(B549)</f>
        <v>valueset</v>
      </c>
    </row>
    <row r="550" spans="1:14" ht="68" x14ac:dyDescent="0.2">
      <c r="A550" s="7">
        <v>549</v>
      </c>
      <c r="B550" s="52" t="s">
        <v>932</v>
      </c>
      <c r="C550" s="8" t="s">
        <v>934</v>
      </c>
      <c r="D550" s="7" t="s">
        <v>36</v>
      </c>
      <c r="E550" s="7" t="s">
        <v>33</v>
      </c>
      <c r="G550" s="7" t="b">
        <v>1</v>
      </c>
      <c r="H550" s="12" t="s">
        <v>935</v>
      </c>
      <c r="M550" s="9" t="str" cm="1">
        <f t="array" ref="M550">PAGE_NAME(B550)</f>
        <v>CapabilityStatement-us-core-server</v>
      </c>
      <c r="N550" s="9" t="str" cm="1">
        <f t="array" ref="N550">SECTION_NAME(B550)</f>
        <v>valueset</v>
      </c>
    </row>
    <row r="551" spans="1:14" ht="34" x14ac:dyDescent="0.2">
      <c r="A551" s="7">
        <v>550</v>
      </c>
      <c r="B551" s="52" t="s">
        <v>936</v>
      </c>
      <c r="C551" s="8" t="s">
        <v>937</v>
      </c>
      <c r="D551" s="7" t="s">
        <v>32</v>
      </c>
      <c r="E551" s="7" t="s">
        <v>33</v>
      </c>
      <c r="G551" s="7" t="b">
        <v>0</v>
      </c>
      <c r="M551" s="9" t="str" cm="1">
        <f t="array" ref="M551">PAGE_NAME(B551)</f>
        <v>security</v>
      </c>
      <c r="N551" s="9" t="str" cm="1">
        <f t="array" ref="N551">SECTION_NAME(B551)</f>
        <v>patient-privacy-and-security</v>
      </c>
    </row>
    <row r="552" spans="1:14" ht="34" x14ac:dyDescent="0.2">
      <c r="A552" s="7">
        <v>551</v>
      </c>
      <c r="B552" s="52" t="s">
        <v>936</v>
      </c>
      <c r="C552" s="8" t="s">
        <v>937</v>
      </c>
      <c r="D552" s="7" t="s">
        <v>32</v>
      </c>
      <c r="E552" s="7" t="s">
        <v>76</v>
      </c>
      <c r="G552" s="7" t="b">
        <v>0</v>
      </c>
      <c r="M552" s="9" t="str" cm="1">
        <f t="array" ref="M552">PAGE_NAME(B552)</f>
        <v>security</v>
      </c>
      <c r="N552" s="9" t="str" cm="1">
        <f t="array" ref="N552">SECTION_NAME(B552)</f>
        <v>patient-privacy-and-security</v>
      </c>
    </row>
    <row r="553" spans="1:14" ht="51" x14ac:dyDescent="0.2">
      <c r="A553" s="7">
        <v>552</v>
      </c>
      <c r="B553" s="52" t="s">
        <v>936</v>
      </c>
      <c r="C553" s="8" t="s">
        <v>938</v>
      </c>
      <c r="D553" s="7" t="s">
        <v>36</v>
      </c>
      <c r="E553" s="7" t="s">
        <v>33</v>
      </c>
      <c r="G553" s="7" t="b">
        <v>0</v>
      </c>
      <c r="M553" s="9" t="str" cm="1">
        <f t="array" ref="M553">PAGE_NAME(B553)</f>
        <v>security</v>
      </c>
      <c r="N553" s="9" t="str" cm="1">
        <f t="array" ref="N553">SECTION_NAME(B553)</f>
        <v>patient-privacy-and-security</v>
      </c>
    </row>
    <row r="554" spans="1:14" ht="51" x14ac:dyDescent="0.2">
      <c r="A554" s="7">
        <v>553</v>
      </c>
      <c r="B554" s="52" t="s">
        <v>936</v>
      </c>
      <c r="C554" s="8" t="s">
        <v>938</v>
      </c>
      <c r="D554" s="7" t="s">
        <v>36</v>
      </c>
      <c r="E554" s="7" t="s">
        <v>76</v>
      </c>
      <c r="G554" s="7" t="b">
        <v>0</v>
      </c>
      <c r="M554" s="9" t="str" cm="1">
        <f t="array" ref="M554">PAGE_NAME(B554)</f>
        <v>security</v>
      </c>
      <c r="N554" s="9" t="str" cm="1">
        <f t="array" ref="N554">SECTION_NAME(B554)</f>
        <v>patient-privacy-and-security</v>
      </c>
    </row>
    <row r="555" spans="1:14" ht="34" x14ac:dyDescent="0.2">
      <c r="A555" s="7">
        <v>554</v>
      </c>
      <c r="B555" s="52" t="s">
        <v>936</v>
      </c>
      <c r="C555" s="8" t="s">
        <v>939</v>
      </c>
      <c r="D555" s="7" t="s">
        <v>36</v>
      </c>
      <c r="E555" s="7" t="s">
        <v>33</v>
      </c>
      <c r="G555" s="7" t="b">
        <v>0</v>
      </c>
      <c r="M555" s="9" t="str" cm="1">
        <f t="array" ref="M555">PAGE_NAME(B555)</f>
        <v>security</v>
      </c>
      <c r="N555" s="9" t="str" cm="1">
        <f t="array" ref="N555">SECTION_NAME(B555)</f>
        <v>patient-privacy-and-security</v>
      </c>
    </row>
    <row r="556" spans="1:14" ht="34" x14ac:dyDescent="0.2">
      <c r="A556" s="7">
        <v>555</v>
      </c>
      <c r="B556" s="52" t="s">
        <v>936</v>
      </c>
      <c r="C556" s="8" t="s">
        <v>939</v>
      </c>
      <c r="D556" s="7" t="s">
        <v>36</v>
      </c>
      <c r="E556" s="7" t="s">
        <v>76</v>
      </c>
      <c r="G556" s="7" t="b">
        <v>0</v>
      </c>
      <c r="M556" s="9" t="str" cm="1">
        <f t="array" ref="M556">PAGE_NAME(B556)</f>
        <v>security</v>
      </c>
      <c r="N556" s="9" t="str" cm="1">
        <f t="array" ref="N556">SECTION_NAME(B556)</f>
        <v>patient-privacy-and-security</v>
      </c>
    </row>
    <row r="557" spans="1:14" ht="51" x14ac:dyDescent="0.2">
      <c r="A557" s="7">
        <v>556</v>
      </c>
      <c r="B557" s="52" t="s">
        <v>936</v>
      </c>
      <c r="C557" s="8" t="s">
        <v>940</v>
      </c>
      <c r="D557" s="7" t="s">
        <v>36</v>
      </c>
      <c r="E557" s="7" t="s">
        <v>33</v>
      </c>
      <c r="G557" s="7" t="b">
        <v>0</v>
      </c>
      <c r="M557" s="9" t="str" cm="1">
        <f t="array" ref="M557">PAGE_NAME(B557)</f>
        <v>security</v>
      </c>
      <c r="N557" s="9" t="str" cm="1">
        <f t="array" ref="N557">SECTION_NAME(B557)</f>
        <v>patient-privacy-and-security</v>
      </c>
    </row>
    <row r="558" spans="1:14" ht="51" x14ac:dyDescent="0.2">
      <c r="A558" s="7">
        <v>557</v>
      </c>
      <c r="B558" s="52" t="s">
        <v>936</v>
      </c>
      <c r="C558" s="8" t="s">
        <v>940</v>
      </c>
      <c r="D558" s="7" t="s">
        <v>36</v>
      </c>
      <c r="E558" s="7" t="s">
        <v>76</v>
      </c>
      <c r="G558" s="7" t="b">
        <v>0</v>
      </c>
      <c r="M558" s="9" t="str" cm="1">
        <f t="array" ref="M558">PAGE_NAME(B558)</f>
        <v>security</v>
      </c>
      <c r="N558" s="9" t="str" cm="1">
        <f t="array" ref="N558">SECTION_NAME(B558)</f>
        <v>patient-privacy-and-security</v>
      </c>
    </row>
    <row r="559" spans="1:14" ht="51" x14ac:dyDescent="0.2">
      <c r="A559" s="7">
        <v>558</v>
      </c>
      <c r="B559" s="52" t="s">
        <v>936</v>
      </c>
      <c r="C559" s="8" t="s">
        <v>941</v>
      </c>
      <c r="D559" s="7" t="s">
        <v>32</v>
      </c>
      <c r="E559" s="7" t="s">
        <v>33</v>
      </c>
      <c r="G559" s="7" t="b">
        <v>0</v>
      </c>
      <c r="M559" s="9" t="str" cm="1">
        <f t="array" ref="M559">PAGE_NAME(B559)</f>
        <v>security</v>
      </c>
      <c r="N559" s="9" t="str" cm="1">
        <f t="array" ref="N559">SECTION_NAME(B559)</f>
        <v>patient-privacy-and-security</v>
      </c>
    </row>
    <row r="560" spans="1:14" ht="51" x14ac:dyDescent="0.2">
      <c r="A560" s="7">
        <v>559</v>
      </c>
      <c r="B560" s="52" t="s">
        <v>936</v>
      </c>
      <c r="C560" s="8" t="s">
        <v>941</v>
      </c>
      <c r="D560" s="7" t="s">
        <v>32</v>
      </c>
      <c r="E560" s="7" t="s">
        <v>76</v>
      </c>
      <c r="G560" s="7" t="b">
        <v>0</v>
      </c>
      <c r="M560" s="9" t="str" cm="1">
        <f t="array" ref="M560">PAGE_NAME(B560)</f>
        <v>security</v>
      </c>
      <c r="N560" s="9" t="str" cm="1">
        <f t="array" ref="N560">SECTION_NAME(B560)</f>
        <v>patient-privacy-and-security</v>
      </c>
    </row>
    <row r="561" spans="1:14" ht="34" x14ac:dyDescent="0.2">
      <c r="A561" s="7">
        <v>560</v>
      </c>
      <c r="B561" s="52" t="s">
        <v>936</v>
      </c>
      <c r="C561" s="8" t="s">
        <v>942</v>
      </c>
      <c r="D561" s="7" t="s">
        <v>36</v>
      </c>
      <c r="E561" s="7" t="s">
        <v>33</v>
      </c>
      <c r="G561" s="7" t="b">
        <v>0</v>
      </c>
      <c r="M561" s="9" t="str" cm="1">
        <f t="array" ref="M561">PAGE_NAME(B561)</f>
        <v>security</v>
      </c>
      <c r="N561" s="9" t="str" cm="1">
        <f t="array" ref="N561">SECTION_NAME(B561)</f>
        <v>patient-privacy-and-security</v>
      </c>
    </row>
    <row r="562" spans="1:14" ht="34" x14ac:dyDescent="0.2">
      <c r="A562" s="7">
        <v>561</v>
      </c>
      <c r="B562" s="52" t="s">
        <v>936</v>
      </c>
      <c r="C562" s="8" t="s">
        <v>942</v>
      </c>
      <c r="D562" s="7" t="s">
        <v>36</v>
      </c>
      <c r="E562" s="7" t="s">
        <v>76</v>
      </c>
      <c r="G562" s="7" t="b">
        <v>0</v>
      </c>
      <c r="M562" s="9" t="str" cm="1">
        <f t="array" ref="M562">PAGE_NAME(B562)</f>
        <v>security</v>
      </c>
      <c r="N562" s="9" t="str" cm="1">
        <f t="array" ref="N562">SECTION_NAME(B562)</f>
        <v>patient-privacy-and-security</v>
      </c>
    </row>
    <row r="563" spans="1:14" ht="17" x14ac:dyDescent="0.2">
      <c r="A563" s="7">
        <v>562</v>
      </c>
      <c r="B563" s="52" t="s">
        <v>936</v>
      </c>
      <c r="C563" s="8" t="s">
        <v>943</v>
      </c>
      <c r="D563" s="7" t="s">
        <v>32</v>
      </c>
      <c r="E563" s="7" t="s">
        <v>33</v>
      </c>
      <c r="G563" s="7" t="b">
        <v>0</v>
      </c>
      <c r="M563" s="9" t="str" cm="1">
        <f t="array" ref="M563">PAGE_NAME(B563)</f>
        <v>security</v>
      </c>
      <c r="N563" s="9" t="str" cm="1">
        <f t="array" ref="N563">SECTION_NAME(B563)</f>
        <v>patient-privacy-and-security</v>
      </c>
    </row>
    <row r="564" spans="1:14" ht="17" x14ac:dyDescent="0.2">
      <c r="A564" s="7">
        <v>563</v>
      </c>
      <c r="B564" s="52" t="s">
        <v>936</v>
      </c>
      <c r="C564" s="8" t="s">
        <v>943</v>
      </c>
      <c r="D564" s="7" t="s">
        <v>32</v>
      </c>
      <c r="E564" s="7" t="s">
        <v>76</v>
      </c>
      <c r="G564" s="7" t="b">
        <v>0</v>
      </c>
      <c r="M564" s="9" t="str" cm="1">
        <f t="array" ref="M564">PAGE_NAME(B564)</f>
        <v>security</v>
      </c>
      <c r="N564" s="9" t="str" cm="1">
        <f t="array" ref="N564">SECTION_NAME(B564)</f>
        <v>patient-privacy-and-security</v>
      </c>
    </row>
    <row r="565" spans="1:14" ht="34" x14ac:dyDescent="0.2">
      <c r="A565" s="7">
        <v>564</v>
      </c>
      <c r="B565" s="52" t="s">
        <v>936</v>
      </c>
      <c r="C565" s="8" t="s">
        <v>944</v>
      </c>
      <c r="D565" s="7" t="s">
        <v>32</v>
      </c>
      <c r="E565" s="7" t="s">
        <v>33</v>
      </c>
      <c r="G565" s="7" t="b">
        <v>0</v>
      </c>
      <c r="M565" s="9" t="str" cm="1">
        <f t="array" ref="M565">PAGE_NAME(B565)</f>
        <v>security</v>
      </c>
      <c r="N565" s="9" t="str" cm="1">
        <f t="array" ref="N565">SECTION_NAME(B565)</f>
        <v>patient-privacy-and-security</v>
      </c>
    </row>
    <row r="566" spans="1:14" ht="34" x14ac:dyDescent="0.2">
      <c r="A566" s="7">
        <v>565</v>
      </c>
      <c r="B566" s="52" t="s">
        <v>936</v>
      </c>
      <c r="C566" s="8" t="s">
        <v>944</v>
      </c>
      <c r="D566" s="7" t="s">
        <v>32</v>
      </c>
      <c r="E566" s="7" t="s">
        <v>76</v>
      </c>
      <c r="G566" s="7" t="b">
        <v>0</v>
      </c>
      <c r="M566" s="9" t="str" cm="1">
        <f t="array" ref="M566">PAGE_NAME(B566)</f>
        <v>security</v>
      </c>
      <c r="N566" s="9" t="str" cm="1">
        <f t="array" ref="N566">SECTION_NAME(B566)</f>
        <v>patient-privacy-and-security</v>
      </c>
    </row>
    <row r="567" spans="1:14" ht="17" x14ac:dyDescent="0.2">
      <c r="A567" s="7">
        <v>566</v>
      </c>
      <c r="B567" s="52" t="s">
        <v>936</v>
      </c>
      <c r="C567" s="8" t="s">
        <v>945</v>
      </c>
      <c r="D567" s="7" t="s">
        <v>36</v>
      </c>
      <c r="E567" s="7" t="s">
        <v>33</v>
      </c>
      <c r="G567" s="7" t="b">
        <v>0</v>
      </c>
      <c r="M567" s="9" t="str" cm="1">
        <f t="array" ref="M567">PAGE_NAME(B567)</f>
        <v>security</v>
      </c>
      <c r="N567" s="9" t="str" cm="1">
        <f t="array" ref="N567">SECTION_NAME(B567)</f>
        <v>patient-privacy-and-security</v>
      </c>
    </row>
    <row r="568" spans="1:14" ht="17" x14ac:dyDescent="0.2">
      <c r="A568" s="7">
        <v>567</v>
      </c>
      <c r="B568" s="52" t="s">
        <v>936</v>
      </c>
      <c r="C568" s="8" t="s">
        <v>945</v>
      </c>
      <c r="D568" s="7" t="s">
        <v>36</v>
      </c>
      <c r="E568" s="7" t="s">
        <v>76</v>
      </c>
      <c r="G568" s="7" t="b">
        <v>0</v>
      </c>
      <c r="M568" s="9" t="str" cm="1">
        <f t="array" ref="M568">PAGE_NAME(B568)</f>
        <v>security</v>
      </c>
      <c r="N568" s="9" t="str" cm="1">
        <f t="array" ref="N568">SECTION_NAME(B568)</f>
        <v>patient-privacy-and-security</v>
      </c>
    </row>
    <row r="569" spans="1:14" ht="51" x14ac:dyDescent="0.2">
      <c r="A569" s="7">
        <v>568</v>
      </c>
      <c r="B569" s="52" t="s">
        <v>936</v>
      </c>
      <c r="C569" s="8" t="s">
        <v>946</v>
      </c>
      <c r="D569" s="7" t="s">
        <v>32</v>
      </c>
      <c r="E569" s="7" t="s">
        <v>33</v>
      </c>
      <c r="G569" s="7" t="b">
        <v>0</v>
      </c>
      <c r="M569" s="9" t="str" cm="1">
        <f t="array" ref="M569">PAGE_NAME(B569)</f>
        <v>security</v>
      </c>
      <c r="N569" s="9" t="str" cm="1">
        <f t="array" ref="N569">SECTION_NAME(B569)</f>
        <v>patient-privacy-and-security</v>
      </c>
    </row>
    <row r="570" spans="1:14" ht="51" x14ac:dyDescent="0.2">
      <c r="A570" s="7">
        <v>569</v>
      </c>
      <c r="B570" s="52" t="s">
        <v>936</v>
      </c>
      <c r="C570" s="8" t="s">
        <v>946</v>
      </c>
      <c r="D570" s="7" t="s">
        <v>32</v>
      </c>
      <c r="E570" s="7" t="s">
        <v>76</v>
      </c>
      <c r="G570" s="7" t="b">
        <v>0</v>
      </c>
      <c r="M570" s="9" t="str" cm="1">
        <f t="array" ref="M570">PAGE_NAME(B570)</f>
        <v>security</v>
      </c>
      <c r="N570" s="9" t="str" cm="1">
        <f t="array" ref="N570">SECTION_NAME(B570)</f>
        <v>patient-privacy-and-security</v>
      </c>
    </row>
    <row r="571" spans="1:14" ht="51" x14ac:dyDescent="0.2">
      <c r="A571" s="7">
        <v>570</v>
      </c>
      <c r="B571" s="52" t="s">
        <v>936</v>
      </c>
      <c r="C571" s="8" t="s">
        <v>947</v>
      </c>
      <c r="D571" s="7" t="s">
        <v>32</v>
      </c>
      <c r="E571" s="7" t="s">
        <v>33</v>
      </c>
      <c r="G571" s="7" t="b">
        <v>0</v>
      </c>
      <c r="M571" s="9" t="str" cm="1">
        <f t="array" ref="M571">PAGE_NAME(B571)</f>
        <v>security</v>
      </c>
      <c r="N571" s="9" t="str" cm="1">
        <f t="array" ref="N571">SECTION_NAME(B571)</f>
        <v>patient-privacy-and-security</v>
      </c>
    </row>
    <row r="572" spans="1:14" ht="51" x14ac:dyDescent="0.2">
      <c r="A572" s="7">
        <v>571</v>
      </c>
      <c r="B572" s="52" t="s">
        <v>936</v>
      </c>
      <c r="C572" s="8" t="s">
        <v>947</v>
      </c>
      <c r="D572" s="7" t="s">
        <v>32</v>
      </c>
      <c r="E572" s="7" t="s">
        <v>76</v>
      </c>
      <c r="G572" s="7" t="b">
        <v>0</v>
      </c>
      <c r="M572" s="9" t="str" cm="1">
        <f t="array" ref="M572">PAGE_NAME(B572)</f>
        <v>security</v>
      </c>
      <c r="N572" s="9" t="str" cm="1">
        <f t="array" ref="N572">SECTION_NAME(B572)</f>
        <v>patient-privacy-and-security</v>
      </c>
    </row>
    <row r="573" spans="1:14" ht="34" x14ac:dyDescent="0.2">
      <c r="A573" s="7">
        <v>572</v>
      </c>
      <c r="B573" s="52" t="s">
        <v>936</v>
      </c>
      <c r="C573" s="8" t="s">
        <v>948</v>
      </c>
      <c r="D573" s="7" t="s">
        <v>32</v>
      </c>
      <c r="E573" s="7" t="s">
        <v>33</v>
      </c>
      <c r="G573" s="7" t="b">
        <v>0</v>
      </c>
      <c r="M573" s="9" t="str" cm="1">
        <f t="array" ref="M573">PAGE_NAME(B573)</f>
        <v>security</v>
      </c>
      <c r="N573" s="9" t="str" cm="1">
        <f t="array" ref="N573">SECTION_NAME(B573)</f>
        <v>patient-privacy-and-security</v>
      </c>
    </row>
    <row r="574" spans="1:14" ht="34" x14ac:dyDescent="0.2">
      <c r="A574" s="7">
        <v>573</v>
      </c>
      <c r="B574" s="52" t="s">
        <v>936</v>
      </c>
      <c r="C574" s="8" t="s">
        <v>948</v>
      </c>
      <c r="D574" s="7" t="s">
        <v>32</v>
      </c>
      <c r="E574" s="7" t="s">
        <v>76</v>
      </c>
      <c r="G574" s="7" t="b">
        <v>0</v>
      </c>
      <c r="M574" s="9" t="str" cm="1">
        <f t="array" ref="M574">PAGE_NAME(B574)</f>
        <v>security</v>
      </c>
      <c r="N574" s="9" t="str" cm="1">
        <f t="array" ref="N574">SECTION_NAME(B574)</f>
        <v>patient-privacy-and-security</v>
      </c>
    </row>
    <row r="575" spans="1:14" ht="34" x14ac:dyDescent="0.2">
      <c r="A575" s="7">
        <v>574</v>
      </c>
      <c r="B575" s="52" t="s">
        <v>936</v>
      </c>
      <c r="C575" s="8" t="s">
        <v>949</v>
      </c>
      <c r="D575" s="7" t="s">
        <v>36</v>
      </c>
      <c r="E575" s="7" t="s">
        <v>33</v>
      </c>
      <c r="G575" s="7" t="b">
        <v>0</v>
      </c>
      <c r="M575" s="9" t="str" cm="1">
        <f t="array" ref="M575">PAGE_NAME(B575)</f>
        <v>security</v>
      </c>
      <c r="N575" s="9" t="str" cm="1">
        <f t="array" ref="N575">SECTION_NAME(B575)</f>
        <v>patient-privacy-and-security</v>
      </c>
    </row>
    <row r="576" spans="1:14" ht="34" x14ac:dyDescent="0.2">
      <c r="A576" s="7">
        <v>575</v>
      </c>
      <c r="B576" s="52" t="s">
        <v>936</v>
      </c>
      <c r="C576" s="8" t="s">
        <v>949</v>
      </c>
      <c r="D576" s="7" t="s">
        <v>36</v>
      </c>
      <c r="E576" s="7" t="s">
        <v>76</v>
      </c>
      <c r="G576" s="7" t="b">
        <v>0</v>
      </c>
      <c r="M576" s="9" t="str" cm="1">
        <f t="array" ref="M576">PAGE_NAME(B576)</f>
        <v>security</v>
      </c>
      <c r="N576" s="9" t="str" cm="1">
        <f t="array" ref="N576">SECTION_NAME(B576)</f>
        <v>patient-privacy-and-security</v>
      </c>
    </row>
    <row r="577" spans="1:22" ht="85" x14ac:dyDescent="0.2">
      <c r="A577" s="7">
        <v>576</v>
      </c>
      <c r="B577" s="52" t="s">
        <v>936</v>
      </c>
      <c r="C577" s="8" t="s">
        <v>950</v>
      </c>
      <c r="D577" s="7" t="s">
        <v>36</v>
      </c>
      <c r="E577" s="7" t="s">
        <v>33</v>
      </c>
      <c r="G577" s="7" t="b">
        <v>0</v>
      </c>
      <c r="M577" s="9" t="str" cm="1">
        <f t="array" ref="M577">PAGE_NAME(B577)</f>
        <v>security</v>
      </c>
      <c r="N577" s="9" t="str" cm="1">
        <f t="array" ref="N577">SECTION_NAME(B577)</f>
        <v>patient-privacy-and-security</v>
      </c>
    </row>
    <row r="578" spans="1:22" ht="85" x14ac:dyDescent="0.2">
      <c r="A578" s="7">
        <v>577</v>
      </c>
      <c r="B578" s="52" t="s">
        <v>936</v>
      </c>
      <c r="C578" s="8" t="s">
        <v>950</v>
      </c>
      <c r="D578" s="7" t="s">
        <v>36</v>
      </c>
      <c r="E578" s="7" t="s">
        <v>76</v>
      </c>
      <c r="G578" s="7" t="b">
        <v>0</v>
      </c>
      <c r="M578" s="9" t="str" cm="1">
        <f t="array" ref="M578">PAGE_NAME(B578)</f>
        <v>security</v>
      </c>
      <c r="N578" s="9" t="str" cm="1">
        <f t="array" ref="N578">SECTION_NAME(B578)</f>
        <v>patient-privacy-and-security</v>
      </c>
    </row>
    <row r="579" spans="1:22" ht="51" x14ac:dyDescent="0.2">
      <c r="A579" s="7">
        <v>578</v>
      </c>
      <c r="B579" s="52" t="s">
        <v>936</v>
      </c>
      <c r="C579" s="8" t="s">
        <v>951</v>
      </c>
      <c r="D579" s="7" t="s">
        <v>40</v>
      </c>
      <c r="E579" s="7" t="s">
        <v>33</v>
      </c>
      <c r="G579" s="7" t="b">
        <v>0</v>
      </c>
      <c r="M579" s="9" t="str" cm="1">
        <f t="array" ref="M579">PAGE_NAME(B579)</f>
        <v>security</v>
      </c>
      <c r="N579" s="9" t="str" cm="1">
        <f t="array" ref="N579">SECTION_NAME(B579)</f>
        <v>patient-privacy-and-security</v>
      </c>
    </row>
    <row r="580" spans="1:22" ht="51" x14ac:dyDescent="0.2">
      <c r="A580" s="7">
        <v>579</v>
      </c>
      <c r="B580" s="52" t="s">
        <v>936</v>
      </c>
      <c r="C580" s="8" t="s">
        <v>951</v>
      </c>
      <c r="D580" s="7" t="s">
        <v>40</v>
      </c>
      <c r="E580" s="7" t="s">
        <v>76</v>
      </c>
      <c r="G580" s="7" t="b">
        <v>0</v>
      </c>
      <c r="M580" s="9" t="str" cm="1">
        <f t="array" ref="M580">PAGE_NAME(B580)</f>
        <v>security</v>
      </c>
      <c r="N580" s="9" t="str" cm="1">
        <f t="array" ref="N580">SECTION_NAME(B580)</f>
        <v>patient-privacy-and-security</v>
      </c>
    </row>
    <row r="581" spans="1:22" ht="34" x14ac:dyDescent="0.2">
      <c r="A581" s="7">
        <v>580</v>
      </c>
      <c r="B581" s="52" t="s">
        <v>936</v>
      </c>
      <c r="C581" s="8" t="s">
        <v>952</v>
      </c>
      <c r="D581" s="7" t="s">
        <v>40</v>
      </c>
      <c r="E581" s="7" t="s">
        <v>33</v>
      </c>
      <c r="G581" s="7" t="b">
        <v>0</v>
      </c>
      <c r="M581" s="9" t="str" cm="1">
        <f t="array" ref="M581">PAGE_NAME(B581)</f>
        <v>security</v>
      </c>
      <c r="N581" s="9" t="str" cm="1">
        <f t="array" ref="N581">SECTION_NAME(B581)</f>
        <v>patient-privacy-and-security</v>
      </c>
    </row>
    <row r="582" spans="1:22" ht="34" x14ac:dyDescent="0.2">
      <c r="A582" s="7">
        <v>581</v>
      </c>
      <c r="B582" s="52" t="s">
        <v>936</v>
      </c>
      <c r="C582" s="8" t="s">
        <v>952</v>
      </c>
      <c r="D582" s="7" t="s">
        <v>40</v>
      </c>
      <c r="E582" s="7" t="s">
        <v>76</v>
      </c>
      <c r="G582" s="7" t="b">
        <v>0</v>
      </c>
      <c r="M582" s="9" t="str" cm="1">
        <f t="array" ref="M582">PAGE_NAME(B582)</f>
        <v>security</v>
      </c>
      <c r="N582" s="9" t="str" cm="1">
        <f t="array" ref="N582">SECTION_NAME(B582)</f>
        <v>patient-privacy-and-security</v>
      </c>
    </row>
    <row r="583" spans="1:22" ht="68" x14ac:dyDescent="0.2">
      <c r="A583" s="7">
        <v>582</v>
      </c>
      <c r="B583" s="52" t="s">
        <v>953</v>
      </c>
      <c r="C583" s="8" t="s">
        <v>954</v>
      </c>
      <c r="D583" s="7" t="s">
        <v>32</v>
      </c>
      <c r="E583" s="7" t="s">
        <v>76</v>
      </c>
      <c r="G583" s="7" t="b">
        <v>1</v>
      </c>
      <c r="H583" s="12" t="s">
        <v>955</v>
      </c>
      <c r="M583" s="9" t="str" cm="1">
        <f t="array" ref="M583">PAGE_NAME(B583)</f>
        <v>general-requirements</v>
      </c>
      <c r="N583" s="9" t="str" cm="1">
        <f t="array" ref="N583">SECTION_NAME(B583)</f>
        <v>current-binding-for-coded-elements</v>
      </c>
    </row>
    <row r="584" spans="1:22" ht="68" x14ac:dyDescent="0.2">
      <c r="A584" s="7">
        <v>583</v>
      </c>
      <c r="B584" s="52" t="s">
        <v>953</v>
      </c>
      <c r="C584" s="8" t="s">
        <v>954</v>
      </c>
      <c r="D584" s="7" t="s">
        <v>32</v>
      </c>
      <c r="E584" s="7" t="s">
        <v>33</v>
      </c>
      <c r="G584" s="7" t="b">
        <v>1</v>
      </c>
      <c r="H584" s="12" t="s">
        <v>955</v>
      </c>
      <c r="M584" s="9" t="str" cm="1">
        <f t="array" ref="M584">PAGE_NAME(B584)</f>
        <v>general-requirements</v>
      </c>
      <c r="N584" s="9" t="str" cm="1">
        <f t="array" ref="N584">SECTION_NAME(B584)</f>
        <v>current-binding-for-coded-elements</v>
      </c>
    </row>
    <row r="585" spans="1:22" ht="68" x14ac:dyDescent="0.2">
      <c r="A585" s="7">
        <v>584</v>
      </c>
      <c r="B585" s="52" t="s">
        <v>884</v>
      </c>
      <c r="C585" s="8" t="s">
        <v>956</v>
      </c>
      <c r="D585" s="7" t="s">
        <v>32</v>
      </c>
      <c r="E585" s="7" t="s">
        <v>33</v>
      </c>
      <c r="G585" s="7" t="b">
        <v>1</v>
      </c>
      <c r="H585" s="12" t="s">
        <v>886</v>
      </c>
      <c r="M585" s="9" t="str" cm="1">
        <f t="array" ref="M585">PAGE_NAME(B585)</f>
        <v>StructureDefinition-us-core-questionnaireresponse</v>
      </c>
      <c r="N585" s="9" t="str" cm="1">
        <f t="array" ref="N585">SECTION_NAME(B585)</f>
        <v>mandatory-and-must-support-data-elements</v>
      </c>
      <c r="O585" s="10" t="str">
        <f t="shared" ref="O585:O587" si="25">IF(ISNUMBER(SEARCH("MAY", C585)), "MAY", IF(ISNUMBER(SEARCH("SHOULD", C585)), "SHOULD", IF(ISNUMBER(SEARCH("SHALL", C585)), "SHALL", IF(ISNUMBER(SEARCH("SHOULD NOT", C585)), "SHOULD NOT", IF(ISNUMBER(SEARCH("SHALL NOT", C585)), "SHALL NOT", "")))))</f>
        <v/>
      </c>
      <c r="P585" s="10" t="str">
        <f t="shared" ref="P585:P587" si="26">IF(ISNUMBER(SEARCH("server", C585)), "Server", IF(ISNUMBER(SEARCH("Server", C585)), "Server", IF(ISNUMBER(SEARCH("client", C585)), "Client", IF(ISNUMBER(SEARCH("Client", C585)), "Client", IF(ISNUMBER(SEARCH("US Core Responder", C585)), "Server", IF(ISNUMBER(SEARCH("US Core Requestor", C585)), "Client", ""))))))</f>
        <v/>
      </c>
    </row>
    <row r="586" spans="1:22" ht="51" x14ac:dyDescent="0.2">
      <c r="A586" s="7">
        <v>585</v>
      </c>
      <c r="B586" s="52" t="s">
        <v>565</v>
      </c>
      <c r="C586" s="8" t="s">
        <v>1006</v>
      </c>
      <c r="D586" s="7" t="s">
        <v>84</v>
      </c>
      <c r="E586" s="7" t="s">
        <v>33</v>
      </c>
      <c r="G586" s="7" t="b">
        <v>0</v>
      </c>
      <c r="M586" s="9" t="str" cm="1">
        <f t="array" ref="M586">PAGE_NAME(B586)</f>
        <v>StructureDefinition-us-core-allergyintolerance</v>
      </c>
      <c r="N586" s="9" t="str" cm="1">
        <f t="array" ref="N586">SECTION_NAME(B586)</f>
        <v>mandatory-and-must-support-data-elements</v>
      </c>
      <c r="O586" s="10" t="str">
        <f t="shared" si="25"/>
        <v/>
      </c>
      <c r="P586" s="10" t="str">
        <f t="shared" si="26"/>
        <v/>
      </c>
      <c r="V586" s="69" t="s">
        <v>1010</v>
      </c>
    </row>
    <row r="587" spans="1:22" ht="51" x14ac:dyDescent="0.2">
      <c r="A587" s="7">
        <v>586</v>
      </c>
      <c r="B587" s="52" t="s">
        <v>565</v>
      </c>
      <c r="C587" s="8" t="s">
        <v>1007</v>
      </c>
      <c r="D587" s="7" t="s">
        <v>84</v>
      </c>
      <c r="E587" s="7" t="s">
        <v>33</v>
      </c>
      <c r="G587" s="7" t="b">
        <v>0</v>
      </c>
      <c r="M587" s="9" t="str" cm="1">
        <f t="array" ref="M587">PAGE_NAME(B587)</f>
        <v>StructureDefinition-us-core-allergyintolerance</v>
      </c>
      <c r="N587" s="9" t="str" cm="1">
        <f t="array" ref="N587">SECTION_NAME(B587)</f>
        <v>mandatory-and-must-support-data-elements</v>
      </c>
      <c r="O587" s="10" t="str">
        <f t="shared" si="25"/>
        <v/>
      </c>
      <c r="P587" s="10" t="str">
        <f t="shared" si="26"/>
        <v/>
      </c>
      <c r="V587" s="69" t="s">
        <v>1010</v>
      </c>
    </row>
    <row r="588" spans="1:22" ht="17" x14ac:dyDescent="0.2">
      <c r="A588" s="7">
        <v>587</v>
      </c>
      <c r="B588" s="61" t="s">
        <v>565</v>
      </c>
      <c r="C588" s="62" t="s">
        <v>1008</v>
      </c>
      <c r="D588" s="63" t="s">
        <v>32</v>
      </c>
      <c r="E588" s="63" t="s">
        <v>33</v>
      </c>
      <c r="F588" s="64"/>
      <c r="G588" s="63" t="b">
        <v>0</v>
      </c>
      <c r="H588" s="65"/>
      <c r="I588" s="66"/>
      <c r="J588" s="66"/>
      <c r="K588" s="66"/>
      <c r="L588" s="66"/>
      <c r="M588" s="67" t="s">
        <v>1004</v>
      </c>
      <c r="N588" s="67" t="s">
        <v>1005</v>
      </c>
      <c r="O588" s="68"/>
      <c r="P588" s="68"/>
      <c r="Q588" s="68"/>
      <c r="R588" s="68"/>
      <c r="S588" s="65"/>
      <c r="T588" s="68"/>
      <c r="U588" s="65"/>
      <c r="V588" s="65"/>
    </row>
    <row r="589" spans="1:22" ht="17" x14ac:dyDescent="0.2">
      <c r="A589" s="7">
        <v>588</v>
      </c>
      <c r="B589" s="61" t="s">
        <v>565</v>
      </c>
      <c r="C589" s="62" t="s">
        <v>1009</v>
      </c>
      <c r="D589" s="63" t="s">
        <v>32</v>
      </c>
      <c r="E589" s="63" t="s">
        <v>33</v>
      </c>
      <c r="F589" s="64"/>
      <c r="G589" s="63" t="b">
        <v>0</v>
      </c>
      <c r="H589" s="65"/>
      <c r="I589" s="66"/>
      <c r="J589" s="66"/>
      <c r="K589" s="66"/>
      <c r="L589" s="66"/>
      <c r="M589" s="67" t="s">
        <v>1004</v>
      </c>
      <c r="N589" s="67" t="s">
        <v>1005</v>
      </c>
      <c r="O589" s="68"/>
      <c r="P589" s="68"/>
      <c r="Q589" s="68"/>
      <c r="R589" s="68"/>
      <c r="S589" s="65"/>
      <c r="T589" s="68"/>
      <c r="U589" s="65"/>
      <c r="V589" s="65"/>
    </row>
    <row r="594" spans="2:7" x14ac:dyDescent="0.2">
      <c r="B594" s="52"/>
    </row>
    <row r="595" spans="2:7" x14ac:dyDescent="0.2">
      <c r="B595" s="52"/>
    </row>
    <row r="596" spans="2:7" x14ac:dyDescent="0.2">
      <c r="B596" s="61"/>
      <c r="C596" s="62"/>
      <c r="D596" s="63"/>
      <c r="E596" s="63"/>
      <c r="F596" s="64"/>
      <c r="G596" s="63"/>
    </row>
    <row r="597" spans="2:7" x14ac:dyDescent="0.2">
      <c r="B597" s="61"/>
      <c r="C597" s="62"/>
      <c r="D597" s="63"/>
      <c r="E597" s="63"/>
      <c r="F597" s="64"/>
      <c r="G597" s="63"/>
    </row>
  </sheetData>
  <autoFilter ref="A1:V597" xr:uid="{0272D98A-080C-3945-A7E0-CB54FB3A65A9}"/>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G252:G587 G590:G595 G598:G1048576</xm:sqref>
        </x14:dataValidation>
        <x14:dataValidation type="list" allowBlank="1" showInputMessage="1" showErrorMessage="1" xr:uid="{F4FB27A2-804E-CB49-B85C-BBEE0C688B4F}">
          <x14:formula1>
            <xm:f>'Column Data'!$D$2:$D$4</xm:f>
          </x14:formula1>
          <xm:sqref>K408:K411 K418:K459 K467:K469 K471 K473:K482 K490:K516 K2:K11 K14:K84 K86:K391 K393:K405 I590:I1048576 K524:K587 I2:I587 K590:K1048576</xm:sqref>
        </x14:dataValidation>
        <x14:dataValidation type="list" allowBlank="1" showInputMessage="1" showErrorMessage="1" xr:uid="{4866B9BF-5615-6646-965F-909D4D65F2A5}">
          <x14:formula1>
            <xm:f>'Column Data'!$A$2:$A$7</xm:f>
          </x14:formula1>
          <xm:sqref>D2:D587 D590:D595 D598:D1048576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5" customWidth="1"/>
  </cols>
  <sheetData>
    <row r="1" spans="1:2" ht="409.25" customHeight="1" x14ac:dyDescent="0.2">
      <c r="A1" s="59" t="s">
        <v>957</v>
      </c>
      <c r="B1" s="60"/>
    </row>
    <row r="2" spans="1:2" ht="82.25" customHeight="1" x14ac:dyDescent="0.2">
      <c r="A2" s="60"/>
      <c r="B2" s="60"/>
    </row>
    <row r="3" spans="1:2" x14ac:dyDescent="0.2">
      <c r="A3" s="14" t="s">
        <v>958</v>
      </c>
      <c r="B3" t="s">
        <v>959</v>
      </c>
    </row>
    <row r="4" spans="1:2" x14ac:dyDescent="0.2">
      <c r="A4" s="14" t="s">
        <v>960</v>
      </c>
    </row>
    <row r="5" spans="1:2" x14ac:dyDescent="0.2">
      <c r="A5" s="14" t="s">
        <v>961</v>
      </c>
      <c r="B5" s="15" t="s">
        <v>962</v>
      </c>
    </row>
    <row r="6" spans="1:2" x14ac:dyDescent="0.2">
      <c r="A6" s="14" t="s">
        <v>963</v>
      </c>
      <c r="B6" s="15" t="s">
        <v>964</v>
      </c>
    </row>
    <row r="7" spans="1:2" x14ac:dyDescent="0.2">
      <c r="A7" s="14" t="s">
        <v>965</v>
      </c>
      <c r="B7" s="15" t="s">
        <v>966</v>
      </c>
    </row>
    <row r="8" spans="1:2" x14ac:dyDescent="0.2">
      <c r="A8" s="14" t="s">
        <v>967</v>
      </c>
      <c r="B8" s="15" t="s">
        <v>968</v>
      </c>
    </row>
    <row r="9" spans="1:2" x14ac:dyDescent="0.2">
      <c r="A9" s="14" t="s">
        <v>969</v>
      </c>
    </row>
    <row r="10" spans="1:2" x14ac:dyDescent="0.2">
      <c r="A10" s="14" t="s">
        <v>970</v>
      </c>
    </row>
    <row r="11" spans="1:2" ht="153" x14ac:dyDescent="0.2">
      <c r="A11" s="14" t="s">
        <v>971</v>
      </c>
      <c r="B11" s="29" t="s">
        <v>972</v>
      </c>
    </row>
    <row r="12" spans="1:2" x14ac:dyDescent="0.2">
      <c r="A12" s="14" t="s">
        <v>973</v>
      </c>
      <c r="B12" s="15" t="s">
        <v>974</v>
      </c>
    </row>
    <row r="13" spans="1:2" x14ac:dyDescent="0.2">
      <c r="A13" s="14" t="s">
        <v>975</v>
      </c>
      <c r="B13" s="30" t="s">
        <v>976</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961</v>
      </c>
      <c r="B1" s="14" t="s">
        <v>977</v>
      </c>
      <c r="C1" s="14" t="s">
        <v>978</v>
      </c>
      <c r="D1" s="14" t="s">
        <v>979</v>
      </c>
      <c r="E1" s="14" t="s">
        <v>980</v>
      </c>
    </row>
    <row r="2" spans="1:5" x14ac:dyDescent="0.2">
      <c r="A2">
        <v>0.1</v>
      </c>
      <c r="B2" t="s">
        <v>981</v>
      </c>
      <c r="C2" s="42" t="s">
        <v>982</v>
      </c>
      <c r="D2" t="s">
        <v>983</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984</v>
      </c>
      <c r="B1" t="s">
        <v>14</v>
      </c>
      <c r="C1" t="s">
        <v>985</v>
      </c>
      <c r="D1" t="s">
        <v>16</v>
      </c>
    </row>
    <row r="2" spans="1:4" x14ac:dyDescent="0.2">
      <c r="A2" t="s">
        <v>32</v>
      </c>
      <c r="B2" t="b">
        <v>1</v>
      </c>
      <c r="C2" t="s">
        <v>986</v>
      </c>
      <c r="D2" t="s">
        <v>52</v>
      </c>
    </row>
    <row r="3" spans="1:4" x14ac:dyDescent="0.2">
      <c r="A3" t="s">
        <v>36</v>
      </c>
      <c r="B3" t="b">
        <v>0</v>
      </c>
      <c r="C3" t="s">
        <v>987</v>
      </c>
      <c r="D3" t="s">
        <v>51</v>
      </c>
    </row>
    <row r="4" spans="1:4" x14ac:dyDescent="0.2">
      <c r="A4" t="s">
        <v>40</v>
      </c>
      <c r="C4" t="s">
        <v>988</v>
      </c>
    </row>
    <row r="5" spans="1:4" x14ac:dyDescent="0.2">
      <c r="A5" t="s">
        <v>101</v>
      </c>
    </row>
    <row r="6" spans="1:4" x14ac:dyDescent="0.2">
      <c r="A6" t="s">
        <v>72</v>
      </c>
    </row>
    <row r="7" spans="1:4" x14ac:dyDescent="0.2">
      <c r="A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2025-07-22T14:57:54Z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