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821C9270-6E16-7046-850B-C2AF8D885195}" xr6:coauthVersionLast="47" xr6:coauthVersionMax="47" xr10:uidLastSave="{00000000-0000-0000-0000-000000000000}"/>
  <bookViews>
    <workbookView xWindow="1780" yWindow="760" windowWidth="27360" windowHeight="1888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Requirements!$A$1:$U$601</definedName>
    <definedName name="bottom" localSheetId="1">Requirements!$U$702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Requirements!$U$605</definedName>
    <definedName name="ServiceRequest.authoredOn" localSheetId="1">Requirements!$U$620</definedName>
    <definedName name="ServiceRequest.category" localSheetId="1">Requirements!$U$608</definedName>
    <definedName name="ServiceRequest.code" localSheetId="1">Requirements!$U$613</definedName>
    <definedName name="ServiceRequest.intent" localSheetId="1">Requirements!$U$607</definedName>
    <definedName name="ServiceRequest.occurrence_x_" localSheetId="1">Requirements!$U$616</definedName>
    <definedName name="ServiceRequest.reasonCode" localSheetId="1">Requirements!$U$622</definedName>
    <definedName name="ServiceRequest.reasonReference" localSheetId="1">Requirements!$U$624</definedName>
    <definedName name="ServiceRequest.requester" localSheetId="1">Requirements!$U$621</definedName>
    <definedName name="ServiceRequest.status" localSheetId="1">Requirements!$U$606</definedName>
    <definedName name="ServiceRequest.subject" localSheetId="1">Requirements!$U$615</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4" i="5" l="1"/>
  <c r="O594" i="5"/>
  <c r="N594" i="5" a="1"/>
  <c r="N594" i="5" s="1"/>
  <c r="M594" i="5" a="1"/>
  <c r="M594" i="5" s="1"/>
  <c r="P593" i="5"/>
  <c r="O593" i="5"/>
  <c r="N593" i="5" a="1"/>
  <c r="N593" i="5" s="1"/>
  <c r="M593" i="5" a="1"/>
  <c r="M593" i="5" s="1"/>
  <c r="P592" i="5"/>
  <c r="N592" i="5" a="1"/>
  <c r="N592" i="5" s="1"/>
  <c r="M592" i="5" a="1"/>
  <c r="M592" i="5" s="1"/>
  <c r="N591" i="5" a="1"/>
  <c r="N591" i="5" s="1"/>
  <c r="M591" i="5" a="1"/>
  <c r="M591" i="5" s="1"/>
  <c r="N590" i="5" a="1"/>
  <c r="N590" i="5" s="1"/>
  <c r="M590" i="5" a="1"/>
  <c r="M590" i="5" s="1"/>
  <c r="O592" i="5" l="1"/>
  <c r="O589" i="5" l="1"/>
  <c r="P589" i="5"/>
  <c r="O597" i="5"/>
  <c r="P597" i="5"/>
  <c r="O598" i="5"/>
  <c r="P598" i="5"/>
  <c r="O599" i="5"/>
  <c r="P599" i="5"/>
  <c r="O600" i="5"/>
  <c r="P600" i="5"/>
  <c r="O601" i="5"/>
  <c r="P601" i="5"/>
  <c r="M598" i="5" a="1"/>
  <c r="M598" i="5" s="1"/>
  <c r="N598" i="5" a="1"/>
  <c r="N598" i="5" s="1"/>
  <c r="M599" i="5" a="1"/>
  <c r="M599" i="5" s="1"/>
  <c r="N599" i="5" a="1"/>
  <c r="N599" i="5" s="1"/>
  <c r="M600" i="5" a="1"/>
  <c r="M600" i="5" s="1"/>
  <c r="N600" i="5" a="1"/>
  <c r="N600" i="5" s="1"/>
  <c r="M586" i="5" a="1"/>
  <c r="M586" i="5" s="1"/>
  <c r="N586" i="5" a="1"/>
  <c r="N586" i="5" s="1"/>
  <c r="M587" i="5" a="1"/>
  <c r="M587" i="5" s="1"/>
  <c r="N587" i="5" a="1"/>
  <c r="N587" i="5" s="1"/>
  <c r="M588" i="5" a="1"/>
  <c r="M588" i="5" s="1"/>
  <c r="N588" i="5" a="1"/>
  <c r="N588" i="5" s="1"/>
  <c r="M589" i="5" a="1"/>
  <c r="M589" i="5" s="1"/>
  <c r="N589" i="5" a="1"/>
  <c r="N589" i="5" s="1"/>
  <c r="M597" i="5" a="1"/>
  <c r="M597" i="5" s="1"/>
  <c r="N597" i="5" a="1"/>
  <c r="N597"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<sst xmlns="http://schemas.openxmlformats.org/spreadsheetml/2006/main" count="3065" uniqueCount="1069">
  <si>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</si>
  <si>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</si>
  <si>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</si>
  <si>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</si>
  <si>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</si>
  <si>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</si>
  <si>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</si>
  <si>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</si>
  <si>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</si>
  <si>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</si>
  <si>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</si>
  <si>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</si>
  <si>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</si>
  <si>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</si>
  <si>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</si>
  <si>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</si>
  <si>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</si>
  <si>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</si>
  <si>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</si>
  <si>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</si>
  <si>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</si>
  <si>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</si>
  <si>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</si>
  <si>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</si>
  <si>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</si>
  <si>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</si>
  <si>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</si>
  <si>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</si>
  <si>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</si>
  <si>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</si>
  <si>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</si>
  <si>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</si>
  <si>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</si>
  <si>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</si>
  <si>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</si>
  <si>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</si>
  <si>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</si>
  <si>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</si>
  <si>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</si>
  <si>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</si>
  <si>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</si>
  <si>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</si>
  <si>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</si>
  <si>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</si>
  <si>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</si>
  <si>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</si>
  <si>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</si>
  <si>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</si>
  <si>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</si>
  <si>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</si>
  <si>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</si>
  <si>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</si>
  <si>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</si>
  <si>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</si>
  <si>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</si>
  <si>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</si>
  <si>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</si>
  <si>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</si>
  <si>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</si>
  <si>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</si>
  <si>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</si>
  <si>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</si>
  <si>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</si>
  <si>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</si>
  <si>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</si>
  <si>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</si>
  <si>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</si>
  <si>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</si>
  <si>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</si>
  <si>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</si>
  <si>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</si>
  <si>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</si>
  <si>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</si>
  <si>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</si>
  <si>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</si>
  <si>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</si>
  <si>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</si>
  <si>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</si>
  <si>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</si>
  <si>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</si>
  <si>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</si>
  <si>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</si>
  <si>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</si>
  <si>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</si>
  <si>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</si>
  <si>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</si>
  <si>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</si>
  <si>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</si>
  <si>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</si>
  <si>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</si>
  <si>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</si>
  <si>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</si>
  <si>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</si>
  <si>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</si>
  <si>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</si>
  <si>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</si>
  <si>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</si>
  <si>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</si>
  <si>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</si>
  <si>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</si>
  <si>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</si>
  <si>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</si>
  <si>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</si>
  <si>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</si>
  <si>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</si>
  <si>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</si>
  <si>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</si>
  <si>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</si>
  <si>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</si>
  <si>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</si>
  <si>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</si>
  <si>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</si>
  <si>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</si>
  <si>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</si>
  <si>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</si>
  <si>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</si>
  <si>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</si>
  <si>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</si>
  <si>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</si>
  <si>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</si>
  <si>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</si>
  <si>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</si>
  <si>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</si>
  <si>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</si>
  <si>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</si>
  <si>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</si>
  <si>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</si>
  <si>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</si>
  <si>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</si>
  <si>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</si>
  <si>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</si>
  <si>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</si>
  <si>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</si>
  <si>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</si>
  <si>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</si>
  <si>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</si>
  <si>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</si>
  <si>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</si>
  <si>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</si>
  <si>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</si>
  <si>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</si>
  <si>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</si>
  <si>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</si>
  <si>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</si>
  <si>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</si>
  <si>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</si>
  <si>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</si>
  <si>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</si>
  <si>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</si>
  <si>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</si>
  <si>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</si>
  <si>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</si>
  <si>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</si>
  <si>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</si>
  <si>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</si>
  <si>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</si>
  <si>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</si>
  <si>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</si>
  <si>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</si>
  <si>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</si>
  <si>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</si>
  <si>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</si>
  <si>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</si>
  <si>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</si>
  <si>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</si>
  <si>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</si>
  <si>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</si>
  <si>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</si>
  <si>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</si>
  <si>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</si>
  <si>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</si>
  <si>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</si>
  <si>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</si>
  <si>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</si>
  <si>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</si>
  <si>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</si>
  <si>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</si>
  <si>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</si>
  <si>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</si>
  <si>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</si>
  <si>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</si>
  <si>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</si>
  <si>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</si>
  <si>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</si>
  <si>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</si>
  <si>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</si>
  <si>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</si>
  <si>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</si>
  <si>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</si>
  <si>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</si>
  <si>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</si>
  <si>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</si>
  <si>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</si>
  <si>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</si>
  <si>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</si>
  <si>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</si>
  <si>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</si>
  <si>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</si>
  <si>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</si>
  <si>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</si>
  <si>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</si>
  <si>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</si>
  <si>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</si>
  <si>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</si>
  <si>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</si>
  <si>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</si>
  <si>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</si>
  <si>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</si>
  <si>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</si>
  <si>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</si>
  <si>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</si>
  <si>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</si>
  <si>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</si>
  <si>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</si>
  <si>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</si>
  <si>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</si>
  <si>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</si>
  <si>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</si>
  <si>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</si>
  <si>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</si>
  <si>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</si>
  <si>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</si>
  <si>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</si>
  <si>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</si>
  <si>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</si>
  <si>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</si>
  <si>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</si>
  <si>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</si>
  <si>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</si>
  <si>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</si>
  <si>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</si>
  <si>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</si>
  <si>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</si>
  <si>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</si>
  <si>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</si>
  <si>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</si>
  <si>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</si>
  <si>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</si>
  <si>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</si>
  <si>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</si>
  <si>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</si>
  <si>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</si>
  <si>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</si>
  <si>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</si>
  <si>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</si>
  <si>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</si>
  <si>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</si>
  <si>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</si>
  <si>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</si>
  <si>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</si>
  <si>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</si>
  <si>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</si>
  <si>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</si>
  <si>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</si>
  <si>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</si>
  <si>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</si>
  <si>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</si>
  <si>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</si>
  <si>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</si>
  <si>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</si>
  <si>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</si>
  <si>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</si>
  <si>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</si>
  <si>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</si>
  <si>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</si>
  <si>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</si>
  <si>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</si>
  <si>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</si>
  <si>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</si>
  <si>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</si>
  <si>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</si>
  <si>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</si>
  <si>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</si>
  <si>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</si>
  <si>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</si>
  <si>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</si>
  <si>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</si>
  <si>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</si>
  <si>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</si>
  <si>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</si>
  <si>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</si>
  <si>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</si>
  <si>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</si>
  <si>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</si>
  <si>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</si>
  <si>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</si>
  <si>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</si>
  <si>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</si>
  <si>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</si>
  <si>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</si>
  <si>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</si>
  <si>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</si>
  <si>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</si>
  <si>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</si>
  <si>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</si>
  <si>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</si>
  <si>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</si>
  <si>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</si>
  <si>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</si>
  <si>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</si>
  <si>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</si>
  <si>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</si>
  <si>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</si>
  <si>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</si>
  <si>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</si>
  <si>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</si>
  <si>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</si>
  <si>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</si>
  <si>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</si>
  <si>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</si>
  <si>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</si>
  <si>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</si>
  <si>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</si>
  <si>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</si>
  <si>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</si>
  <si>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</si>
  <si>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</si>
  <si>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</si>
  <si>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</si>
  <si>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</si>
  <si>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</si>
  <si>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</si>
  <si>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</si>
  <si>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</si>
  <si>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</si>
  <si>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</si>
  <si>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</si>
  <si>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</si>
  <si>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</si>
  <si>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</si>
  <si>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</si>
  <si>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</si>
  <si>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</si>
  <si>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</si>
  <si>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</si>
  <si>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</si>
  <si>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</si>
  <si>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</si>
  <si>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</si>
  <si>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</si>
  <si>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</si>
  <si>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</si>
  <si>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</si>
  <si>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</si>
  <si>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</si>
  <si>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</si>
  <si>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</si>
  <si>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</si>
  <si>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</si>
  <si>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</si>
  <si>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</si>
  <si>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</si>
  <si>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</si>
  <si>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</si>
  <si>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</si>
  <si>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</si>
  <si>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</si>
  <si>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</si>
  <si>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</si>
  <si>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</si>
  <si>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</si>
  <si>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</si>
  <si>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</si>
  <si>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</si>
  <si>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</si>
  <si>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</si>
  <si>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</si>
  <si>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</si>
  <si>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</si>
  <si>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</si>
  <si>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</si>
  <si>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</si>
  <si>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</si>
  <si>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</si>
  <si>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</si>
  <si>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</si>
  <si>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</si>
  <si>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</si>
  <si>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</si>
  <si>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</si>
  <si>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</si>
  <si>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</si>
  <si>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</si>
  <si>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</si>
  <si>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</si>
  <si>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</si>
  <si>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</si>
  <si>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</si>
  <si>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</si>
  <si>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</si>
  <si>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</si>
  <si>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</si>
  <si>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</si>
  <si>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</si>
  <si>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</si>
  <si>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</si>
  <si>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</si>
  <si>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</si>
  <si>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</si>
  <si>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</si>
  <si>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</si>
  <si>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</si>
  <si>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</si>
  <si>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</si>
  <si>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</si>
  <si>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</si>
  <si>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</si>
  <si>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</si>
  <si>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</si>
  <si>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</si>
  <si>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</si>
  <si>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</si>
  <si>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</si>
  <si>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</si>
  <si>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</si>
  <si>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</si>
  <si>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</si>
  <si>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</si>
  <si>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</si>
  <si>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</si>
  <si>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</si>
  <si>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</si>
  <si>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</si>
  <si>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</si>
  <si>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</si>
  <si>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</si>
  <si>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</si>
  <si>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</si>
  <si>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</si>
  <si>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</si>
  <si>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</si>
  <si>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</si>
  <si>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</si>
  <si>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</si>
  <si>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</si>
  <si>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</si>
  <si>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</si>
  <si>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</si>
  <si>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</si>
  <si>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</si>
  <si>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</si>
  <si>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</si>
  <si>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</si>
  <si>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</si>
  <si>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</si>
  <si>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</si>
  <si>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</si>
  <si>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</si>
  <si>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</si>
  <si>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</si>
  <si>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</si>
  <si>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</si>
  <si>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</si>
  <si>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</si>
  <si>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</si>
  <si>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</si>
  <si>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</si>
  <si>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</si>
  <si>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</si>
  <si>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</si>
  <si>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</si>
  <si>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</si>
  <si>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</si>
  <si>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</si>
  <si>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</si>
  <si>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</si>
  <si>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</si>
  <si>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</si>
  <si>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</si>
  <si>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</si>
  <si>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</si>
  <si>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</si>
  <si>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</si>
  <si>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</si>
  <si>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</si>
  <si>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</si>
  <si>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</si>
  <si>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</si>
  <si>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</si>
  <si>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</si>
  <si>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</si>
  <si>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</si>
  <si>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</si>
  <si>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</si>
  <si>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</si>
  <si>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</si>
  <si>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</si>
  <si>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</si>
  <si>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</si>
  <si>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</si>
  <si>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</si>
  <si>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</si>
  <si>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</si>
  <si>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</si>
  <si>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</si>
  <si>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</si>
  <si>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</si>
  <si>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</si>
  <si>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</si>
  <si>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</si>
  <si>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</si>
  <si>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</si>
  <si>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</si>
  <si>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</si>
  <si>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</si>
  <si>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</si>
  <si>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</si>
  <si>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</si>
  <si>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</si>
  <si>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</si>
  <si>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</si>
  <si>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</si>
  <si>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</si>
  <si>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</si>
  <si>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</si>
  <si>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</si>
  <si>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</si>
  <si>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</si>
  <si>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</si>
  <si>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</si>
  <si>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</si>
  <si>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</si>
  <si>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</si>
  <si>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</si>
  <si>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</si>
  <si>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</si>
  <si>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</si>
  <si>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</si>
  <si>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</si>
  <si>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</si>
  <si>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</si>
  <si>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</si>
  <si>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</si>
  <si>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</si>
  <si>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</si>
  <si>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</si>
  <si>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</si>
  <si>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</si>
  <si>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</si>
  <si>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</si>
  <si>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</si>
  <si>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</si>
  <si>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</si>
  <si>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</si>
  <si>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</si>
  <si>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</si>
  <si>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</si>
  <si>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</si>
  <si>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</si>
  <si>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</si>
  <si>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</si>
  <si>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</si>
  <si>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</si>
  <si>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</si>
  <si>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</si>
  <si>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</si>
  <si>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</si>
  <si>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</si>
  <si>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</si>
  <si>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</si>
  <si>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</si>
  <si>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</si>
  <si>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</si>
  <si>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</si>
  <si>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</si>
  <si>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</si>
  <si>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</si>
  <si>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</si>
  <si>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</si>
  <si>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</si>
  <si>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</si>
  <si>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</si>
  <si>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</si>
  <si>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</si>
  <si>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</si>
  <si>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</si>
  <si>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</si>
  <si>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</si>
  <si>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</si>
  <si>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</si>
  <si>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</si>
  <si>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</si>
  <si>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</si>
  <si>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</si>
  <si>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</si>
  <si>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</si>
  <si>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</si>
  <si>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</si>
  <si>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</si>
  <si>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</si>
  <si>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</si>
  <si>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</si>
  <si>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</si>
  <si>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</si>
  <si>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</si>
  <si>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</si>
  <si>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</si>
  <si>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</si>
  <si>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</si>
  <si>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</si>
  <si>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</si>
  <si>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</si>
  <si>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</si>
  <si>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</si>
  <si>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</si>
  <si>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</si>
  <si>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</si>
  <si>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</si>
  <si>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</si>
  <si>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</si>
  <si>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</si>
  <si>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</si>
  <si>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</si>
  <si>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</si>
  <si>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</si>
  <si>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</si>
  <si>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</si>
  <si>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</si>
  <si>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</si>
  <si>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</si>
  <si>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</si>
  <si>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</si>
  <si>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</si>
  <si>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</si>
  <si>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</si>
  <si>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</si>
  <si>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</si>
  <si>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</si>
  <si>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</si>
  <si>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</si>
  <si>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</si>
  <si>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</si>
  <si>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</si>
  <si>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</si>
  <si>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</si>
  <si>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</si>
  <si>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</si>
  <si>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</si>
  <si>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</si>
  <si>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</si>
  <si>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</si>
  <si>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</si>
  <si>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</si>
  <si>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</si>
  <si>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</si>
  <si>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</si>
  <si>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</si>
  <si>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</si>
  <si>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</si>
  <si>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</si>
  <si>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</si>
  <si>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</si>
  <si>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</si>
  <si>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</si>
  <si>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</si>
  <si>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</si>
  <si>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</si>
  <si>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</si>
  <si>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</si>
  <si>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</si>
  <si>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</si>
  <si>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</si>
  <si>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</si>
  <si>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</si>
  <si>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</si>
  <si>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</si>
  <si>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</si>
  <si>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</si>
  <si>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</si>
  <si>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</si>
  <si>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</si>
  <si>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</si>
  <si>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</si>
  <si>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</si>
  <si>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</si>
  <si>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</si>
  <si>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</si>
  <si>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</si>
  <si>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</si>
  <si>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</si>
  <si>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</si>
  <si>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</si>
  <si>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</si>
  <si>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</si>
  <si>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</si>
  <si>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</si>
  <si>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</si>
  <si>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</si>
  <si>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</si>
  <si>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</si>
  <si>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</si>
  <si>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</si>
  <si>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</si>
  <si>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</si>
  <si>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</si>
  <si>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</si>
  <si>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</si>
  <si>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</si>
  <si>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</si>
  <si>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</si>
  <si>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</si>
  <si>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</si>
  <si>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</si>
  <si>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</si>
  <si>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</si>
  <si>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</si>
  <si>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</si>
  <si>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</si>
  <si>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</si>
  <si>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</si>
  <si>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</si>
  <si>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</si>
  <si>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</si>
  <si>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</si>
  <si>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</si>
  <si>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</si>
  <si>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</si>
  <si>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</si>
  <si>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</si>
  <si>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</si>
  <si>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</si>
  <si>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</si>
  <si>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</si>
  <si>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</si>
  <si>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</si>
  <si>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</si>
  <si>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</si>
  <si>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</si>
  <si>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</si>
  <si>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</si>
  <si>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</si>
  <si>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</si>
  <si>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</si>
  <si>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</si>
  <si>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</si>
  <si>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</si>
  <si>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</si>
  <si>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</si>
  <si>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</si>
  <si>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</si>
  <si>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</si>
  <si>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</si>
  <si>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</si>
  <si>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</si>
  <si>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</si>
  <si>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</si>
  <si>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</si>
  <si>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</si>
  <si>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</si>
  <si>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</si>
  <si>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</si>
  <si>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</si>
  <si>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</si>
  <si>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</si>
  <si>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</si>
  <si>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</si>
  <si>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</si>
  <si>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</si>
  <si>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</si>
  <si>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</si>
  <si>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</si>
  <si>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</si>
  <si>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</si>
  <si>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</si>
  <si>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</si>
  <si>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</si>
  <si>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</si>
  <si>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</si>
  <si>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</si>
  <si>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</si>
  <si>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</si>
  <si>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</si>
  <si>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</si>
  <si>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</si>
  <si>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</si>
  <si>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</si>
  <si>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</si>
  <si>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</si>
  <si>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</si>
  <si>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</si>
  <si>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</si>
  <si>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</si>
  <si>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</si>
  <si>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</si>
  <si>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</si>
  <si>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</si>
  <si>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</si>
  <si>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</si>
  <si>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</si>
  <si>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</si>
  <si>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</si>
  <si>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</si>
  <si>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</si>
  <si>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</si>
  <si>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</si>
  <si>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</si>
  <si>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</si>
  <si>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</si>
  <si>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</si>
  <si>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</si>
  <si>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</si>
  <si>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</si>
  <si>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</si>
  <si>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</si>
  <si>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</si>
  <si>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</si>
  <si>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</si>
  <si>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</si>
  <si>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</si>
  <si>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</si>
  <si>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</si>
  <si>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</si>
  <si>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</si>
  <si>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</si>
  <si>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</si>
  <si>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</si>
  <si>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</si>
  <si>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</si>
  <si>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</si>
  <si>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</si>
  <si>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</si>
  <si>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</si>
  <si>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</si>
  <si>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</si>
  <si>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</si>
  <si>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</si>
  <si>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</si>
  <si>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</si>
  <si>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</si>
  <si>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</si>
  <si>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</si>
  <si>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</si>
  <si>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</si>
  <si>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</si>
  <si>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</si>
  <si>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</si>
  <si>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</si>
  <si>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</si>
  <si>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</si>
  <si>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</si>
  <si>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</si>
  <si>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</si>
  <si>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</si>
  <si>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</si>
  <si>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</si>
  <si>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</si>
  <si>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</si>
  <si>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</si>
  <si>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</si>
  <si>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</si>
  <si>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</si>
  <si>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</si>
  <si>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</si>
  <si>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</si>
  <si>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</si>
  <si>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</si>
  <si>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</si>
  <si>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</si>
  <si>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</si>
  <si>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</si>
  <si>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</si>
  <si>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</si>
  <si>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</si>
  <si>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</si>
  <si>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</si>
  <si>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</si>
  <si>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</si>
  <si>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</si>
  <si>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Deprecating as this is not in US 6.1,</t>
  </si>
  <si>
    <t>https://hl7.org/fhir/us/core/STU6.1/StructureDefinition-us-core-patient.html#mandatory-and-must-support-data-elements, https://hl7.org/fhir/us/core/STU6.1/StructureDefinition-us-core-ethnicity.html#profile-specific-implementation-guidance</t>
  </si>
  <si>
    <t>Unknown</t>
  </si>
  <si>
    <t>https://hl7.org/fhir/us/core/STU6.1/StructureDefinition-us-core-patient.html#mandatory-and-must-support-data-elements</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</si>
  <si>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</si>
  <si>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</si>
  <si>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</si>
  <si>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</si>
  <si>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</si>
  <si>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</si>
  <si>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</si>
  <si>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</si>
  <si>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</si>
  <si>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</si>
  <si>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</si>
  <si>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</si>
  <si>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</si>
  <si>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</si>
  <si>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</si>
  <si>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</si>
  <si>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</si>
  <si>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</si>
  <si>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</si>
  <si>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</si>
  <si>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</si>
  <si>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</si>
  <si>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</si>
  <si>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</si>
  <si>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</si>
  <si>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</si>
  <si>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</si>
  <si>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</si>
  <si>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</si>
  <si>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</si>
  <si>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</si>
  <si>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</si>
  <si>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</si>
  <si>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</si>
  <si>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</si>
  <si>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</si>
  <si>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</si>
  <si>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</si>
  <si>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</si>
  <si>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</si>
  <si>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</si>
  <si>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</si>
  <si>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</si>
  <si>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</si>
  <si>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</si>
  <si>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</si>
  <si>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</si>
  <si>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</si>
  <si>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</si>
  <si>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</si>
  <si>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</si>
  <si>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</si>
  <si>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</si>
  <si>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</si>
  <si>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</si>
  <si>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</si>
  <si>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</si>
  <si>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</si>
  <si>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</si>
  <si>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</si>
  <si>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</si>
  <si>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</si>
  <si>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</si>
  <si>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</si>
  <si>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</si>
  <si>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</si>
  <si>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</si>
  <si>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</si>
  <si>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</si>
  <si>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</si>
  <si>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</si>
  <si>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</si>
  <si>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</si>
  <si>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</si>
  <si>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</si>
  <si>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</si>
  <si>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</si>
  <si>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</si>
  <si>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</si>
  <si>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</si>
  <si>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</si>
  <si>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</si>
  <si>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</si>
  <si>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</si>
  <si>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</si>
  <si>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</si>
  <si>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</si>
  <si>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</si>
  <si>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</si>
  <si>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</si>
  <si>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</si>
  <si>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</si>
  <si>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</si>
  <si>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</si>
  <si>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</si>
  <si>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</si>
  <si>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</si>
  <si>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</si>
  <si>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</si>
  <si>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</si>
  <si>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</si>
  <si>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</si>
  <si>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</si>
  <si>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</si>
  <si>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</si>
  <si>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</si>
  <si>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</si>
  <si>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</si>
  <si>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</si>
  <si>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</si>
  <si>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</si>
  <si>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</si>
  <si>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</si>
  <si>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</si>
  <si>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</si>
  <si>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</si>
  <si>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</si>
  <si>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</si>
  <si>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</si>
  <si>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</si>
  <si>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</si>
  <si>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</si>
  <si>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</si>
  <si>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</si>
  <si>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</si>
  <si>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</si>
  <si>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</si>
  <si>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</si>
  <si>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</si>
  <si>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</si>
  <si>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</si>
  <si>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</si>
  <si>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</si>
  <si>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</si>
  <si>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</si>
  <si>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</si>
  <si>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</si>
  <si>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</si>
  <si>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</si>
  <si>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</si>
  <si>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</si>
  <si>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</si>
  <si>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</si>
  <si>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</si>
  <si>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</si>
  <si>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</si>
  <si>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</si>
  <si>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</si>
  <si>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</si>
  <si>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</si>
  <si>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</si>
  <si>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</si>
  <si>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</si>
  <si>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</si>
  <si>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</si>
  <si>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</si>
  <si>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</si>
  <si>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</si>
  <si>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</si>
  <si>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</si>
  <si>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</si>
  <si>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</si>
  <si>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</si>
  <si>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</si>
  <si>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</si>
  <si>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</si>
  <si>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</si>
  <si>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</si>
  <si>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</si>
  <si>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</si>
  <si>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</si>
  <si>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</si>
  <si>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</si>
  <si>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</si>
  <si>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</si>
  <si>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</si>
  <si>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</si>
  <si>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</si>
  <si>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hl7.fhir.us.core_6.1.0</t>
  </si>
  <si>
    <t>Marked DEPRECATED because this is an example.</t>
  </si>
  <si>
    <t>Duplicate of 254</t>
  </si>
  <si>
    <t>Duplicate of requirement 260</t>
  </si>
  <si>
    <t>The Complex [Extension] for Race ... allow[s] for one or more codes of which must support at least one category code from OMB Race [category for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</si>
  <si>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</si>
  <si>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</si>
  <si>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</si>
  <si>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</si>
  <si>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</si>
  <si>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Although Patient.deceased[x] is marked as additional USCDI, certifying systems are not required to support both [boolean and dateTime data types], but SHALL support [at] least Patient.deceasedDateTime</t>
  </si>
  <si>
    <t>Duplicate to req 1</t>
  </si>
  <si>
    <t>https://hl7.org/fhir/us/core/STU7/StructureDefinition-us-core-allergyintolerance.html#mandatory-and-must-support-data-elements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</si>
  <si>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</si>
  <si>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</si>
  <si>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</si>
  <si>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StructureDefinition-us-core-allergyintolerance</t>
  </si>
  <si>
    <t>mandatory-and-must-support-data-elements</t>
  </si>
  <si>
    <t>Each AllergyIntolerance Must Support: a reaction manifestation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</si>
</sst>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2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24" fillId="11" borderId="22" xfId="0" applyFont="1" applyFill="1" applyBorder="1" applyAlignment="1">
      <alignment wrapText="1"/>
    </xf>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4" fillId="12" borderId="0" xfId="0" applyFont="1" applyFill="1"/>
    <xf numFmtId="0" fontId="24" fillId="12" borderId="22" xfId="0" applyFont="1" applyFill="1" applyBorder="1" applyAlignment="1">
      <alignment wrapText="1"/>
    </xf>
    <xf numFmtId="0" fontId="24" fillId="12" borderId="23" xfId="0" applyFont="1" applyFill="1" applyBorder="1"/>
    <xf numFmtId="0" fontId="24" fillId="12" borderId="23" xfId="0" applyFont="1" applyFill="1" applyBorder="1" applyAlignment="1">
      <alignment wrapText="1"/>
    </xf>
    <xf numFmtId="0" fontId="24" fillId="11" borderId="23" xfId="0" applyFont="1" applyFill="1" applyBorder="1" applyAlignment="1">
      <alignment wrapText="1"/>
    </xf>
    <xf numFmtId="0" fontId="24" fillId="13" borderId="23" xfId="0" applyFont="1" applyFill="1" applyBorder="1" applyAlignment="1">
      <alignment wrapText="1"/>
    </xf>
    <xf numFmtId="0" fontId="24" fillId="14" borderId="23" xfId="0" applyFont="1" applyFill="1" applyBorder="1"/>
    <xf numFmtId="0" fontId="24" fillId="11" borderId="23"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66" t="s">
        <v>4</v>
      </c>
      <c r="B4" s="47"/>
      <c r="C4" s="29"/>
    </row>
    <row r="5" spans="1:3" ht="258" customHeight="1" x14ac:dyDescent="0.2">
      <c r="A5" s="66"/>
      <c r="B5" s="48"/>
      <c r="C5" s="28"/>
    </row>
    <row r="6" spans="1:3" ht="164" x14ac:dyDescent="0.2">
      <c r="A6" s="22" t="s">
        <v>5</v>
      </c>
      <c r="B6" s="49"/>
      <c r="C6" s="50"/>
    </row>
    <row r="7" spans="1:3" ht="98" customHeight="1" x14ac:dyDescent="0.2">
      <c r="A7" s="67" t="s">
        <v>6</v>
      </c>
      <c r="B7" s="68"/>
      <c r="C7" s="46"/>
    </row>
    <row r="8" spans="1:3" ht="126" customHeight="1" x14ac:dyDescent="0.2">
      <c r="A8" s="67"/>
      <c r="B8" s="69"/>
      <c r="C8" s="46"/>
    </row>
    <row r="9" spans="1:3" ht="68" customHeight="1" x14ac:dyDescent="0.2">
      <c r="A9" s="66"/>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601"/>
  <sheetViews>
    <sheetView tabSelected="1" workbookViewId="0">
      <pane xSplit="8" ySplit="1" topLeftCell="T61" activePane="bottomRight" state="frozen"/>
      <selection pane="topRight" activeCell="I1" sqref="I1"/>
      <selection pane="bottomLeft" activeCell="A2" sqref="A2"/>
      <selection pane="bottomRight" activeCell="B95" sqref="B95"/>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87</v>
      </c>
      <c r="E34" s="7" t="s">
        <v>33</v>
      </c>
      <c r="G34" s="7" t="b">
        <v>1</v>
      </c>
      <c r="M34" s="9" t="str" cm="1">
        <f t="array" ref="M34">PAGE_NAME(B34)</f>
        <v>general-requirements</v>
      </c>
      <c r="N34" s="9" t="str" cm="1">
        <f t="array" ref="N34">SECTION_NAME(B34)</f>
        <v>modifier-elements</v>
      </c>
      <c r="O34" s="10" t="str">
        <f t="shared" si="2"/>
        <v>SHALL</v>
      </c>
      <c r="P34" s="10" t="str">
        <f t="shared" si="1"/>
        <v>Server</v>
      </c>
      <c r="T34" s="56" t="s">
        <v>1061</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23" t="s">
        <v>209</v>
      </c>
      <c r="C94" s="8" t="s">
        <v>207</v>
      </c>
      <c r="D94" s="7" t="s">
        <v>32</v>
      </c>
      <c r="E94" s="7" t="s">
        <v>33</v>
      </c>
      <c r="G94" s="33" t="b">
        <v>0</v>
      </c>
      <c r="M94" s="9" t="str" cm="1">
        <f t="array" ref="M94">PAGE_NAME(B94)</f>
        <v>must-support</v>
      </c>
      <c r="N94" s="9" t="str" cm="1">
        <f t="array" ref="N94">SECTION_NAME(B94)</f>
        <v>defined-pattern-elements</v>
      </c>
      <c r="O94" s="10" t="str">
        <f t="shared" si="4"/>
        <v>SHALL</v>
      </c>
      <c r="P94" s="10" t="str">
        <f t="shared" si="3"/>
        <v>Server</v>
      </c>
      <c r="Q94" s="10" t="s">
        <v>208</v>
      </c>
      <c r="U94" s="63"/>
    </row>
    <row r="95" spans="1:21" ht="187" x14ac:dyDescent="0.2">
      <c r="A95" s="7">
        <v>88</v>
      </c>
      <c r="B95" s="23" t="s">
        <v>209</v>
      </c>
      <c r="C95" s="8" t="s">
        <v>210</v>
      </c>
      <c r="D95" s="7" t="s">
        <v>87</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T95" s="13" t="s">
        <v>1051</v>
      </c>
      <c r="U95" s="63"/>
    </row>
    <row r="96" spans="1:21" ht="187" x14ac:dyDescent="0.2">
      <c r="A96" s="7">
        <v>89</v>
      </c>
      <c r="B96" s="23" t="s">
        <v>209</v>
      </c>
      <c r="C96" s="8" t="s">
        <v>212</v>
      </c>
      <c r="D96" s="7" t="s">
        <v>87</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T96" s="13" t="s">
        <v>1051</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87</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T263" s="56" t="s">
        <v>1052</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37</v>
      </c>
      <c r="E268" s="7" t="s">
        <v>33</v>
      </c>
      <c r="G268" s="7" t="b">
        <v>1</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87</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T269" s="65" t="s">
        <v>1053</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37</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17" x14ac:dyDescent="0.2">
      <c r="A312" s="7">
        <v>304</v>
      </c>
      <c r="B312" s="23" t="s">
        <v>592</v>
      </c>
      <c r="C312" s="8" t="s">
        <v>595</v>
      </c>
      <c r="D312" s="7" t="s">
        <v>32</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1054</v>
      </c>
      <c r="D467" s="7" t="s">
        <v>87</v>
      </c>
      <c r="E467" s="7" t="s">
        <v>33</v>
      </c>
      <c r="G467" s="7" t="b">
        <v>1</v>
      </c>
      <c r="M467" s="9" t="str" cm="1">
        <f t="array" ref="M467">PAGE_NAME(B467)</f>
        <v>StructureDefinition-us-core-race</v>
      </c>
      <c r="N467" s="9" t="str" cm="1">
        <f t="array" ref="N467">SECTION_NAME(B467)</f>
        <v>profile-specific-implementation-guidance</v>
      </c>
      <c r="O467" s="10" t="str">
        <f t="shared" si="21"/>
        <v/>
      </c>
      <c r="P467" s="10" t="str">
        <f t="shared" si="22"/>
        <v/>
      </c>
      <c r="U467" s="13" t="s">
        <v>868</v>
      </c>
    </row>
    <row r="468" spans="1:21" ht="102" x14ac:dyDescent="0.2">
      <c r="A468" s="7">
        <v>460</v>
      </c>
      <c r="B468" s="23" t="s">
        <v>869</v>
      </c>
      <c r="C468" s="8" t="s">
        <v>1055</v>
      </c>
      <c r="D468" s="7" t="s">
        <v>87</v>
      </c>
      <c r="E468" s="7" t="s">
        <v>33</v>
      </c>
      <c r="G468" s="7" t="b">
        <v>1</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868</v>
      </c>
    </row>
    <row r="469" spans="1:21" ht="102" x14ac:dyDescent="0.2">
      <c r="A469" s="7">
        <v>461</v>
      </c>
      <c r="B469" s="23" t="s">
        <v>867</v>
      </c>
      <c r="C469" s="8" t="s">
        <v>1056</v>
      </c>
      <c r="D469" s="7" t="s">
        <v>87</v>
      </c>
      <c r="E469" s="7" t="s">
        <v>33</v>
      </c>
      <c r="G469" s="7" t="b">
        <v>1</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868</v>
      </c>
    </row>
    <row r="470" spans="1:21" ht="102" x14ac:dyDescent="0.2">
      <c r="A470" s="7">
        <v>462</v>
      </c>
      <c r="B470" s="23" t="s">
        <v>869</v>
      </c>
      <c r="C470" s="8" t="s">
        <v>1057</v>
      </c>
      <c r="D470" s="7" t="s">
        <v>87</v>
      </c>
      <c r="E470" s="7" t="s">
        <v>33</v>
      </c>
      <c r="G470" s="7" t="b">
        <v>1</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868</v>
      </c>
    </row>
    <row r="471" spans="1:21" ht="102" x14ac:dyDescent="0.2">
      <c r="A471" s="7">
        <v>463</v>
      </c>
      <c r="B471" s="23" t="s">
        <v>867</v>
      </c>
      <c r="C471" s="8" t="s">
        <v>1058</v>
      </c>
      <c r="D471" s="7" t="s">
        <v>87</v>
      </c>
      <c r="E471" s="7" t="s">
        <v>33</v>
      </c>
      <c r="G471" s="7" t="b">
        <v>1</v>
      </c>
      <c r="M471" s="9" t="str" cm="1">
        <f t="array" ref="M471">PAGE_NAME(B471)</f>
        <v>StructureDefinition-us-core-race</v>
      </c>
      <c r="N471" s="9" t="str" cm="1">
        <f t="array" ref="N471">SECTION_NAME(B471)</f>
        <v>profile-specific-implementation-guidance</v>
      </c>
      <c r="O471" s="10" t="str">
        <f t="shared" si="23"/>
        <v>MAY</v>
      </c>
      <c r="P471" s="10" t="str">
        <f t="shared" si="24"/>
        <v/>
      </c>
      <c r="U471" s="13" t="s">
        <v>868</v>
      </c>
    </row>
    <row r="472" spans="1:21" ht="102" x14ac:dyDescent="0.2">
      <c r="A472" s="7">
        <v>464</v>
      </c>
      <c r="B472" s="23" t="s">
        <v>869</v>
      </c>
      <c r="C472" s="8" t="s">
        <v>1059</v>
      </c>
      <c r="D472" s="7" t="s">
        <v>87</v>
      </c>
      <c r="E472" s="7" t="s">
        <v>33</v>
      </c>
      <c r="G472" s="7" t="b">
        <v>1</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868</v>
      </c>
    </row>
    <row r="473" spans="1:21" ht="85" x14ac:dyDescent="0.2">
      <c r="A473" s="7">
        <v>465</v>
      </c>
      <c r="B473" s="23" t="s">
        <v>871</v>
      </c>
      <c r="C473" s="8" t="s">
        <v>1060</v>
      </c>
      <c r="D473" s="7" t="s">
        <v>87</v>
      </c>
      <c r="E473" s="7" t="s">
        <v>33</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868</v>
      </c>
    </row>
    <row r="474" spans="1:21" ht="85" x14ac:dyDescent="0.2">
      <c r="A474" s="7">
        <v>466</v>
      </c>
      <c r="B474" s="23" t="s">
        <v>871</v>
      </c>
      <c r="C474" s="8" t="s">
        <v>872</v>
      </c>
      <c r="D474" s="7" t="s">
        <v>37</v>
      </c>
      <c r="E474" s="7" t="s">
        <v>33</v>
      </c>
      <c r="G474" s="7" t="b">
        <v>1</v>
      </c>
      <c r="H474" s="13" t="s">
        <v>873</v>
      </c>
      <c r="O474" s="10" t="str">
        <f t="shared" si="23"/>
        <v/>
      </c>
      <c r="P474" s="10" t="str">
        <f t="shared" si="24"/>
        <v/>
      </c>
    </row>
    <row r="475" spans="1:21" ht="85" x14ac:dyDescent="0.2">
      <c r="A475" s="7">
        <v>467</v>
      </c>
      <c r="B475" s="23" t="s">
        <v>871</v>
      </c>
      <c r="C475" s="8" t="s">
        <v>874</v>
      </c>
      <c r="D475" s="7" t="s">
        <v>37</v>
      </c>
      <c r="E475" s="7" t="s">
        <v>33</v>
      </c>
      <c r="G475" s="7" t="b">
        <v>1</v>
      </c>
      <c r="H475" s="13" t="s">
        <v>875</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871</v>
      </c>
      <c r="C476" s="8" t="s">
        <v>876</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871</v>
      </c>
      <c r="C477" s="8" t="s">
        <v>877</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871</v>
      </c>
      <c r="C478" s="8" t="s">
        <v>878</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871</v>
      </c>
      <c r="C479" s="8" t="s">
        <v>879</v>
      </c>
      <c r="D479" s="7" t="s">
        <v>87</v>
      </c>
      <c r="E479" s="7" t="s">
        <v>33</v>
      </c>
      <c r="G479" s="7" t="b">
        <v>1</v>
      </c>
      <c r="H479" s="13" t="s">
        <v>880</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871</v>
      </c>
      <c r="C480" s="8" t="s">
        <v>881</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882</v>
      </c>
      <c r="C481" s="8" t="s">
        <v>883</v>
      </c>
      <c r="D481" s="7" t="s">
        <v>32</v>
      </c>
      <c r="E481" s="7" t="s">
        <v>33</v>
      </c>
      <c r="G481" s="7" t="b">
        <v>1</v>
      </c>
      <c r="H481" s="13" t="s">
        <v>884</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882</v>
      </c>
      <c r="C482" s="8" t="s">
        <v>885</v>
      </c>
      <c r="D482" s="7" t="s">
        <v>87</v>
      </c>
      <c r="E482" s="7" t="s">
        <v>33</v>
      </c>
      <c r="G482" s="7" t="b">
        <v>1</v>
      </c>
      <c r="H482" s="13" t="s">
        <v>886</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868</v>
      </c>
    </row>
    <row r="483" spans="1:21" ht="68" x14ac:dyDescent="0.2">
      <c r="A483" s="7">
        <v>475</v>
      </c>
      <c r="B483" s="23" t="s">
        <v>882</v>
      </c>
      <c r="C483" s="8" t="s">
        <v>887</v>
      </c>
      <c r="D483" s="7" t="s">
        <v>87</v>
      </c>
      <c r="E483" s="7" t="s">
        <v>33</v>
      </c>
      <c r="G483" s="7" t="b">
        <v>1</v>
      </c>
      <c r="H483" s="13" t="s">
        <v>888</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868</v>
      </c>
    </row>
    <row r="484" spans="1:21" ht="51" x14ac:dyDescent="0.2">
      <c r="A484" s="7">
        <v>476</v>
      </c>
      <c r="B484" s="23" t="s">
        <v>882</v>
      </c>
      <c r="C484" s="8" t="s">
        <v>889</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890</v>
      </c>
    </row>
    <row r="485" spans="1:21" ht="51" x14ac:dyDescent="0.2">
      <c r="A485" s="7">
        <v>477</v>
      </c>
      <c r="B485" s="23" t="s">
        <v>882</v>
      </c>
      <c r="C485" s="8" t="s">
        <v>891</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882</v>
      </c>
      <c r="C486" s="8" t="s">
        <v>892</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893</v>
      </c>
      <c r="C487" s="8" t="s">
        <v>894</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893</v>
      </c>
      <c r="C488" s="8" t="s">
        <v>895</v>
      </c>
      <c r="D488" s="7" t="s">
        <v>37</v>
      </c>
      <c r="E488" s="7" t="s">
        <v>33</v>
      </c>
      <c r="G488" s="7" t="b">
        <v>1</v>
      </c>
      <c r="H488" s="13" t="s">
        <v>896</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893</v>
      </c>
      <c r="C489" s="8" t="s">
        <v>897</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893</v>
      </c>
      <c r="C490" s="8" t="s">
        <v>898</v>
      </c>
      <c r="D490" s="7" t="s">
        <v>87</v>
      </c>
      <c r="E490" s="7" t="s">
        <v>33</v>
      </c>
      <c r="G490" s="7" t="b">
        <v>1</v>
      </c>
      <c r="H490" s="13" t="s">
        <v>899</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890</v>
      </c>
    </row>
    <row r="491" spans="1:21" ht="85" x14ac:dyDescent="0.2">
      <c r="A491" s="7">
        <v>483</v>
      </c>
      <c r="B491" s="23" t="s">
        <v>893</v>
      </c>
      <c r="C491" s="8" t="s">
        <v>900</v>
      </c>
      <c r="D491" s="7" t="s">
        <v>87</v>
      </c>
      <c r="E491" s="7" t="s">
        <v>79</v>
      </c>
      <c r="G491" s="7" t="b">
        <v>1</v>
      </c>
      <c r="H491" s="13" t="s">
        <v>899</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890</v>
      </c>
    </row>
    <row r="492" spans="1:21" ht="119" x14ac:dyDescent="0.2">
      <c r="A492" s="7">
        <v>484</v>
      </c>
      <c r="B492" s="23" t="s">
        <v>893</v>
      </c>
      <c r="C492" s="8" t="s">
        <v>901</v>
      </c>
      <c r="D492" s="7" t="s">
        <v>87</v>
      </c>
      <c r="E492" s="7" t="s">
        <v>33</v>
      </c>
      <c r="G492" s="7" t="b">
        <v>1</v>
      </c>
      <c r="H492" s="13" t="s">
        <v>902</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890</v>
      </c>
    </row>
    <row r="493" spans="1:21" ht="85" x14ac:dyDescent="0.2">
      <c r="A493" s="7">
        <v>485</v>
      </c>
      <c r="B493" s="23" t="s">
        <v>893</v>
      </c>
      <c r="C493" s="8" t="s">
        <v>903</v>
      </c>
      <c r="D493" s="7" t="s">
        <v>87</v>
      </c>
      <c r="E493" s="7" t="s">
        <v>79</v>
      </c>
      <c r="G493" s="7" t="b">
        <v>1</v>
      </c>
      <c r="H493" s="13" t="s">
        <v>899</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890</v>
      </c>
    </row>
    <row r="494" spans="1:21" ht="85" x14ac:dyDescent="0.2">
      <c r="A494" s="7">
        <v>486</v>
      </c>
      <c r="B494" s="23" t="s">
        <v>893</v>
      </c>
      <c r="C494" s="8" t="s">
        <v>904</v>
      </c>
      <c r="D494" s="7" t="s">
        <v>87</v>
      </c>
      <c r="E494" s="7" t="s">
        <v>33</v>
      </c>
      <c r="G494" s="7" t="b">
        <v>1</v>
      </c>
      <c r="H494" s="13" t="s">
        <v>905</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890</v>
      </c>
    </row>
    <row r="495" spans="1:21" ht="85" x14ac:dyDescent="0.2">
      <c r="A495" s="7">
        <v>487</v>
      </c>
      <c r="B495" s="23" t="s">
        <v>893</v>
      </c>
      <c r="C495" s="8" t="s">
        <v>906</v>
      </c>
      <c r="D495" s="7" t="s">
        <v>87</v>
      </c>
      <c r="E495" s="7" t="s">
        <v>79</v>
      </c>
      <c r="G495" s="7" t="b">
        <v>1</v>
      </c>
      <c r="H495" s="13" t="s">
        <v>905</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890</v>
      </c>
    </row>
    <row r="496" spans="1:21" ht="119" x14ac:dyDescent="0.2">
      <c r="A496" s="7">
        <v>488</v>
      </c>
      <c r="B496" s="23" t="s">
        <v>893</v>
      </c>
      <c r="C496" s="8" t="s">
        <v>907</v>
      </c>
      <c r="D496" s="7" t="s">
        <v>87</v>
      </c>
      <c r="E496" s="7" t="s">
        <v>33</v>
      </c>
      <c r="G496" s="7" t="b">
        <v>1</v>
      </c>
      <c r="H496" s="13" t="s">
        <v>905</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890</v>
      </c>
    </row>
    <row r="497" spans="1:16" ht="51" x14ac:dyDescent="0.2">
      <c r="A497" s="7">
        <v>489</v>
      </c>
      <c r="B497" s="23" t="s">
        <v>908</v>
      </c>
      <c r="C497" s="8" t="s">
        <v>909</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908</v>
      </c>
      <c r="C498" s="8" t="s">
        <v>910</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908</v>
      </c>
      <c r="C499" s="8" t="s">
        <v>911</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908</v>
      </c>
      <c r="C500" s="8" t="s">
        <v>912</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908</v>
      </c>
      <c r="C501" s="8" t="s">
        <v>913</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908</v>
      </c>
      <c r="C502" s="8" t="s">
        <v>914</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908</v>
      </c>
      <c r="C503" s="8" t="s">
        <v>915</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908</v>
      </c>
      <c r="C504" s="8" t="s">
        <v>916</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908</v>
      </c>
      <c r="C505" s="8" t="s">
        <v>917</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908</v>
      </c>
      <c r="C506" s="8" t="s">
        <v>918</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908</v>
      </c>
      <c r="C507" s="8" t="s">
        <v>919</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908</v>
      </c>
      <c r="C508" s="8" t="s">
        <v>920</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908</v>
      </c>
      <c r="C509" s="8" t="s">
        <v>921</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908</v>
      </c>
      <c r="C510" s="8" t="s">
        <v>922</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908</v>
      </c>
      <c r="C511" s="8" t="s">
        <v>923</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908</v>
      </c>
      <c r="C512" s="8" t="s">
        <v>924</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908</v>
      </c>
      <c r="C513" s="8" t="s">
        <v>925</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908</v>
      </c>
      <c r="C514" s="8" t="s">
        <v>926</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908</v>
      </c>
      <c r="C515" s="8" t="s">
        <v>927</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908</v>
      </c>
      <c r="C516" s="8" t="s">
        <v>928</v>
      </c>
      <c r="D516" s="7" t="s">
        <v>32</v>
      </c>
      <c r="E516" s="7" t="s">
        <v>33</v>
      </c>
      <c r="G516" s="7" t="b">
        <v>1</v>
      </c>
      <c r="H516" s="13" t="s">
        <v>929</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908</v>
      </c>
      <c r="C517" s="8" t="s">
        <v>930</v>
      </c>
      <c r="D517" s="7" t="s">
        <v>41</v>
      </c>
      <c r="E517" s="7" t="s">
        <v>33</v>
      </c>
      <c r="G517" s="7" t="b">
        <v>1</v>
      </c>
      <c r="H517" s="13" t="s">
        <v>931</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908</v>
      </c>
      <c r="C518" s="8" t="s">
        <v>932</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933</v>
      </c>
      <c r="C519" s="8" t="s">
        <v>934</v>
      </c>
      <c r="D519" s="7" t="s">
        <v>32</v>
      </c>
      <c r="E519" s="7" t="s">
        <v>33</v>
      </c>
      <c r="G519" s="7" t="b">
        <v>1</v>
      </c>
      <c r="H519" s="13" t="s">
        <v>935</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933</v>
      </c>
      <c r="C520" s="8" t="s">
        <v>936</v>
      </c>
      <c r="D520" s="7" t="s">
        <v>41</v>
      </c>
      <c r="E520" s="7" t="s">
        <v>33</v>
      </c>
      <c r="G520" s="7" t="b">
        <v>1</v>
      </c>
      <c r="H520" s="13" t="s">
        <v>935</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937</v>
      </c>
      <c r="C521" s="8" t="s">
        <v>938</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939</v>
      </c>
      <c r="C522" s="8" t="s">
        <v>940</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939</v>
      </c>
      <c r="C523" s="8" t="s">
        <v>941</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939</v>
      </c>
      <c r="C524" s="8" t="s">
        <v>942</v>
      </c>
      <c r="D524" s="7" t="s">
        <v>87</v>
      </c>
      <c r="E524" s="7" t="s">
        <v>33</v>
      </c>
      <c r="G524" s="7" t="b">
        <v>1</v>
      </c>
      <c r="H524" s="13" t="s">
        <v>899</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890</v>
      </c>
    </row>
    <row r="525" spans="1:21" ht="85" x14ac:dyDescent="0.2">
      <c r="A525" s="7">
        <v>517</v>
      </c>
      <c r="B525" s="23" t="s">
        <v>939</v>
      </c>
      <c r="C525" s="8" t="s">
        <v>943</v>
      </c>
      <c r="D525" s="7" t="s">
        <v>87</v>
      </c>
      <c r="E525" s="7" t="s">
        <v>79</v>
      </c>
      <c r="G525" s="7" t="b">
        <v>1</v>
      </c>
      <c r="H525" s="13" t="s">
        <v>899</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890</v>
      </c>
    </row>
    <row r="526" spans="1:21" ht="119" x14ac:dyDescent="0.2">
      <c r="A526" s="7">
        <v>518</v>
      </c>
      <c r="B526" s="23" t="s">
        <v>939</v>
      </c>
      <c r="C526" s="8" t="s">
        <v>944</v>
      </c>
      <c r="D526" s="7" t="s">
        <v>87</v>
      </c>
      <c r="E526" s="7" t="s">
        <v>33</v>
      </c>
      <c r="G526" s="7" t="b">
        <v>1</v>
      </c>
      <c r="H526" s="13" t="s">
        <v>902</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890</v>
      </c>
    </row>
    <row r="527" spans="1:21" ht="85" x14ac:dyDescent="0.2">
      <c r="A527" s="7">
        <v>519</v>
      </c>
      <c r="B527" s="23" t="s">
        <v>939</v>
      </c>
      <c r="C527" s="8" t="s">
        <v>945</v>
      </c>
      <c r="D527" s="7" t="s">
        <v>87</v>
      </c>
      <c r="E527" s="7" t="s">
        <v>79</v>
      </c>
      <c r="G527" s="7" t="b">
        <v>1</v>
      </c>
      <c r="H527" s="13" t="s">
        <v>899</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890</v>
      </c>
    </row>
    <row r="528" spans="1:21" ht="85" x14ac:dyDescent="0.2">
      <c r="A528" s="7">
        <v>520</v>
      </c>
      <c r="B528" s="23" t="s">
        <v>939</v>
      </c>
      <c r="C528" s="8" t="s">
        <v>946</v>
      </c>
      <c r="D528" s="7" t="s">
        <v>87</v>
      </c>
      <c r="E528" s="7" t="s">
        <v>33</v>
      </c>
      <c r="G528" s="7" t="b">
        <v>1</v>
      </c>
      <c r="H528" s="13" t="s">
        <v>905</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890</v>
      </c>
    </row>
    <row r="529" spans="1:21" ht="85" x14ac:dyDescent="0.2">
      <c r="A529" s="7">
        <v>521</v>
      </c>
      <c r="B529" s="53" t="s">
        <v>939</v>
      </c>
      <c r="C529" s="8" t="s">
        <v>947</v>
      </c>
      <c r="D529" s="7" t="s">
        <v>87</v>
      </c>
      <c r="E529" s="7" t="s">
        <v>79</v>
      </c>
      <c r="G529" s="7" t="b">
        <v>1</v>
      </c>
      <c r="H529" s="13" t="s">
        <v>905</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890</v>
      </c>
    </row>
    <row r="530" spans="1:21" ht="102" x14ac:dyDescent="0.2">
      <c r="A530" s="7">
        <v>522</v>
      </c>
      <c r="B530" s="23" t="s">
        <v>939</v>
      </c>
      <c r="C530" s="8" t="s">
        <v>948</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949</v>
      </c>
    </row>
    <row r="531" spans="1:21" ht="68" x14ac:dyDescent="0.2">
      <c r="A531" s="7">
        <v>523</v>
      </c>
      <c r="B531" s="23" t="s">
        <v>950</v>
      </c>
      <c r="C531" s="8" t="s">
        <v>951</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950</v>
      </c>
      <c r="C532" s="8" t="s">
        <v>952</v>
      </c>
      <c r="D532" s="7" t="s">
        <v>87</v>
      </c>
      <c r="E532" s="7" t="s">
        <v>33</v>
      </c>
      <c r="G532" s="7" t="b">
        <v>1</v>
      </c>
      <c r="H532" s="13" t="s">
        <v>953</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890</v>
      </c>
    </row>
    <row r="533" spans="1:21" ht="51" x14ac:dyDescent="0.2">
      <c r="A533" s="7">
        <v>525</v>
      </c>
      <c r="B533" s="23" t="s">
        <v>950</v>
      </c>
      <c r="C533" s="8" t="s">
        <v>954</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890</v>
      </c>
    </row>
    <row r="534" spans="1:21" ht="51" x14ac:dyDescent="0.2">
      <c r="A534" s="7">
        <v>526</v>
      </c>
      <c r="B534" s="23" t="s">
        <v>950</v>
      </c>
      <c r="C534" s="8" t="s">
        <v>955</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956</v>
      </c>
      <c r="C535" s="8" t="s">
        <v>957</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958</v>
      </c>
    </row>
    <row r="536" spans="1:21" ht="34" x14ac:dyDescent="0.2">
      <c r="A536" s="7">
        <v>528</v>
      </c>
      <c r="B536" s="23" t="s">
        <v>959</v>
      </c>
      <c r="C536" s="8" t="s">
        <v>960</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959</v>
      </c>
      <c r="C537" s="8" t="s">
        <v>961</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959</v>
      </c>
      <c r="C538" s="8" t="s">
        <v>962</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959</v>
      </c>
      <c r="C539" s="8" t="s">
        <v>963</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964</v>
      </c>
      <c r="C540" s="8" t="s">
        <v>965</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966</v>
      </c>
    </row>
    <row r="541" spans="1:21" ht="34" x14ac:dyDescent="0.2">
      <c r="A541" s="7">
        <v>533</v>
      </c>
      <c r="B541" s="23" t="s">
        <v>967</v>
      </c>
      <c r="C541" s="8" t="s">
        <v>968</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967</v>
      </c>
      <c r="C542" s="8" t="s">
        <v>969</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967</v>
      </c>
      <c r="C543" s="8" t="s">
        <v>970</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967</v>
      </c>
      <c r="C544" s="8" t="s">
        <v>971</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967</v>
      </c>
      <c r="C545" s="8" t="s">
        <v>972</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967</v>
      </c>
      <c r="C546" s="8" t="s">
        <v>973</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967</v>
      </c>
      <c r="C547" s="8" t="s">
        <v>974</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967</v>
      </c>
      <c r="C548" s="8" t="s">
        <v>975</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967</v>
      </c>
      <c r="C549" s="8" t="s">
        <v>976</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967</v>
      </c>
      <c r="C550" s="8" t="s">
        <v>977</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967</v>
      </c>
      <c r="C551" s="8" t="s">
        <v>978</v>
      </c>
      <c r="D551" s="7" t="s">
        <v>32</v>
      </c>
      <c r="E551" s="7" t="s">
        <v>33</v>
      </c>
      <c r="G551" s="7" t="b">
        <v>1</v>
      </c>
      <c r="H551" s="13" t="s">
        <v>979</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967</v>
      </c>
      <c r="C552" s="8" t="s">
        <v>980</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967</v>
      </c>
      <c r="C553" s="8" t="s">
        <v>981</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967</v>
      </c>
      <c r="C554" s="8" t="s">
        <v>982</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967</v>
      </c>
      <c r="C555" s="8" t="s">
        <v>983</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984</v>
      </c>
      <c r="C556" s="8" t="s">
        <v>985</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984</v>
      </c>
      <c r="C557" s="8" t="s">
        <v>986</v>
      </c>
      <c r="D557" s="7" t="s">
        <v>37</v>
      </c>
      <c r="E557" s="7" t="s">
        <v>33</v>
      </c>
      <c r="G557" s="7" t="b">
        <v>1</v>
      </c>
      <c r="H557" s="13" t="s">
        <v>987</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988</v>
      </c>
      <c r="C558" s="8" t="s">
        <v>989</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988</v>
      </c>
      <c r="C559" s="8" t="s">
        <v>989</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988</v>
      </c>
      <c r="C560" s="8" t="s">
        <v>990</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988</v>
      </c>
      <c r="C561" s="8" t="s">
        <v>990</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988</v>
      </c>
      <c r="C562" s="8" t="s">
        <v>991</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988</v>
      </c>
      <c r="C563" s="8" t="s">
        <v>991</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988</v>
      </c>
      <c r="C564" s="8" t="s">
        <v>992</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988</v>
      </c>
      <c r="C565" s="8" t="s">
        <v>992</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988</v>
      </c>
      <c r="C566" s="8" t="s">
        <v>993</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988</v>
      </c>
      <c r="C567" s="8" t="s">
        <v>993</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988</v>
      </c>
      <c r="C568" s="8" t="s">
        <v>994</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988</v>
      </c>
      <c r="C569" s="8" t="s">
        <v>994</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988</v>
      </c>
      <c r="C570" s="8" t="s">
        <v>995</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988</v>
      </c>
      <c r="C571" s="8" t="s">
        <v>995</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988</v>
      </c>
      <c r="C572" s="8" t="s">
        <v>996</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988</v>
      </c>
      <c r="C573" s="8" t="s">
        <v>996</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988</v>
      </c>
      <c r="C574" s="8" t="s">
        <v>997</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988</v>
      </c>
      <c r="C575" s="8" t="s">
        <v>997</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988</v>
      </c>
      <c r="C576" s="8" t="s">
        <v>998</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988</v>
      </c>
      <c r="C577" s="8" t="s">
        <v>998</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988</v>
      </c>
      <c r="C578" s="8" t="s">
        <v>999</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988</v>
      </c>
      <c r="C579" s="8" t="s">
        <v>999</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988</v>
      </c>
      <c r="C580" s="8" t="s">
        <v>1000</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988</v>
      </c>
      <c r="C581" s="8" t="s">
        <v>1000</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988</v>
      </c>
      <c r="C582" s="8" t="s">
        <v>1001</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988</v>
      </c>
      <c r="C583" s="8" t="s">
        <v>1001</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988</v>
      </c>
      <c r="C584" s="8" t="s">
        <v>1002</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988</v>
      </c>
      <c r="C585" s="8" t="s">
        <v>1003</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988</v>
      </c>
      <c r="C586" s="8" t="s">
        <v>1004</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988</v>
      </c>
      <c r="C587" s="8" t="s">
        <v>1004</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988</v>
      </c>
      <c r="C588" s="8" t="s">
        <v>1005</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988</v>
      </c>
      <c r="C589" s="8" t="s">
        <v>1005</v>
      </c>
      <c r="D589" s="7" t="s">
        <v>41</v>
      </c>
      <c r="E589" s="7" t="s">
        <v>79</v>
      </c>
      <c r="G589" s="7" t="b">
        <v>0</v>
      </c>
      <c r="M589" s="9" t="str" cm="1">
        <f t="array" ref="M589">PAGE_NAME(B589)</f>
        <v>security</v>
      </c>
      <c r="N589" s="9" t="str" cm="1">
        <f t="array" ref="N589">SECTION_NAME(B589)</f>
        <v>patient-privacy-and-security</v>
      </c>
      <c r="O589" s="10" t="str">
        <f t="shared" ref="O589:O601" si="31">IF(ISNUMBER(SEARCH("MAY", C589)), "MAY", IF(ISNUMBER(SEARCH("SHOULD", C589)), "SHOULD", IF(ISNUMBER(SEARCH("SHALL", C589)), "SHALL", IF(ISNUMBER(SEARCH("SHOULD NOT", C589)), "SHOULD NOT", IF(ISNUMBER(SEARCH("SHALL NOT", C589)), "SHALL NOT", "")))))</f>
        <v>MAY</v>
      </c>
      <c r="P589" s="10" t="str">
        <f t="shared" ref="P589:P601"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1006</v>
      </c>
      <c r="C590" s="8" t="s">
        <v>1007</v>
      </c>
      <c r="D590" s="7" t="s">
        <v>87</v>
      </c>
      <c r="E590" s="7" t="s">
        <v>79</v>
      </c>
      <c r="G590" s="7" t="b">
        <v>1</v>
      </c>
      <c r="H590" s="13" t="s">
        <v>1008</v>
      </c>
      <c r="M590" s="9" t="str" cm="1">
        <f t="array" ref="M590">PAGE_NAME(B590)</f>
        <v>general-requirements</v>
      </c>
      <c r="N590" s="9" t="str" cm="1">
        <f t="array" ref="N590">SECTION_NAME(B590)</f>
        <v>current-binding-for-coded-elements</v>
      </c>
      <c r="U590" s="10"/>
    </row>
    <row r="591" spans="1:21" ht="68" x14ac:dyDescent="0.2">
      <c r="A591" s="7">
        <v>583</v>
      </c>
      <c r="B591" s="39" t="s">
        <v>1006</v>
      </c>
      <c r="C591" s="8" t="s">
        <v>1007</v>
      </c>
      <c r="D591" s="7" t="s">
        <v>87</v>
      </c>
      <c r="E591" s="7" t="s">
        <v>33</v>
      </c>
      <c r="G591" s="7" t="b">
        <v>1</v>
      </c>
      <c r="H591" s="13" t="s">
        <v>1008</v>
      </c>
      <c r="M591" s="9" t="str" cm="1">
        <f t="array" ref="M591">PAGE_NAME(B591)</f>
        <v>general-requirements</v>
      </c>
      <c r="N591" s="9" t="str" cm="1">
        <f t="array" ref="N591">SECTION_NAME(B591)</f>
        <v>current-binding-for-coded-elements</v>
      </c>
      <c r="U591" s="10"/>
    </row>
    <row r="592" spans="1:21" ht="85" x14ac:dyDescent="0.2">
      <c r="A592" s="7">
        <v>584</v>
      </c>
      <c r="B592" s="11" t="s">
        <v>1009</v>
      </c>
      <c r="C592" s="8" t="s">
        <v>1010</v>
      </c>
      <c r="D592" s="7" t="s">
        <v>32</v>
      </c>
      <c r="E592" s="7" t="s">
        <v>33</v>
      </c>
      <c r="G592" s="7" t="b">
        <v>1</v>
      </c>
      <c r="H592" s="13" t="s">
        <v>935</v>
      </c>
      <c r="M592" s="9" t="str" cm="1">
        <f t="array" ref="M592">PAGE_NAME(B592)</f>
        <v>StructureDefinition-us-core-questionnaireresponse</v>
      </c>
      <c r="N592" s="9" t="str" cm="1">
        <f t="array" ref="N592">SECTION_NAME(B592)</f>
        <v>mandatory-and-must-support-data-elements</v>
      </c>
      <c r="O592" s="10" t="str">
        <f t="shared" ref="O592:O594" si="33">IF(ISNUMBER(SEARCH("MAY", C592)), "MAY", IF(ISNUMBER(SEARCH("SHOULD", C592)), "SHOULD", IF(ISNUMBER(SEARCH("SHALL", C592)), "SHALL", IF(ISNUMBER(SEARCH("SHOULD NOT", C592)), "SHOULD NOT", IF(ISNUMBER(SEARCH("SHALL NOT", C592)), "SHALL NOT", "")))))</f>
        <v/>
      </c>
      <c r="P592" s="10" t="str">
        <f t="shared" ref="P592:P594" si="34">IF(ISNUMBER(SEARCH("server", C592)), "Server", IF(ISNUMBER(SEARCH("Server", C592)), "Server", IF(ISNUMBER(SEARCH("client", C592)), "Client", IF(ISNUMBER(SEARCH("Client", C592)), "Client", IF(ISNUMBER(SEARCH("US Core Responder", C592)), "Server", IF(ISNUMBER(SEARCH("US Core Requestor", C592)), "Client", ""))))))</f>
        <v/>
      </c>
      <c r="U592" s="10"/>
    </row>
    <row r="593" spans="1:22" ht="34" x14ac:dyDescent="0.2">
      <c r="A593" s="7">
        <v>585</v>
      </c>
      <c r="B593" s="23" t="s">
        <v>1062</v>
      </c>
      <c r="C593" s="8" t="s">
        <v>1063</v>
      </c>
      <c r="D593" s="7" t="s">
        <v>32</v>
      </c>
      <c r="E593" s="7" t="s">
        <v>33</v>
      </c>
      <c r="G593" s="7" t="b">
        <v>0</v>
      </c>
      <c r="M593" s="9" t="str" cm="1">
        <f t="array" ref="M593">PAGE_NAME(B593)</f>
        <v>StructureDefinition-us-core-allergyintolerance</v>
      </c>
      <c r="N593" s="9" t="str" cm="1">
        <f t="array" ref="N593">SECTION_NAME(B593)</f>
        <v>mandatory-and-must-support-data-elements</v>
      </c>
      <c r="O593" s="10" t="str">
        <f t="shared" si="33"/>
        <v/>
      </c>
      <c r="P593" s="10" t="str">
        <f t="shared" si="34"/>
        <v/>
      </c>
      <c r="T593" s="10"/>
      <c r="V593" s="13"/>
    </row>
    <row r="594" spans="1:22" ht="34" x14ac:dyDescent="0.2">
      <c r="A594" s="7">
        <v>586</v>
      </c>
      <c r="B594" s="23" t="s">
        <v>1062</v>
      </c>
      <c r="C594" s="8" t="s">
        <v>1064</v>
      </c>
      <c r="D594" s="7" t="s">
        <v>32</v>
      </c>
      <c r="E594" s="7" t="s">
        <v>33</v>
      </c>
      <c r="G594" s="7" t="b">
        <v>0</v>
      </c>
      <c r="M594" s="9" t="str" cm="1">
        <f t="array" ref="M594">PAGE_NAME(B594)</f>
        <v>StructureDefinition-us-core-allergyintolerance</v>
      </c>
      <c r="N594" s="9" t="str" cm="1">
        <f t="array" ref="N594">SECTION_NAME(B594)</f>
        <v>mandatory-and-must-support-data-elements</v>
      </c>
      <c r="O594" s="10" t="str">
        <f t="shared" si="33"/>
        <v/>
      </c>
      <c r="P594" s="10" t="str">
        <f t="shared" si="34"/>
        <v/>
      </c>
      <c r="T594" s="10"/>
      <c r="V594" s="13"/>
    </row>
    <row r="595" spans="1:22" ht="34" x14ac:dyDescent="0.2">
      <c r="A595" s="7">
        <v>587</v>
      </c>
      <c r="B595" s="72" t="s">
        <v>1062</v>
      </c>
      <c r="C595" s="73" t="s">
        <v>1065</v>
      </c>
      <c r="D595" s="74" t="s">
        <v>32</v>
      </c>
      <c r="E595" s="74" t="s">
        <v>33</v>
      </c>
      <c r="F595" s="75"/>
      <c r="G595" s="74" t="b">
        <v>0</v>
      </c>
      <c r="H595" s="76"/>
      <c r="I595" s="77"/>
      <c r="J595" s="77"/>
      <c r="K595" s="77"/>
      <c r="L595" s="77"/>
      <c r="M595" s="78" t="s">
        <v>1066</v>
      </c>
      <c r="N595" s="78" t="s">
        <v>1067</v>
      </c>
      <c r="O595" s="79"/>
      <c r="P595" s="79"/>
      <c r="Q595" s="79"/>
      <c r="R595" s="79"/>
      <c r="S595" s="76"/>
      <c r="T595" s="79"/>
      <c r="U595" s="76"/>
      <c r="V595" s="76"/>
    </row>
    <row r="596" spans="1:22" ht="34" x14ac:dyDescent="0.2">
      <c r="A596" s="7">
        <v>588</v>
      </c>
      <c r="B596" s="72" t="s">
        <v>1062</v>
      </c>
      <c r="C596" s="73" t="s">
        <v>1068</v>
      </c>
      <c r="D596" s="74" t="s">
        <v>32</v>
      </c>
      <c r="E596" s="74" t="s">
        <v>33</v>
      </c>
      <c r="F596" s="75"/>
      <c r="G596" s="74" t="b">
        <v>0</v>
      </c>
      <c r="H596" s="76"/>
      <c r="I596" s="77"/>
      <c r="J596" s="77"/>
      <c r="K596" s="77"/>
      <c r="L596" s="77"/>
      <c r="M596" s="78" t="s">
        <v>1066</v>
      </c>
      <c r="N596" s="78" t="s">
        <v>1067</v>
      </c>
      <c r="O596" s="79"/>
      <c r="P596" s="79"/>
      <c r="Q596" s="79"/>
      <c r="R596" s="79"/>
      <c r="S596" s="76"/>
      <c r="T596" s="79"/>
      <c r="U596" s="76"/>
      <c r="V596" s="76"/>
    </row>
    <row r="597" spans="1:22" ht="136" x14ac:dyDescent="0.2">
      <c r="A597" s="7">
        <v>700</v>
      </c>
      <c r="B597" s="23" t="s">
        <v>327</v>
      </c>
      <c r="C597" s="8" t="s">
        <v>1011</v>
      </c>
      <c r="D597" s="7" t="s">
        <v>41</v>
      </c>
      <c r="E597" s="7" t="s">
        <v>33</v>
      </c>
      <c r="G597" s="7" t="b">
        <v>0</v>
      </c>
      <c r="M597" s="9" t="str" cm="1">
        <f t="array" ref="M597">PAGE_NAME(B597)</f>
        <v>StructureDefinition-us-core-condition-encounter-diagnosis</v>
      </c>
      <c r="N597" s="9" t="str" cm="1">
        <f t="array" ref="N597">SECTION_NAME(B597)</f>
        <v>notes</v>
      </c>
      <c r="O597" s="10" t="str">
        <f t="shared" si="31"/>
        <v>MAY</v>
      </c>
      <c r="P597" s="10" t="str">
        <f t="shared" si="32"/>
        <v>Server</v>
      </c>
    </row>
    <row r="598" spans="1:22" ht="136" x14ac:dyDescent="0.2">
      <c r="A598" s="7">
        <v>701</v>
      </c>
      <c r="B598" s="23" t="s">
        <v>327</v>
      </c>
      <c r="C598" s="8" t="s">
        <v>1012</v>
      </c>
      <c r="D598" s="7" t="s">
        <v>41</v>
      </c>
      <c r="E598" s="7" t="s">
        <v>33</v>
      </c>
      <c r="G598" s="7" t="b">
        <v>0</v>
      </c>
      <c r="M598" s="9" t="str" cm="1">
        <f t="array" ref="M598">PAGE_NAME(B598)</f>
        <v>StructureDefinition-us-core-condition-encounter-diagnosis</v>
      </c>
      <c r="N598" s="9" t="str" cm="1">
        <f t="array" ref="N598">SECTION_NAME(B598)</f>
        <v>notes</v>
      </c>
      <c r="O598" s="10" t="str">
        <f t="shared" si="31"/>
        <v>MAY</v>
      </c>
      <c r="P598" s="10" t="str">
        <f t="shared" si="32"/>
        <v>Server</v>
      </c>
    </row>
    <row r="599" spans="1:22" ht="51" x14ac:dyDescent="0.2">
      <c r="A599" s="7">
        <v>702</v>
      </c>
      <c r="B599" s="23" t="s">
        <v>1013</v>
      </c>
      <c r="C599" s="8" t="s">
        <v>1014</v>
      </c>
      <c r="D599" s="7" t="s">
        <v>37</v>
      </c>
      <c r="E599" s="7" t="s">
        <v>33</v>
      </c>
      <c r="G599" s="7" t="b">
        <v>0</v>
      </c>
      <c r="M599" s="9" t="str" cm="1">
        <f t="array" ref="M599">PAGE_NAME(B599)</f>
        <v>StructureDefinition-us-core-practitionerrole</v>
      </c>
      <c r="N599" s="9" t="str" cm="1">
        <f t="array" ref="N599">SECTION_NAME(B599)</f>
        <v>mandatory-and-must-support-data-elements</v>
      </c>
      <c r="O599" s="10" t="str">
        <f t="shared" si="31"/>
        <v>SHOULD</v>
      </c>
      <c r="P599" s="10" t="str">
        <f t="shared" si="32"/>
        <v/>
      </c>
      <c r="U599" s="13" t="s">
        <v>1015</v>
      </c>
    </row>
    <row r="600" spans="1:22" ht="51" x14ac:dyDescent="0.2">
      <c r="A600" s="7">
        <v>703</v>
      </c>
      <c r="B600" s="23" t="s">
        <v>1013</v>
      </c>
      <c r="C600" s="8" t="s">
        <v>1016</v>
      </c>
      <c r="D600" s="7" t="s">
        <v>37</v>
      </c>
      <c r="E600" s="7" t="s">
        <v>33</v>
      </c>
      <c r="G600" s="7" t="b">
        <v>0</v>
      </c>
      <c r="M600" s="9" t="str" cm="1">
        <f t="array" ref="M600">PAGE_NAME(B600)</f>
        <v>StructureDefinition-us-core-practitionerrole</v>
      </c>
      <c r="N600" s="9" t="str" cm="1">
        <f t="array" ref="N600">SECTION_NAME(B600)</f>
        <v>mandatory-and-must-support-data-elements</v>
      </c>
      <c r="O600" s="10" t="str">
        <f t="shared" si="31"/>
        <v>SHOULD</v>
      </c>
      <c r="P600" s="10" t="str">
        <f t="shared" si="32"/>
        <v/>
      </c>
      <c r="U600" s="13" t="s">
        <v>1017</v>
      </c>
    </row>
    <row r="601" spans="1:22" x14ac:dyDescent="0.2">
      <c r="O601" s="10" t="str">
        <f t="shared" si="31"/>
        <v/>
      </c>
      <c r="P601" s="10" t="str">
        <f t="shared" si="32"/>
        <v/>
      </c>
    </row>
  </sheetData>
  <autoFilter ref="A1:U601"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G597:G1048576</xm:sqref>
        </x14:dataValidation>
        <x14:dataValidation type="list" allowBlank="1" showInputMessage="1" showErrorMessage="1" xr:uid="{F4FB27A2-804E-CB49-B85C-BBEE0C688B4F}">
          <x14:formula1>
            <xm:f>'Column Data'!$D$2:$D$4</xm:f>
          </x14:formula1>
          <xm:sqref>I597:I1048576 I2:I589 K597:K1048576 K163:K398 K400:K412 K2:K138 K414:K418 K425:K589</xm:sqref>
        </x14:dataValidation>
        <x14:dataValidation type="list" allowBlank="1" showInputMessage="1" showErrorMessage="1" xr:uid="{4866B9BF-5615-6646-965F-909D4D65F2A5}">
          <x14:formula1>
            <xm:f>'Column Data'!$A$2:$A$7</xm:f>
          </x14:formula1>
          <xm:sqref>D2:D589 D597:D1048576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6" sqref="B6"/>
    </sheetView>
  </sheetViews>
  <sheetFormatPr baseColWidth="10" defaultColWidth="11" defaultRowHeight="16" x14ac:dyDescent="0.2"/>
  <cols>
    <col min="1" max="1" width="17" customWidth="1"/>
    <col min="2" max="2" width="56.5" style="16" customWidth="1"/>
  </cols>
  <sheetData>
    <row r="1" spans="1:2" ht="409.25" customHeight="1" x14ac:dyDescent="0.2">
      <c r="A1" s="70" t="s">
        <v>1018</v>
      </c>
      <c r="B1" s="71"/>
    </row>
    <row r="2" spans="1:2" ht="82.25" customHeight="1" x14ac:dyDescent="0.2">
      <c r="A2" s="71"/>
      <c r="B2" s="71"/>
    </row>
    <row r="3" spans="1:2" x14ac:dyDescent="0.2">
      <c r="A3" s="15" t="s">
        <v>1019</v>
      </c>
      <c r="B3" t="s">
        <v>1050</v>
      </c>
    </row>
    <row r="4" spans="1:2" x14ac:dyDescent="0.2">
      <c r="A4" s="15" t="s">
        <v>1020</v>
      </c>
    </row>
    <row r="5" spans="1:2" x14ac:dyDescent="0.2">
      <c r="A5" s="15" t="s">
        <v>1021</v>
      </c>
      <c r="B5" s="16" t="s">
        <v>1022</v>
      </c>
    </row>
    <row r="6" spans="1:2" x14ac:dyDescent="0.2">
      <c r="A6" s="15" t="s">
        <v>1023</v>
      </c>
      <c r="B6" s="16" t="s">
        <v>1024</v>
      </c>
    </row>
    <row r="7" spans="1:2" x14ac:dyDescent="0.2">
      <c r="A7" s="15" t="s">
        <v>1025</v>
      </c>
      <c r="B7" s="16" t="s">
        <v>1026</v>
      </c>
    </row>
    <row r="8" spans="1:2" x14ac:dyDescent="0.2">
      <c r="A8" s="15" t="s">
        <v>1027</v>
      </c>
      <c r="B8" s="16" t="s">
        <v>1028</v>
      </c>
    </row>
    <row r="9" spans="1:2" ht="51" x14ac:dyDescent="0.2">
      <c r="A9" s="15" t="s">
        <v>1029</v>
      </c>
      <c r="B9" s="31" t="s">
        <v>1030</v>
      </c>
    </row>
    <row r="10" spans="1:2" x14ac:dyDescent="0.2">
      <c r="A10" s="15" t="s">
        <v>1031</v>
      </c>
    </row>
    <row r="11" spans="1:2" ht="153" x14ac:dyDescent="0.2">
      <c r="A11" s="15" t="s">
        <v>1032</v>
      </c>
      <c r="B11" s="31" t="s">
        <v>1033</v>
      </c>
    </row>
    <row r="12" spans="1:2" x14ac:dyDescent="0.2">
      <c r="A12" s="15" t="s">
        <v>1034</v>
      </c>
      <c r="B12" s="16" t="s">
        <v>1035</v>
      </c>
    </row>
    <row r="13" spans="1:2" x14ac:dyDescent="0.2">
      <c r="A13" s="15" t="s">
        <v>1036</v>
      </c>
      <c r="B13" s="32" t="s">
        <v>1037</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1021</v>
      </c>
      <c r="B1" s="15" t="s">
        <v>1038</v>
      </c>
      <c r="C1" s="15" t="s">
        <v>1039</v>
      </c>
      <c r="D1" s="15" t="s">
        <v>1040</v>
      </c>
      <c r="E1" s="15" t="s">
        <v>1041</v>
      </c>
    </row>
    <row r="2" spans="1:5" x14ac:dyDescent="0.2">
      <c r="A2">
        <v>0.1</v>
      </c>
      <c r="B2" t="s">
        <v>1042</v>
      </c>
      <c r="C2" s="44" t="s">
        <v>1043</v>
      </c>
      <c r="D2" t="s">
        <v>1044</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1045</v>
      </c>
      <c r="B1" t="s">
        <v>14</v>
      </c>
      <c r="C1" t="s">
        <v>1046</v>
      </c>
      <c r="D1" t="s">
        <v>16</v>
      </c>
      <c r="E1" t="s">
        <v>26</v>
      </c>
    </row>
    <row r="2" spans="1:5" x14ac:dyDescent="0.2">
      <c r="A2" t="s">
        <v>32</v>
      </c>
      <c r="B2" t="b">
        <v>1</v>
      </c>
      <c r="C2" t="s">
        <v>1047</v>
      </c>
      <c r="D2" t="s">
        <v>53</v>
      </c>
      <c r="E2" t="s">
        <v>35</v>
      </c>
    </row>
    <row r="3" spans="1:5" x14ac:dyDescent="0.2">
      <c r="A3" t="s">
        <v>37</v>
      </c>
      <c r="B3" t="b">
        <v>0</v>
      </c>
      <c r="C3" t="s">
        <v>1048</v>
      </c>
      <c r="D3" t="s">
        <v>52</v>
      </c>
      <c r="E3" t="s">
        <v>84</v>
      </c>
    </row>
    <row r="4" spans="1:5" x14ac:dyDescent="0.2">
      <c r="A4" t="s">
        <v>41</v>
      </c>
      <c r="C4" t="s">
        <v>1049</v>
      </c>
      <c r="E4" t="s">
        <v>55</v>
      </c>
    </row>
    <row r="5" spans="1:5" x14ac:dyDescent="0.2">
      <c r="A5" t="s">
        <v>112</v>
      </c>
      <c r="E5" t="s">
        <v>202</v>
      </c>
    </row>
    <row r="6" spans="1:5" x14ac:dyDescent="0.2">
      <c r="A6" t="s">
        <v>75</v>
      </c>
      <c r="E6" t="s">
        <v>870</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2025-07-21T19:26:22Z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