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A550B597-6DB9-6B40-9B28-021CF89DC95F}" xr6:coauthVersionLast="47" xr6:coauthVersionMax="47" xr10:uidLastSave="{00000000-0000-0000-0000-000000000000}"/>
  <bookViews>
    <workbookView xWindow="-38860" yWindow="-6320" windowWidth="32120" windowHeight="28020" activeTab="1" xr2:uid="{D251129A-65BB-5042-909C-749E11B8C0B0}"/>
    <workbookView xWindow="-50600" yWindow="-5160" windowWidth="29120" windowHeight="28300" activeTab="4" xr2:uid="{E237B5C9-17F5-F743-97D1-689D0C3E034C}"/>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Requirements!$A$1:$V$655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<sst xmlns="http://schemas.openxmlformats.org/spreadsheetml/2006/main" count="3241" uniqueCount="1147">
  <si>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</si>
  <si>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</si>
  <si>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</si>
  <si>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</si>
  <si>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</si>
  <si>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</si>
  <si>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</si>
  <si>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</si>
  <si>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</si>
  <si>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</si>
  <si>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</si>
  <si>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</si>
  <si>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</si>
  <si>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</si>
  <si>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</si>
  <si>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</si>
  <si>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</si>
  <si>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</si>
  <si>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</si>
  <si>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</si>
  <si>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</si>
  <si>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</si>
  <si>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</si>
  <si>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</si>
  <si>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</si>
  <si>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</si>
  <si>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</si>
  <si>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</si>
  <si>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</si>
  <si>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</si>
  <si>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</si>
  <si>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</si>
  <si>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</si>
  <si>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</si>
  <si>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</si>
  <si>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</si>
  <si>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</si>
  <si>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</si>
  <si>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</si>
  <si>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</si>
  <si>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</si>
  <si>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</si>
  <si>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</si>
  <si>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</si>
  <si>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</si>
  <si>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</si>
  <si>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</si>
  <si>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</si>
  <si>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</si>
  <si>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</si>
  <si>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</si>
  <si>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</si>
  <si>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</si>
  <si>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</si>
  <si>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</si>
  <si>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</si>
  <si>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</si>
  <si>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</si>
  <si>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</si>
  <si>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</si>
  <si>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</si>
  <si>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</si>
  <si>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</si>
  <si>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</si>
  <si>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</si>
  <si>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</si>
  <si>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</si>
  <si>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</si>
  <si>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</si>
  <si>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</si>
  <si>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</si>
  <si>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</si>
  <si>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</si>
  <si>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</si>
  <si>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</si>
  <si>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</si>
  <si>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</si>
  <si>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</si>
  <si>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</si>
  <si>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</si>
  <si>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</si>
  <si>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</si>
  <si>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</si>
  <si>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</si>
  <si>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</si>
  <si>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</si>
  <si>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</si>
  <si>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</si>
  <si>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</si>
  <si>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</si>
  <si>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</si>
  <si>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</si>
  <si>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</si>
  <si>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</si>
  <si>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</si>
  <si>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</si>
  <si>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</si>
  <si>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</si>
  <si>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</si>
  <si>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</si>
  <si>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</si>
  <si>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</si>
  <si>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</si>
  <si>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</si>
  <si>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</si>
  <si>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</si>
  <si>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</si>
  <si>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</si>
  <si>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</si>
  <si>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</si>
  <si>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</si>
  <si>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</si>
  <si>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</si>
  <si>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</si>
  <si>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</si>
  <si>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</si>
  <si>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</si>
  <si>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</si>
  <si>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</si>
  <si>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</si>
  <si>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</si>
  <si>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</si>
  <si>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</si>
  <si>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</si>
  <si>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</si>
  <si>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</si>
  <si>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</si>
  <si>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</si>
  <si>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</si>
  <si>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</si>
  <si>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</si>
  <si>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</si>
  <si>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</si>
  <si>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</si>
  <si>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</si>
  <si>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</si>
  <si>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</si>
  <si>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</si>
  <si>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</si>
  <si>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</si>
  <si>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</si>
  <si>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</si>
  <si>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</si>
  <si>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</si>
  <si>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</si>
  <si>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</si>
  <si>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</si>
  <si>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</si>
  <si>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</si>
  <si>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</si>
  <si>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</si>
  <si>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</si>
  <si>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</si>
  <si>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</si>
  <si>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</si>
  <si>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</si>
  <si>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</si>
  <si>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</si>
  <si>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</si>
  <si>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</si>
  <si>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</si>
  <si>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</si>
  <si>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</si>
  <si>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</si>
  <si>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</si>
  <si>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</si>
  <si>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</si>
  <si>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</si>
  <si>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</si>
  <si>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</si>
  <si>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</si>
  <si>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</si>
  <si>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</si>
  <si>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</si>
  <si>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</si>
  <si>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</si>
  <si>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</si>
  <si>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</si>
  <si>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</si>
  <si>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</si>
  <si>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</si>
  <si>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</si>
  <si>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</si>
  <si>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</si>
  <si>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</si>
  <si>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</si>
  <si>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</si>
  <si>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</si>
  <si>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</si>
  <si>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</si>
  <si>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</si>
  <si>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</si>
  <si>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</si>
  <si>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</si>
  <si>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</si>
  <si>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</si>
  <si>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</si>
  <si>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</si>
  <si>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</si>
  <si>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</si>
  <si>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</si>
  <si>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</si>
  <si>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</si>
  <si>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</si>
  <si>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</si>
  <si>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</si>
  <si>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</si>
  <si>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</si>
  <si>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</si>
  <si>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</si>
  <si>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</si>
  <si>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</si>
  <si>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</si>
  <si>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</si>
  <si>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</si>
  <si>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</si>
  <si>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</si>
  <si>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</si>
  <si>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</si>
  <si>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</si>
  <si>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</si>
  <si>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</si>
  <si>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</si>
  <si>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</si>
  <si>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</si>
  <si>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</si>
  <si>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</si>
  <si>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</si>
  <si>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</si>
  <si>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</si>
  <si>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</si>
  <si>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</si>
  <si>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</si>
  <si>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</si>
  <si>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</si>
  <si>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</si>
  <si>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</si>
  <si>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</si>
  <si>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</si>
  <si>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</si>
  <si>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</si>
  <si>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</si>
  <si>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</si>
  <si>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</si>
  <si>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</si>
  <si>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</si>
  <si>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</si>
  <si>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</si>
  <si>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</si>
  <si>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</si>
  <si>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</si>
  <si>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</si>
  <si>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</si>
  <si>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</si>
  <si>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</si>
  <si>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</si>
  <si>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</si>
  <si>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</si>
  <si>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</si>
  <si>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</si>
  <si>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</si>
  <si>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</si>
  <si>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</si>
  <si>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</si>
  <si>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</si>
  <si>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</si>
  <si>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</si>
  <si>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</si>
  <si>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</si>
  <si>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</si>
  <si>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</si>
  <si>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</si>
  <si>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</si>
  <si>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</si>
  <si>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</si>
  <si>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</si>
  <si>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</si>
  <si>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</si>
  <si>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</si>
  <si>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</si>
  <si>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</si>
  <si>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</si>
  <si>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</si>
  <si>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</si>
  <si>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</si>
  <si>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</si>
  <si>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</si>
  <si>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</si>
  <si>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</si>
  <si>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</si>
  <si>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</si>
  <si>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</si>
  <si>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</si>
  <si>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</si>
  <si>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</si>
  <si>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</si>
  <si>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</si>
  <si>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</si>
  <si>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</si>
  <si>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</si>
  <si>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</si>
  <si>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</si>
  <si>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</si>
  <si>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</si>
  <si>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</si>
  <si>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</si>
  <si>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</si>
  <si>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</si>
  <si>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</si>
  <si>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</si>
  <si>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</si>
  <si>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</si>
  <si>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</si>
  <si>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</si>
  <si>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</si>
  <si>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</si>
  <si>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</si>
  <si>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</si>
  <si>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</si>
  <si>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</si>
  <si>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</si>
  <si>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</si>
  <si>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</si>
  <si>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</si>
  <si>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</si>
  <si>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</si>
  <si>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</si>
  <si>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</si>
  <si>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</si>
  <si>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</si>
  <si>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</si>
  <si>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</si>
  <si>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</si>
  <si>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</si>
  <si>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</si>
  <si>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</si>
  <si>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</si>
  <si>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</si>
  <si>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</si>
  <si>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</si>
  <si>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</si>
  <si>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</si>
  <si>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</si>
  <si>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</si>
  <si>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</si>
  <si>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</si>
  <si>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</si>
  <si>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</si>
  <si>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</si>
  <si>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</si>
  <si>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</si>
  <si>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</si>
  <si>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</si>
  <si>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</si>
  <si>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</si>
  <si>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</si>
  <si>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</si>
  <si>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</si>
  <si>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</si>
  <si>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</si>
  <si>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</si>
  <si>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</si>
  <si>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</si>
  <si>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</si>
  <si>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</si>
  <si>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</si>
  <si>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</si>
  <si>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</si>
  <si>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</si>
  <si>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</si>
  <si>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</si>
  <si>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</si>
  <si>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</si>
  <si>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</si>
  <si>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</si>
  <si>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</si>
  <si>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</si>
  <si>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</si>
  <si>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</si>
  <si>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</si>
  <si>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</si>
  <si>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</si>
  <si>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</si>
  <si>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</si>
  <si>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</si>
  <si>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</si>
  <si>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</si>
  <si>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</si>
  <si>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</si>
  <si>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</si>
  <si>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</si>
  <si>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</si>
  <si>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</si>
  <si>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</si>
  <si>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</si>
  <si>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</si>
  <si>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</si>
  <si>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</si>
  <si>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</si>
  <si>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</si>
  <si>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</si>
  <si>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</si>
  <si>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</si>
  <si>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</si>
  <si>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</si>
  <si>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</si>
  <si>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</si>
  <si>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</si>
  <si>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</si>
  <si>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</si>
  <si>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</si>
  <si>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</si>
  <si>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</si>
  <si>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</si>
  <si>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</si>
  <si>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</si>
  <si>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</si>
  <si>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</si>
  <si>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</si>
  <si>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</si>
  <si>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</si>
  <si>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</si>
  <si>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</si>
  <si>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</si>
  <si>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</si>
  <si>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</si>
  <si>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</si>
  <si>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</si>
  <si>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</si>
  <si>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</si>
  <si>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</si>
  <si>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</si>
  <si>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</si>
  <si>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</si>
  <si>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</si>
  <si>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</si>
  <si>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</si>
  <si>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</si>
  <si>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</si>
  <si>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</si>
  <si>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</si>
  <si>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</si>
  <si>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</si>
  <si>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</si>
  <si>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</si>
  <si>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</si>
  <si>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</si>
  <si>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</si>
  <si>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</si>
  <si>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</si>
  <si>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</si>
  <si>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</si>
  <si>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</si>
  <si>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</si>
  <si>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</si>
  <si>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</si>
  <si>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</si>
  <si>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</si>
  <si>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</si>
  <si>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</si>
  <si>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</si>
  <si>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</si>
  <si>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</si>
  <si>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</si>
  <si>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</si>
  <si>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</si>
  <si>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</si>
  <si>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</si>
  <si>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</si>
  <si>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</si>
  <si>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</si>
  <si>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</si>
  <si>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</si>
  <si>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</si>
  <si>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</si>
  <si>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</si>
  <si>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</si>
  <si>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</si>
  <si>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</si>
  <si>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</si>
  <si>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</si>
  <si>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</si>
  <si>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</si>
  <si>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</si>
  <si>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</si>
  <si>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</si>
  <si>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</si>
  <si>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</si>
  <si>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</si>
  <si>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</si>
  <si>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</si>
  <si>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</si>
  <si>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</si>
  <si>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</si>
  <si>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</si>
  <si>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</si>
  <si>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</si>
  <si>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</si>
  <si>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</si>
  <si>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</si>
  <si>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</si>
  <si>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</si>
  <si>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</si>
  <si>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</si>
  <si>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</si>
  <si>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</si>
  <si>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</si>
  <si>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</si>
  <si>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</si>
  <si>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</si>
  <si>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</si>
  <si>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</si>
  <si>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</si>
  <si>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</si>
  <si>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</si>
  <si>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</si>
  <si>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</si>
  <si>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</si>
  <si>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</si>
  <si>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</si>
  <si>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</si>
  <si>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</si>
  <si>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</si>
  <si>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</si>
  <si>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</si>
  <si>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</si>
  <si>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</si>
  <si>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</si>
  <si>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</si>
  <si>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</si>
  <si>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</si>
  <si>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</si>
  <si>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</si>
  <si>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</si>
  <si>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</si>
  <si>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</si>
  <si>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</si>
  <si>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</si>
  <si>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</si>
  <si>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</si>
  <si>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</si>
  <si>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</si>
  <si>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</si>
  <si>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</si>
  <si>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</si>
  <si>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</si>
  <si>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</si>
  <si>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</si>
  <si>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</si>
  <si>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</si>
  <si>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</si>
  <si>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</si>
  <si>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</si>
  <si>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</si>
  <si>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</si>
  <si>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</si>
  <si>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</si>
  <si>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</si>
  <si>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</si>
  <si>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</si>
  <si>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</si>
  <si>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</si>
  <si>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</si>
  <si>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</si>
  <si>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</si>
  <si>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</si>
  <si>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</si>
  <si>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</si>
  <si>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</si>
  <si>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</si>
  <si>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</si>
  <si>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</si>
  <si>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</si>
  <si>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</si>
  <si>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</si>
  <si>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</si>
  <si>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</si>
  <si>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</si>
  <si>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</si>
  <si>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</si>
  <si>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</si>
  <si>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</si>
  <si>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</si>
  <si>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</si>
  <si>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</si>
  <si>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</si>
  <si>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</si>
  <si>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</si>
  <si>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</si>
  <si>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</si>
  <si>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</si>
  <si>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</si>
  <si>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</si>
  <si>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</si>
  <si>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</si>
  <si>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</si>
  <si>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</si>
  <si>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</si>
  <si>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</si>
  <si>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</si>
  <si>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</si>
  <si>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</si>
  <si>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</si>
  <si>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</si>
  <si>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</si>
  <si>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</si>
  <si>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</si>
  <si>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</si>
  <si>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</si>
  <si>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</si>
  <si>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</si>
  <si>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</si>
  <si>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</si>
  <si>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</si>
  <si>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</si>
  <si>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</si>
  <si>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</si>
  <si>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</si>
  <si>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</si>
  <si>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</si>
  <si>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</si>
  <si>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</si>
  <si>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</si>
  <si>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</si>
  <si>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</si>
  <si>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</si>
  <si>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</si>
  <si>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</si>
  <si>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</si>
  <si>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</si>
  <si>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</si>
  <si>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</si>
  <si>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</si>
  <si>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</si>
  <si>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</si>
  <si>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</si>
  <si>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</si>
  <si>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</si>
  <si>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</si>
  <si>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</si>
  <si>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</si>
  <si>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</si>
  <si>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</si>
  <si>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</si>
  <si>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</si>
  <si>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</si>
  <si>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</si>
  <si>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</si>
  <si>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</si>
  <si>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</si>
  <si>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</si>
  <si>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</si>
  <si>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</si>
  <si>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</si>
  <si>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</si>
  <si>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</si>
  <si>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</si>
  <si>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</si>
  <si>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</si>
  <si>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</si>
  <si>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</si>
  <si>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</si>
  <si>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</si>
  <si>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</si>
  <si>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</si>
  <si>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</si>
  <si>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</si>
  <si>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If a Must Support element has a choice of datatypes for its content, the datatypes the Server **SHALL** support are labeled as Must Support.</t>
  </si>
  <si>
    <t xml:space="preserve"> If an Additional USCDI element has a choice of datatypes for its content, the datatypes the Certifying System **SHALL** support are labeled as Must Support.</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</si>
  <si>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</si>
  <si>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</si>
  <si>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</si>
  <si>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</si>
  <si>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</si>
  <si>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</si>
  <si>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</si>
  <si>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[If a] slicer's Must Support property only defines the element level Must Support/Additional USCDI property[, i.e.,] no Must Support/Additional USCDI property is defined for the slice, then support for that slice's definition is optional.</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</si>
  <si>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</si>
  <si>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</si>
  <si>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</si>
  <si>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</si>
  <si>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</si>
  <si>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</si>
  <si>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</si>
  <si>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</si>
  <si>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</si>
  <si>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</si>
  <si>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</si>
  <si>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</si>
  <si>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</si>
  <si>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</si>
  <si>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</si>
  <si>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</si>
  <si>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</si>
  <si>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</si>
  <si>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</si>
  <si>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</si>
  <si>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</si>
  <si>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</si>
  <si>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</si>
  <si>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</si>
  <si>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</si>
  <si>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</si>
  <si>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</si>
  <si>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</si>
  <si>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</si>
  <si>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</si>
  <si>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</si>
  <si>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</si>
  <si>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</si>
  <si>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</si>
  <si>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</si>
  <si>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</si>
  <si>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</si>
  <si>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</si>
  <si>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</si>
  <si>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</si>
  <si>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</si>
  <si>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</si>
  <si>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</si>
  <si>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</si>
  <si>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</si>
  <si>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</si>
  <si>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</si>
  <si>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</si>
  <si>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</si>
  <si>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</si>
  <si>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</si>
  <si>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</si>
  <si>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</si>
  <si>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</si>
  <si>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</si>
  <si>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</si>
  <si>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</si>
  <si>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</si>
  <si>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</si>
  <si>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</si>
  <si>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</si>
  <si>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</si>
  <si>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</si>
  <si>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</si>
  <si>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</si>
  <si>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</si>
  <si>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</si>
  <si>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</si>
  <si>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</si>
  <si>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</si>
  <si>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</si>
  <si>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</si>
  <si>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</si>
  <si>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</si>
  <si>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</si>
  <si>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</si>
  <si>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</si>
  <si>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</si>
  <si>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</si>
  <si>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</si>
  <si>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</si>
  <si>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</si>
  <si>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</si>
  <si>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</si>
  <si>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</si>
  <si>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</si>
  <si>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</si>
  <si>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</si>
  <si>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</si>
  <si>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</si>
  <si>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</si>
  <si>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</si>
  <si>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</si>
  <si>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</si>
  <si>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</si>
  <si>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</si>
  <si>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</si>
  <si>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</si>
  <si>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</si>
  <si>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</si>
  <si>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</si>
  <si>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</si>
  <si>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</si>
  <si>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</si>
  <si>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</si>
  <si>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</si>
  <si>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</si>
  <si>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</si>
  <si>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</si>
  <si>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</si>
  <si>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</si>
  <si>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</si>
  <si>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</si>
  <si>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</si>
  <si>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</si>
  <si>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</si>
  <si>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</si>
  <si>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</si>
  <si>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</si>
  <si>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</si>
  <si>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</si>
  <si>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</si>
  <si>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</si>
  <si>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</si>
  <si>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</si>
  <si>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</si>
  <si>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</si>
  <si>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</si>
  <si>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</si>
  <si>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</si>
  <si>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</si>
  <si>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</si>
  <si>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</si>
  <si>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</si>
  <si>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</si>
  <si>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</si>
  <si>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</si>
  <si>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</si>
  <si>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</si>
  <si>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</si>
  <si>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</si>
  <si>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</si>
  <si>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</si>
  <si>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</si>
  <si>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</si>
  <si>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</si>
  <si>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</si>
  <si>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</si>
  <si>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</si>
  <si>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</si>
  <si>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</si>
  <si>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</si>
  <si>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</si>
  <si>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</si>
  <si>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</si>
  <si>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</si>
  <si>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</si>
  <si>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</si>
  <si>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</si>
  <si>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</si>
  <si>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</si>
  <si>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</si>
  <si>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</si>
  <si>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</si>
  <si>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</si>
  <si>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</si>
  <si>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</si>
  <si>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</si>
  <si>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</si>
  <si>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</si>
  <si>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</si>
  <si>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</si>
  <si>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</si>
  <si>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</si>
  <si>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</si>
  <si>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</si>
  <si>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</si>
  <si>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</si>
  <si>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</si>
  <si>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</si>
  <si>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</si>
  <si>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</si>
  <si>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</si>
  <si>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</si>
  <si>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</si>
  <si>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</si>
  <si>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</si>
  <si>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</si>
  <si>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</si>
  <si>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</si>
  <si>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</si>
  <si>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</si>
  <si>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</si>
  <si>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</si>
  <si>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</si>
  <si>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</si>
  <si>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</si>
  <si>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</si>
  <si>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</si>
  <si>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</si>
  <si>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</si>
  <si>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</si>
  <si>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</si>
  <si>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</si>
  <si>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</si>
  <si>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</si>
  <si>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</si>
  <si>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</si>
  <si>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</si>
  <si>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</si>
  <si>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</si>
  <si>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</si>
  <si>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</si>
  <si>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</si>
  <si>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</si>
  <si>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</si>
  <si>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</si>
  <si>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</si>
  <si>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</si>
  <si>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</si>
  <si>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</si>
  <si>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</si>
  <si>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</si>
  <si>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</si>
  <si>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</si>
  <si>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</si>
  <si>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</si>
  <si>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</si>
  <si>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</si>
  <si>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</si>
  <si>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</si>
  <si>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</si>
  <si>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</si>
  <si>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</si>
  <si>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</si>
  <si>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</si>
  <si>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</si>
  <si>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</si>
  <si>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</si>
  <si>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</si>
  <si>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</si>
  <si>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</si>
  <si>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</si>
  <si>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</si>
  <si>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</si>
  <si>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</si>
  <si>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</si>
  <si>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</si>
  <si>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</si>
  <si>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</si>
  <si>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</si>
  <si>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</si>
  <si>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</si>
  <si>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</si>
  <si>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</si>
  <si>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</si>
  <si>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</si>
  <si>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</si>
  <si>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</si>
  <si>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</si>
  <si>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</si>
  <si>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</si>
  <si>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</si>
  <si>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</si>
  <si>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</si>
  <si>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</si>
  <si>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</si>
  <si>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</si>
  <si>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</si>
  <si>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</si>
  <si>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</si>
  <si>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</si>
  <si>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</si>
  <si>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</si>
  <si>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</si>
  <si>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</si>
  <si>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</si>
  <si>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</si>
  <si>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</si>
  <si>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</si>
  <si>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</si>
  <si>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</si>
  <si>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</si>
  <si>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</si>
  <si>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</si>
  <si>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</si>
  <si>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</si>
  <si>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</si>
  <si>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</si>
  <si>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</si>
  <si>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</si>
  <si>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</si>
  <si>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</si>
  <si>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</si>
  <si>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</si>
  <si>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</si>
  <si>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</si>
  <si>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</si>
  <si>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</si>
  <si>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</si>
  <si>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</si>
  <si>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</si>
  <si>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</si>
  <si>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</si>
  <si>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</si>
  <si>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</si>
  <si>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</si>
  <si>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</si>
  <si>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</si>
  <si>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</si>
  <si>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</si>
  <si>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</si>
  <si>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</si>
  <si>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</si>
  <si>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</si>
  <si>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</si>
  <si>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</si>
  <si>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</si>
  <si>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</si>
  <si>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</si>
  <si>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</si>
  <si>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</si>
  <si>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</si>
  <si>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</si>
  <si>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</si>
  <si>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</si>
  <si>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</si>
  <si>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</si>
  <si>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</si>
  <si>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</si>
  <si>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</si>
  <si>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</si>
  <si>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</si>
  <si>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</si>
  <si>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</si>
  <si>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</si>
  <si>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</si>
  <si>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</si>
  <si>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</si>
  <si>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</si>
  <si>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</si>
  <si>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</si>
  <si>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</si>
  <si>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</si>
  <si>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</si>
  <si>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</si>
  <si>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</si>
  <si>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</si>
  <si>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</si>
  <si>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</si>
  <si>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</si>
  <si>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</si>
  <si>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</si>
  <si>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</si>
  <si>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</si>
  <si>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</si>
  <si>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</si>
  <si>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</si>
  <si>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</si>
  <si>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</si>
  <si>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</si>
  <si>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</si>
  <si>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</si>
  <si>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</si>
  <si>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</si>
  <si>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</si>
  <si>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</si>
  <si>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</si>
  <si>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</si>
  <si>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</si>
  <si>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</si>
  <si>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</si>
  <si>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</si>
  <si>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</si>
  <si>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</si>
  <si>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</si>
  <si>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</si>
  <si>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</si>
  <si>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</si>
  <si>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</si>
  <si>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</si>
  <si>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</si>
  <si>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</si>
  <si>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</si>
  <si>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</si>
  <si>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</si>
  <si>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</si>
  <si>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</si>
  <si>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</si>
  <si>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</si>
  <si>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</si>
  <si>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</si>
  <si>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</si>
  <si>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</si>
  <si>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</si>
  <si>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</si>
  <si>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</si>
  <si>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</si>
  <si>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</si>
  <si>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</si>
  <si>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</si>
  <si>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</si>
  <si>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</si>
  <si>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</si>
  <si>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</si>
  <si>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</si>
  <si>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</si>
  <si>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</si>
  <si>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</si>
  <si>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</si>
  <si>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[I]f a slice is labeled as Must Support/Additional USCDI and the slicer element is not labeled as Must Support/Additional USCDI, then if the Server/certifying system supports the element, it must support the slice's definition. There are no examples of this structure in US Core.</t>
  </si>
  <si>
    <t>[I]f a slice is labeled as Must Support/Additional USCDI and the slicer element is ... labeled as Must Support/Additional USCDI, then ... the Server/certifying system [**SHALL** support] the element[ and] the slice's definition.</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</si>
  <si>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</si>
  <si>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</si>
  <si>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</si>
  <si>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</si>
  <si>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</si>
  <si>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</si>
  <si>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</si>
  <si>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</si>
  <si>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</si>
  <si>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</si>
  <si>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</si>
  <si>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</si>
  <si>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</si>
  <si>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</si>
  <si>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</si>
  <si>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</si>
  <si>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</si>
  <si>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</si>
  <si>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</si>
  <si>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</si>
  <si>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</si>
  <si>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</si>
  <si>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</si>
  <si>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</si>
  <si>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</si>
  <si>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</si>
  <si>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</si>
  <si>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</si>
  <si>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</si>
  <si>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</si>
  <si>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</si>
  <si>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</si>
  <si>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</si>
  <si>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</si>
  <si>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</si>
  <si>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</si>
  <si>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</si>
  <si>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</si>
  <si>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</si>
  <si>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</si>
  <si>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 If an Additional USCDI element has a choice of datatypes for its content, </t>
  </si>
  <si>
    <t>If a Must Support element has a choice of datatypes for its content</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</si>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</sst>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 workbookViewId="1"/>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sheetPr filterMode="1"/>
  <dimension ref="A1:V655"/>
  <sheetViews>
    <sheetView tabSelected="1" workbookViewId="0">
      <pane xSplit="8" ySplit="1" topLeftCell="V30" activePane="bottomRight" state="frozen"/>
      <selection pane="topRight" activeCell="I1" sqref="I1"/>
      <selection pane="bottomLeft" activeCell="A2" sqref="A2"/>
      <selection pane="bottomRight" activeCell="W1" sqref="W1:W1048576"/>
    </sheetView>
    <sheetView workbookViewId="1">
      <pane ySplit="74" topLeftCell="A182" activePane="bottomLeft" state="frozen"/>
      <selection pane="bottomLeft" activeCell="E2" sqref="E2"/>
    </sheetView>
  </sheetViews>
  <sheetFormatPr baseColWidth="10" defaultColWidth="10.6640625" defaultRowHeight="16" x14ac:dyDescent="0.2"/>
  <cols>
    <col min="1" max="1" width="10.6640625" style="7"/>
    <col min="2" max="2" width="34.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hidden="1" customWidth="1"/>
    <col min="10" max="10" width="22" style="22" hidden="1" customWidth="1"/>
    <col min="11" max="11" width="10.5" style="22" hidden="1" customWidth="1"/>
    <col min="12" max="12" width="25.6640625" style="22" hidden="1" customWidth="1"/>
    <col min="13" max="13" width="20" style="9" hidden="1" customWidth="1"/>
    <col min="14" max="14" width="28.5" style="9" hidden="1" customWidth="1"/>
    <col min="15" max="18" width="10.6640625" style="10" hidden="1" customWidth="1"/>
    <col min="19" max="19" width="10.5" style="12" hidden="1" customWidth="1"/>
    <col min="20" max="20" width="42.5" style="10" hidden="1" customWidth="1"/>
    <col min="21" max="21" width="44.1640625" style="12" hidden="1" customWidth="1"/>
    <col min="22" max="22" width="44.1640625" style="12" customWidth="1"/>
    <col min="23" max="16384" width="10.6640625" style="6"/>
  </cols>
  <sheetData>
    <row r="1" spans="1:22"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row>
    <row r="2" spans="1:22" s="5" customFormat="1" ht="68" hidden="1" x14ac:dyDescent="0.2">
      <c r="A2" s="7">
        <v>1</v>
      </c>
      <c r="B2" s="7" t="s">
        <v>611</v>
      </c>
      <c r="C2" s="8" t="s">
        <v>965</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row>
    <row r="3" spans="1:22" s="5" customFormat="1" ht="68" hidden="1" x14ac:dyDescent="0.2">
      <c r="A3" s="7">
        <v>2</v>
      </c>
      <c r="B3" s="7" t="s">
        <v>611</v>
      </c>
      <c r="C3" s="8" t="s">
        <v>966</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1">IF(ISNUMBER(SEARCH("MAY", C3)), "MAY", IF(ISNUMBER(SEARCH("SHOULD", C3)), "SHOULD", IF(ISNUMBER(SEARCH("SHALL", C3)), "SHALL", IF(ISNUMBER(SEARCH("SHOULD NOT", C3)), "SHOULD NOT", IF(ISNUMBER(SEARCH("SHALL NOT", C3)), "SHALL NOT", "")))))</f>
        <v>SHOULD</v>
      </c>
      <c r="P3" s="10" t="str">
        <f>IF(ISNUMBER(SEARCH("Server", C3)), "Server", IF(ISNUMBER(SEARCH("Server", C3)), "Server", IF(ISNUMBER(SEARCH("Client", C3)), "Client", IF(ISNUMBER(SEARCH("Client", C3)), "Client", IF(ISNUMBER(SEARCH("US Core Responder", C3)), "Server", IF(ISNUMBER(SEARCH("US Core Requestor", C3)), "Client", ""))))))</f>
        <v>Server</v>
      </c>
      <c r="Q3" s="10" t="s">
        <v>34</v>
      </c>
      <c r="R3" s="10"/>
      <c r="S3" s="12"/>
      <c r="T3" s="10"/>
      <c r="U3" s="12"/>
      <c r="V3" s="12"/>
    </row>
    <row r="4" spans="1:22" s="5" customFormat="1" ht="85" hidden="1" x14ac:dyDescent="0.2">
      <c r="A4" s="7">
        <v>3</v>
      </c>
      <c r="B4" s="7" t="s">
        <v>821</v>
      </c>
      <c r="C4" s="8" t="s">
        <v>35</v>
      </c>
      <c r="D4" s="7" t="s">
        <v>36</v>
      </c>
      <c r="E4" s="7" t="s">
        <v>31</v>
      </c>
      <c r="F4" s="8" t="s">
        <v>1101</v>
      </c>
      <c r="G4" s="7" t="b">
        <v>1</v>
      </c>
      <c r="H4" s="12" t="s">
        <v>37</v>
      </c>
      <c r="I4" s="22"/>
      <c r="J4" s="22"/>
      <c r="K4" s="22"/>
      <c r="L4" s="22"/>
      <c r="M4" s="9" t="str" cm="1">
        <f t="array" ref="M4">PAGE_NAME(B4)</f>
        <v>general-requirements</v>
      </c>
      <c r="N4" s="9" t="str" cm="1">
        <f t="array" ref="N4">SECTION_NAME(B4)</f>
        <v>profile-support--interaction-support</v>
      </c>
      <c r="O4" s="10" t="str">
        <f t="shared" si="1"/>
        <v>MAY</v>
      </c>
      <c r="P4" s="10" t="str">
        <f>IF(ISNUMBER(SEARCH("Server", C4)), "Server", IF(ISNUMBER(SEARCH("Server", C4)), "Server", IF(ISNUMBER(SEARCH("Client", C4)), "Client", IF(ISNUMBER(SEARCH("Client", C4)), "Client", IF(ISNUMBER(SEARCH("US Core Responder", C4)), "Server", IF(ISNUMBER(SEARCH("US Core Requestor", C4)), "Client", ""))))))</f>
        <v>Server</v>
      </c>
      <c r="Q4" s="10" t="s">
        <v>34</v>
      </c>
      <c r="R4" s="10"/>
      <c r="S4" s="12"/>
      <c r="T4" s="10"/>
      <c r="U4" s="12"/>
      <c r="V4" s="12"/>
    </row>
    <row r="5" spans="1:22" s="5" customFormat="1" ht="34" hidden="1" x14ac:dyDescent="0.2">
      <c r="A5" s="7">
        <v>4</v>
      </c>
      <c r="B5" s="7" t="s">
        <v>821</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1"/>
        <v>MAY</v>
      </c>
      <c r="P5" s="10" t="str">
        <f>IF(ISNUMBER(SEARCH("Server", C5)), "Server", IF(ISNUMBER(SEARCH("Server", C5)), "Server", IF(ISNUMBER(SEARCH("Client", C5)), "Client", IF(ISNUMBER(SEARCH("Client", C5)), "Client", IF(ISNUMBER(SEARCH("US Core Responder", C5)), "Server", IF(ISNUMBER(SEARCH("US Core Requestor", C5)), "Client", ""))))))</f>
        <v>Server</v>
      </c>
      <c r="Q5" s="10" t="s">
        <v>34</v>
      </c>
      <c r="R5" s="10"/>
      <c r="S5" s="12"/>
      <c r="T5" s="10"/>
      <c r="U5" s="12"/>
      <c r="V5" s="12"/>
    </row>
    <row r="6" spans="1:22" s="5" customFormat="1" ht="51" hidden="1" x14ac:dyDescent="0.2">
      <c r="A6" s="7">
        <v>5</v>
      </c>
      <c r="B6" s="7" t="s">
        <v>821</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1"/>
        <v>MAY</v>
      </c>
      <c r="P6" s="10" t="str">
        <f>IF(ISNUMBER(SEARCH("Server", C6)), "Server", IF(ISNUMBER(SEARCH("Server", C6)), "Server", IF(ISNUMBER(SEARCH("Client", C6)), "Client", IF(ISNUMBER(SEARCH("Client", C6)), "Client", IF(ISNUMBER(SEARCH("US Core Responder", C6)), "Server", IF(ISNUMBER(SEARCH("US Core Requestor", C6)), "Client", ""))))))</f>
        <v>Server</v>
      </c>
      <c r="Q6" s="10" t="s">
        <v>34</v>
      </c>
      <c r="R6" s="10"/>
      <c r="S6" s="12"/>
      <c r="T6" s="10"/>
      <c r="U6" s="12"/>
      <c r="V6" s="12"/>
    </row>
    <row r="7" spans="1:22" s="5" customFormat="1" ht="51" hidden="1" x14ac:dyDescent="0.2">
      <c r="A7" s="7">
        <v>6</v>
      </c>
      <c r="B7" s="7" t="s">
        <v>821</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1"/>
        <v>MAY</v>
      </c>
      <c r="P7" s="10" t="str">
        <f>IF(ISNUMBER(SEARCH("Server", C7)), "Server", IF(ISNUMBER(SEARCH("Server", C7)), "Server", IF(ISNUMBER(SEARCH("Client", C7)), "Client", IF(ISNUMBER(SEARCH("Client", C7)), "Client", IF(ISNUMBER(SEARCH("US Core Responder", C7)), "Server", IF(ISNUMBER(SEARCH("US Core Requestor", C7)), "Client", ""))))))</f>
        <v>Server</v>
      </c>
      <c r="Q7" s="10" t="s">
        <v>34</v>
      </c>
      <c r="R7" s="10"/>
      <c r="S7" s="12"/>
      <c r="T7" s="10"/>
      <c r="U7" s="12"/>
      <c r="V7" s="12"/>
    </row>
    <row r="8" spans="1:22" s="5" customFormat="1" ht="68" hidden="1" x14ac:dyDescent="0.2">
      <c r="A8" s="7">
        <v>7</v>
      </c>
      <c r="B8" s="7" t="s">
        <v>821</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1"/>
        <v>MAY</v>
      </c>
      <c r="P8" s="10" t="str">
        <f>IF(ISNUMBER(SEARCH("Server", C8)), "Server", IF(ISNUMBER(SEARCH("Server", C8)), "Server", IF(ISNUMBER(SEARCH("Client", C8)), "Client", IF(ISNUMBER(SEARCH("Client", C8)), "Client", IF(ISNUMBER(SEARCH("US Core Responder", C8)), "Server", IF(ISNUMBER(SEARCH("US Core Requestor", C8)), "Client", ""))))))</f>
        <v>Server</v>
      </c>
      <c r="Q8" s="10" t="s">
        <v>34</v>
      </c>
      <c r="R8" s="10"/>
      <c r="S8" s="12"/>
      <c r="T8" s="10"/>
      <c r="U8" s="12"/>
      <c r="V8" s="12"/>
    </row>
    <row r="9" spans="1:22" s="5" customFormat="1" ht="68" hidden="1" x14ac:dyDescent="0.2">
      <c r="A9" s="7">
        <v>8</v>
      </c>
      <c r="B9" s="7" t="s">
        <v>821</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1"/>
        <v>MAY</v>
      </c>
      <c r="P9" s="10" t="str">
        <f>IF(ISNUMBER(SEARCH("Server", C9)), "Server", IF(ISNUMBER(SEARCH("Server", C9)), "Server", IF(ISNUMBER(SEARCH("Client", C9)), "Client", IF(ISNUMBER(SEARCH("Client", C9)), "Client", IF(ISNUMBER(SEARCH("US Core Responder", C9)), "Server", IF(ISNUMBER(SEARCH("US Core Requestor", C9)), "Client", ""))))))</f>
        <v>Server</v>
      </c>
      <c r="Q9" s="10" t="s">
        <v>34</v>
      </c>
      <c r="R9" s="10"/>
      <c r="S9" s="12"/>
      <c r="T9" s="10"/>
      <c r="U9" s="12"/>
      <c r="V9" s="12"/>
    </row>
    <row r="10" spans="1:22" s="5" customFormat="1" ht="68" hidden="1" x14ac:dyDescent="0.2">
      <c r="A10" s="7">
        <v>9</v>
      </c>
      <c r="B10" s="7" t="s">
        <v>821</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1"/>
        <v/>
      </c>
      <c r="P10" s="10" t="str">
        <f>IF(ISNUMBER(SEARCH("Server", C10)), "Server", IF(ISNUMBER(SEARCH("Server", C10)), "Server", IF(ISNUMBER(SEARCH("Client", C10)), "Client", IF(ISNUMBER(SEARCH("Client", C10)), "Client", IF(ISNUMBER(SEARCH("US Core Responder", C10)), "Server", IF(ISNUMBER(SEARCH("US Core Requestor", C10)), "Client", ""))))))</f>
        <v>Server</v>
      </c>
      <c r="Q10" s="10" t="s">
        <v>34</v>
      </c>
      <c r="R10" s="10"/>
      <c r="S10" s="12"/>
      <c r="T10" s="10"/>
      <c r="U10" s="12"/>
      <c r="V10" s="12"/>
    </row>
    <row r="11" spans="1:22" s="5" customFormat="1" ht="51" hidden="1" x14ac:dyDescent="0.2">
      <c r="A11" s="7">
        <v>10</v>
      </c>
      <c r="B11" s="7" t="s">
        <v>821</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1"/>
        <v/>
      </c>
      <c r="P11" s="10" t="str">
        <f>IF(ISNUMBER(SEARCH("Server", C11)), "Server", IF(ISNUMBER(SEARCH("Server", C11)), "Server", IF(ISNUMBER(SEARCH("Client", C11)), "Client", IF(ISNUMBER(SEARCH("Client", C11)), "Client", IF(ISNUMBER(SEARCH("US Core Responder", C11)), "Server", IF(ISNUMBER(SEARCH("US Core Requestor", C11)), "Client", ""))))))</f>
        <v>Server</v>
      </c>
      <c r="Q11" s="10" t="s">
        <v>34</v>
      </c>
      <c r="R11" s="10"/>
      <c r="S11" s="12"/>
      <c r="T11" s="10"/>
      <c r="U11" s="12"/>
      <c r="V11" s="12"/>
    </row>
    <row r="12" spans="1:22" s="5" customFormat="1" ht="85" hidden="1" x14ac:dyDescent="0.2">
      <c r="A12" s="7">
        <v>11</v>
      </c>
      <c r="B12" s="7" t="s">
        <v>821</v>
      </c>
      <c r="C12" s="8" t="s">
        <v>967</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1"/>
        <v/>
      </c>
      <c r="P12" s="10" t="str">
        <f>IF(ISNUMBER(SEARCH("Server", C12)), "Server", IF(ISNUMBER(SEARCH("Server", C12)), "Server", IF(ISNUMBER(SEARCH("Client", C12)), "Client", IF(ISNUMBER(SEARCH("Client", C12)), "Client", IF(ISNUMBER(SEARCH("US Core Responder", C12)), "Server", IF(ISNUMBER(SEARCH("US Core Requestor", C12)), "Client", ""))))))</f>
        <v>Server</v>
      </c>
      <c r="Q12" s="10" t="s">
        <v>34</v>
      </c>
      <c r="R12" s="10"/>
      <c r="S12" s="12"/>
      <c r="T12" s="10"/>
      <c r="U12" s="12"/>
      <c r="V12" s="12" t="s">
        <v>48</v>
      </c>
    </row>
    <row r="13" spans="1:22" s="5" customFormat="1" ht="102" hidden="1" x14ac:dyDescent="0.2">
      <c r="A13" s="7">
        <v>12</v>
      </c>
      <c r="B13" s="7" t="s">
        <v>821</v>
      </c>
      <c r="C13" s="8" t="s">
        <v>968</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1"/>
        <v/>
      </c>
      <c r="P13" s="10" t="str">
        <f>IF(ISNUMBER(SEARCH("Server", C13)), "Server", IF(ISNUMBER(SEARCH("Server", C13)), "Server", IF(ISNUMBER(SEARCH("Client", C13)), "Client", IF(ISNUMBER(SEARCH("Client", C13)), "Client", IF(ISNUMBER(SEARCH("US Core Responder", C13)), "Server", IF(ISNUMBER(SEARCH("US Core Requestor", C13)), "Client", ""))))))</f>
        <v>Server</v>
      </c>
      <c r="Q13" s="10" t="s">
        <v>34</v>
      </c>
      <c r="R13" s="10"/>
      <c r="S13" s="12"/>
      <c r="T13" s="10"/>
      <c r="U13" s="12"/>
      <c r="V13" s="12" t="s">
        <v>48</v>
      </c>
    </row>
    <row r="14" spans="1:22" s="5" customFormat="1" ht="102" hidden="1" x14ac:dyDescent="0.2">
      <c r="A14" s="7">
        <v>13</v>
      </c>
      <c r="B14" s="7" t="s">
        <v>822</v>
      </c>
      <c r="C14" s="8" t="s">
        <v>969</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1"/>
        <v>SHALL</v>
      </c>
      <c r="P14" s="10" t="str">
        <f>IF(ISNUMBER(SEARCH("Server", C14)), "Server", IF(ISNUMBER(SEARCH("Server", C14)), "Server", IF(ISNUMBER(SEARCH("Client", C14)), "Client", IF(ISNUMBER(SEARCH("Client", C14)), "Client", IF(ISNUMBER(SEARCH("US Core Responder", C14)), "Server", IF(ISNUMBER(SEARCH("US Core Requestor", C14)), "Client", ""))))))</f>
        <v>Server</v>
      </c>
      <c r="Q14" s="10" t="s">
        <v>34</v>
      </c>
      <c r="R14" s="10"/>
      <c r="S14" s="12"/>
      <c r="T14" s="10"/>
      <c r="U14" s="12"/>
      <c r="V14" s="12"/>
    </row>
    <row r="15" spans="1:22" ht="170" hidden="1" x14ac:dyDescent="0.2">
      <c r="A15" s="7">
        <v>14</v>
      </c>
      <c r="B15" s="7" t="s">
        <v>822</v>
      </c>
      <c r="C15" s="8" t="s">
        <v>970</v>
      </c>
      <c r="D15" s="7" t="s">
        <v>33</v>
      </c>
      <c r="E15" s="7" t="s">
        <v>31</v>
      </c>
      <c r="G15" s="7" t="b">
        <v>0</v>
      </c>
      <c r="M15" s="9" t="str" cm="1">
        <f t="array" ref="M15">PAGE_NAME(B15)</f>
        <v>general-requirements</v>
      </c>
      <c r="N15" s="9" t="str" cm="1">
        <f t="array" ref="N15">SECTION_NAME(B15)</f>
        <v>claiming-conformance-to-a-us-core-profile</v>
      </c>
      <c r="O15" s="10" t="str">
        <f t="shared" si="1"/>
        <v>SHOULD</v>
      </c>
      <c r="P15" s="10" t="str">
        <f>IF(ISNUMBER(SEARCH("Server", C15)), "Server", IF(ISNUMBER(SEARCH("Server", C15)), "Server", IF(ISNUMBER(SEARCH("Client", C15)), "Client", IF(ISNUMBER(SEARCH("Client", C15)), "Client", IF(ISNUMBER(SEARCH("US Core Responder", C15)), "Server", IF(ISNUMBER(SEARCH("US Core Requestor", C15)), "Client", ""))))))</f>
        <v>Server</v>
      </c>
      <c r="Q15" s="10" t="s">
        <v>34</v>
      </c>
    </row>
    <row r="16" spans="1:22" ht="85" hidden="1" x14ac:dyDescent="0.2">
      <c r="A16" s="7">
        <v>15</v>
      </c>
      <c r="B16" s="7" t="s">
        <v>822</v>
      </c>
      <c r="C16" s="8" t="s">
        <v>971</v>
      </c>
      <c r="D16" s="7" t="s">
        <v>30</v>
      </c>
      <c r="E16" s="7" t="s">
        <v>31</v>
      </c>
      <c r="F16" s="8" t="s">
        <v>1102</v>
      </c>
      <c r="G16" s="7" t="b">
        <v>0</v>
      </c>
      <c r="H16" s="12" t="s">
        <v>49</v>
      </c>
      <c r="M16" s="9" t="str" cm="1">
        <f t="array" ref="M16">PAGE_NAME(B16)</f>
        <v>general-requirements</v>
      </c>
      <c r="N16" s="9" t="str" cm="1">
        <f t="array" ref="N16">SECTION_NAME(B16)</f>
        <v>claiming-conformance-to-a-us-core-profile</v>
      </c>
      <c r="O16" s="10" t="str">
        <f t="shared" si="1"/>
        <v>SHALL</v>
      </c>
      <c r="P16" s="10" t="str">
        <f>IF(ISNUMBER(SEARCH("Server", C16)), "Server", IF(ISNUMBER(SEARCH("Server", C16)), "Server", IF(ISNUMBER(SEARCH("Client", C16)), "Client", IF(ISNUMBER(SEARCH("Client", C16)), "Client", IF(ISNUMBER(SEARCH("US Core Responder", C16)), "Server", IF(ISNUMBER(SEARCH("US Core Requestor", C16)), "Client", ""))))))</f>
        <v>Server</v>
      </c>
      <c r="Q16" s="10" t="s">
        <v>34</v>
      </c>
    </row>
    <row r="17" spans="1:22" ht="102" hidden="1" x14ac:dyDescent="0.2">
      <c r="A17" s="7">
        <v>16</v>
      </c>
      <c r="B17" s="7" t="s">
        <v>822</v>
      </c>
      <c r="C17" s="8" t="s">
        <v>972</v>
      </c>
      <c r="D17" s="7" t="s">
        <v>30</v>
      </c>
      <c r="E17" s="7" t="s">
        <v>31</v>
      </c>
      <c r="G17" s="7" t="b">
        <v>0</v>
      </c>
      <c r="M17" s="9" t="str" cm="1">
        <f t="array" ref="M17">PAGE_NAME(B17)</f>
        <v>general-requirements</v>
      </c>
      <c r="N17" s="9" t="str" cm="1">
        <f t="array" ref="N17">SECTION_NAME(B17)</f>
        <v>claiming-conformance-to-a-us-core-profile</v>
      </c>
      <c r="O17" s="10" t="str">
        <f t="shared" si="1"/>
        <v>SHALL</v>
      </c>
      <c r="P17" s="10" t="str">
        <f>IF(ISNUMBER(SEARCH("Server", C17)), "Server", IF(ISNUMBER(SEARCH("Server", C17)), "Server", IF(ISNUMBER(SEARCH("Client", C17)), "Client", IF(ISNUMBER(SEARCH("Client", C17)), "Client", IF(ISNUMBER(SEARCH("US Core Responder", C17)), "Server", IF(ISNUMBER(SEARCH("US Core Requestor", C17)), "Client", ""))))))</f>
        <v>Server</v>
      </c>
      <c r="Q17" s="10" t="s">
        <v>34</v>
      </c>
    </row>
    <row r="18" spans="1:22" ht="85" hidden="1" x14ac:dyDescent="0.2">
      <c r="A18" s="7">
        <v>17</v>
      </c>
      <c r="B18" s="7" t="s">
        <v>822</v>
      </c>
      <c r="C18" s="8" t="s">
        <v>973</v>
      </c>
      <c r="D18" s="7" t="s">
        <v>30</v>
      </c>
      <c r="E18" s="7" t="s">
        <v>31</v>
      </c>
      <c r="G18" s="7" t="b">
        <v>0</v>
      </c>
      <c r="M18" s="9" t="str" cm="1">
        <f t="array" ref="M18">PAGE_NAME(B18)</f>
        <v>general-requirements</v>
      </c>
      <c r="N18" s="9" t="str" cm="1">
        <f t="array" ref="N18">SECTION_NAME(B18)</f>
        <v>claiming-conformance-to-a-us-core-profile</v>
      </c>
      <c r="O18" s="10" t="str">
        <f t="shared" si="1"/>
        <v>SHALL</v>
      </c>
      <c r="P18" s="10" t="str">
        <f>IF(ISNUMBER(SEARCH("Server", C18)), "Server", IF(ISNUMBER(SEARCH("Server", C18)), "Server", IF(ISNUMBER(SEARCH("Client", C18)), "Client", IF(ISNUMBER(SEARCH("Client", C18)), "Client", IF(ISNUMBER(SEARCH("US Core Responder", C18)), "Server", IF(ISNUMBER(SEARCH("US Core Requestor", C18)), "Client", ""))))))</f>
        <v>Server</v>
      </c>
      <c r="Q18" s="10" t="s">
        <v>34</v>
      </c>
    </row>
    <row r="19" spans="1:22" ht="68" hidden="1" x14ac:dyDescent="0.2">
      <c r="A19" s="7">
        <v>18</v>
      </c>
      <c r="B19" s="7" t="s">
        <v>823</v>
      </c>
      <c r="C19" s="8" t="s">
        <v>50</v>
      </c>
      <c r="D19" s="7" t="s">
        <v>30</v>
      </c>
      <c r="E19" s="7" t="s">
        <v>31</v>
      </c>
      <c r="F19" s="8" t="s">
        <v>1103</v>
      </c>
      <c r="G19" s="7" t="b">
        <v>0</v>
      </c>
      <c r="H19" s="12" t="s">
        <v>51</v>
      </c>
      <c r="M19" s="9" t="str" cm="1">
        <f t="array" ref="M19">PAGE_NAME(B19)</f>
        <v>general-requirements</v>
      </c>
      <c r="N19" s="9" t="str" cm="1">
        <f t="array" ref="N19">SECTION_NAME(B19)</f>
        <v>required-bindings-for-coded-elements</v>
      </c>
      <c r="O19" s="10" t="str">
        <f t="shared" si="1"/>
        <v>SHALL</v>
      </c>
      <c r="P19" s="10" t="str">
        <f>IF(ISNUMBER(SEARCH("Server", C19)), "Server", IF(ISNUMBER(SEARCH("Server", C19)), "Server", IF(ISNUMBER(SEARCH("Client", C19)), "Client", IF(ISNUMBER(SEARCH("Client", C19)), "Client", IF(ISNUMBER(SEARCH("US Core Responder", C19)), "Server", IF(ISNUMBER(SEARCH("US Core Requestor", C19)), "Client", ""))))))</f>
        <v/>
      </c>
      <c r="Q19" s="10" t="s">
        <v>52</v>
      </c>
    </row>
    <row r="20" spans="1:22" ht="68" hidden="1" x14ac:dyDescent="0.2">
      <c r="A20" s="7">
        <v>19</v>
      </c>
      <c r="B20" s="7" t="s">
        <v>823</v>
      </c>
      <c r="C20" s="8" t="s">
        <v>53</v>
      </c>
      <c r="D20" s="7" t="s">
        <v>30</v>
      </c>
      <c r="E20" s="7" t="s">
        <v>31</v>
      </c>
      <c r="F20" s="8" t="s">
        <v>1104</v>
      </c>
      <c r="G20" s="7" t="b">
        <v>1</v>
      </c>
      <c r="M20" s="9" t="str" cm="1">
        <f t="array" ref="M20">PAGE_NAME(B20)</f>
        <v>general-requirements</v>
      </c>
      <c r="N20" s="9" t="str" cm="1">
        <f t="array" ref="N20">SECTION_NAME(B20)</f>
        <v>required-bindings-for-coded-elements</v>
      </c>
      <c r="O20" s="10" t="str">
        <f t="shared" si="1"/>
        <v/>
      </c>
      <c r="P20" s="10" t="str">
        <f>IF(ISNUMBER(SEARCH("Server", C20)), "Server", IF(ISNUMBER(SEARCH("Server", C20)), "Server", IF(ISNUMBER(SEARCH("Client", C20)), "Client", IF(ISNUMBER(SEARCH("Client", C20)), "Client", IF(ISNUMBER(SEARCH("US Core Responder", C20)), "Server", IF(ISNUMBER(SEARCH("US Core Requestor", C20)), "Client", ""))))))</f>
        <v/>
      </c>
    </row>
    <row r="21" spans="1:22" ht="85" hidden="1" x14ac:dyDescent="0.2">
      <c r="A21" s="7">
        <v>20</v>
      </c>
      <c r="B21" s="7" t="s">
        <v>823</v>
      </c>
      <c r="C21" s="8" t="s">
        <v>54</v>
      </c>
      <c r="D21" s="7" t="s">
        <v>55</v>
      </c>
      <c r="E21" s="7" t="s">
        <v>31</v>
      </c>
      <c r="F21" s="8" t="s">
        <v>1104</v>
      </c>
      <c r="G21" s="7" t="b">
        <v>0</v>
      </c>
      <c r="M21" s="9" t="str" cm="1">
        <f t="array" ref="M21">PAGE_NAME(B21)</f>
        <v>general-requirements</v>
      </c>
      <c r="N21" s="9" t="str" cm="1">
        <f t="array" ref="N21">SECTION_NAME(B21)</f>
        <v>required-bindings-for-coded-elements</v>
      </c>
      <c r="O21" s="10" t="str">
        <f t="shared" si="1"/>
        <v/>
      </c>
      <c r="P21" s="10" t="str">
        <f>IF(ISNUMBER(SEARCH("Server", C21)), "Server", IF(ISNUMBER(SEARCH("Server", C21)), "Server", IF(ISNUMBER(SEARCH("Client", C21)), "Client", IF(ISNUMBER(SEARCH("Client", C21)), "Client", IF(ISNUMBER(SEARCH("US Core Responder", C21)), "Server", IF(ISNUMBER(SEARCH("US Core Requestor", C21)), "Client", ""))))))</f>
        <v/>
      </c>
    </row>
    <row r="22" spans="1:22" ht="68" hidden="1" x14ac:dyDescent="0.2">
      <c r="A22" s="7">
        <v>21</v>
      </c>
      <c r="B22" s="7" t="s">
        <v>823</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1"/>
        <v>SHALL</v>
      </c>
      <c r="P22" s="10" t="str">
        <f>IF(ISNUMBER(SEARCH("Server", C22)), "Server", IF(ISNUMBER(SEARCH("Server", C22)), "Server", IF(ISNUMBER(SEARCH("Client", C22)), "Client", IF(ISNUMBER(SEARCH("Client", C22)), "Client", IF(ISNUMBER(SEARCH("US Core Responder", C22)), "Server", IF(ISNUMBER(SEARCH("US Core Requestor", C22)), "Client", ""))))))</f>
        <v>Server</v>
      </c>
    </row>
    <row r="23" spans="1:22" ht="85" hidden="1" x14ac:dyDescent="0.2">
      <c r="A23" s="7">
        <v>22</v>
      </c>
      <c r="B23" s="7" t="s">
        <v>823</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1"/>
        <v>SHALL</v>
      </c>
      <c r="P23" s="10" t="str">
        <f>IF(ISNUMBER(SEARCH("Server", C23)), "Server", IF(ISNUMBER(SEARCH("Server", C23)), "Server", IF(ISNUMBER(SEARCH("Client", C23)), "Client", IF(ISNUMBER(SEARCH("Client", C23)), "Client", IF(ISNUMBER(SEARCH("US Core Responder", C23)), "Server", IF(ISNUMBER(SEARCH("US Core Requestor", C23)), "Client", ""))))))</f>
        <v>Client</v>
      </c>
    </row>
    <row r="24" spans="1:22" ht="68" hidden="1" x14ac:dyDescent="0.2">
      <c r="A24" s="7">
        <v>23</v>
      </c>
      <c r="B24" s="7" t="s">
        <v>1091</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1"/>
        <v>SHALL</v>
      </c>
      <c r="P24" s="10" t="str">
        <f>IF(ISNUMBER(SEARCH("Server", C24)), "Server", IF(ISNUMBER(SEARCH("Server", C24)), "Server", IF(ISNUMBER(SEARCH("Client", C24)), "Client", IF(ISNUMBER(SEARCH("Client", C24)), "Client", IF(ISNUMBER(SEARCH("US Core Responder", C24)), "Server", IF(ISNUMBER(SEARCH("US Core Requestor", C24)), "Client", ""))))))</f>
        <v/>
      </c>
      <c r="Q24" s="10" t="s">
        <v>62</v>
      </c>
    </row>
    <row r="25" spans="1:22" ht="68" hidden="1" x14ac:dyDescent="0.2">
      <c r="A25" s="7">
        <v>24</v>
      </c>
      <c r="B25" s="7" t="s">
        <v>824</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1"/>
        <v>MAY</v>
      </c>
      <c r="P25" s="10" t="str">
        <f>IF(ISNUMBER(SEARCH("Server", C25)), "Server", IF(ISNUMBER(SEARCH("Server", C25)), "Server", IF(ISNUMBER(SEARCH("Client", C25)), "Client", IF(ISNUMBER(SEARCH("Client", C25)), "Client", IF(ISNUMBER(SEARCH("US Core Responder", C25)), "Server", IF(ISNUMBER(SEARCH("US Core Requestor", C25)), "Client", ""))))))</f>
        <v/>
      </c>
    </row>
    <row r="26" spans="1:22" ht="68" hidden="1" x14ac:dyDescent="0.2">
      <c r="A26" s="7">
        <v>25</v>
      </c>
      <c r="B26" s="7" t="s">
        <v>824</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1"/>
        <v/>
      </c>
      <c r="P26" s="10" t="str">
        <f>IF(ISNUMBER(SEARCH("Server", C26)), "Server", IF(ISNUMBER(SEARCH("Server", C26)), "Server", IF(ISNUMBER(SEARCH("Client", C26)), "Client", IF(ISNUMBER(SEARCH("Client", C26)), "Client", IF(ISNUMBER(SEARCH("US Core Responder", C26)), "Server", IF(ISNUMBER(SEARCH("US Core Requestor", C26)), "Client", ""))))))</f>
        <v/>
      </c>
      <c r="V26" s="12" t="s">
        <v>66</v>
      </c>
    </row>
    <row r="27" spans="1:22" ht="68" hidden="1" x14ac:dyDescent="0.2">
      <c r="A27" s="7">
        <v>26</v>
      </c>
      <c r="B27" s="7" t="s">
        <v>824</v>
      </c>
      <c r="C27" s="8" t="s">
        <v>67</v>
      </c>
      <c r="D27" s="7" t="s">
        <v>36</v>
      </c>
      <c r="E27" s="7" t="s">
        <v>31</v>
      </c>
      <c r="F27" s="8" t="s">
        <v>1105</v>
      </c>
      <c r="G27" s="7" t="b">
        <v>1</v>
      </c>
      <c r="H27" s="12" t="s">
        <v>61</v>
      </c>
      <c r="M27" s="9" t="str" cm="1">
        <f t="array" ref="M27">PAGE_NAME(B27)</f>
        <v>general-requirements</v>
      </c>
      <c r="N27" s="9" t="str" cm="1">
        <f t="array" ref="N27">SECTION_NAME(B27)</f>
        <v>extensible-binding-for-coded-elements</v>
      </c>
      <c r="O27" s="10" t="str">
        <f t="shared" si="1"/>
        <v>MAY</v>
      </c>
      <c r="P27" s="10" t="str">
        <f>IF(ISNUMBER(SEARCH("Server", C27)), "Server", IF(ISNUMBER(SEARCH("Server", C27)), "Server", IF(ISNUMBER(SEARCH("Client", C27)), "Client", IF(ISNUMBER(SEARCH("Client", C27)), "Client", IF(ISNUMBER(SEARCH("US Core Responder", C27)), "Server", IF(ISNUMBER(SEARCH("US Core Requestor", C27)), "Client", ""))))))</f>
        <v/>
      </c>
    </row>
    <row r="28" spans="1:22" ht="153" hidden="1" x14ac:dyDescent="0.2">
      <c r="A28" s="7">
        <v>27</v>
      </c>
      <c r="B28" s="7" t="s">
        <v>824</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1"/>
        <v>SHALL</v>
      </c>
      <c r="P28" s="10" t="str">
        <f>IF(ISNUMBER(SEARCH("Server", C28)), "Server", IF(ISNUMBER(SEARCH("Server", C28)), "Server", IF(ISNUMBER(SEARCH("Client", C28)), "Client", IF(ISNUMBER(SEARCH("Client", C28)), "Client", IF(ISNUMBER(SEARCH("US Core Responder", C28)), "Server", IF(ISNUMBER(SEARCH("US Core Requestor", C28)), "Client", ""))))))</f>
        <v>Server</v>
      </c>
    </row>
    <row r="29" spans="1:22" ht="51" hidden="1" x14ac:dyDescent="0.2">
      <c r="A29" s="7">
        <v>28</v>
      </c>
      <c r="B29" s="7" t="s">
        <v>824</v>
      </c>
      <c r="C29" s="8" t="s">
        <v>70</v>
      </c>
      <c r="D29" s="7" t="s">
        <v>30</v>
      </c>
      <c r="E29" s="7" t="s">
        <v>59</v>
      </c>
      <c r="G29" s="7" t="b">
        <v>1</v>
      </c>
      <c r="M29" s="9" t="str" cm="1">
        <f t="array" ref="M29">PAGE_NAME(B29)</f>
        <v>general-requirements</v>
      </c>
      <c r="N29" s="9" t="str" cm="1">
        <f t="array" ref="N29">SECTION_NAME(B29)</f>
        <v>extensible-binding-for-coded-elements</v>
      </c>
      <c r="O29" s="10" t="str">
        <f t="shared" si="1"/>
        <v>SHALL</v>
      </c>
      <c r="P29" s="10" t="str">
        <f>IF(ISNUMBER(SEARCH("Server", C29)), "Server", IF(ISNUMBER(SEARCH("Server", C29)), "Server", IF(ISNUMBER(SEARCH("Client", C29)), "Client", IF(ISNUMBER(SEARCH("Client", C29)), "Client", IF(ISNUMBER(SEARCH("US Core Responder", C29)), "Server", IF(ISNUMBER(SEARCH("US Core Requestor", C29)), "Client", ""))))))</f>
        <v>Client</v>
      </c>
    </row>
    <row r="30" spans="1:22" ht="5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1"/>
        <v>MAY</v>
      </c>
      <c r="P30" s="10" t="str">
        <f>IF(ISNUMBER(SEARCH("Server", C30)), "Server", IF(ISNUMBER(SEARCH("Server", C30)), "Server", IF(ISNUMBER(SEARCH("Client", C30)), "Client", IF(ISNUMBER(SEARCH("Client", C30)), "Client", IF(ISNUMBER(SEARCH("US Core Responder", C30)), "Server", IF(ISNUMBER(SEARCH("US Core Requestor", C30)), "Client", ""))))))</f>
        <v/>
      </c>
      <c r="V30" s="12" t="s">
        <v>644</v>
      </c>
    </row>
    <row r="31" spans="1:22" ht="34"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1"/>
        <v>MAY</v>
      </c>
      <c r="P31" s="10" t="str">
        <f>IF(ISNUMBER(SEARCH("Server", C31)), "Server", IF(ISNUMBER(SEARCH("Server", C31)), "Server", IF(ISNUMBER(SEARCH("Client", C31)), "Client", IF(ISNUMBER(SEARCH("Client", C31)), "Client", IF(ISNUMBER(SEARCH("US Core Responder", C31)), "Server", IF(ISNUMBER(SEARCH("US Core Requestor", C31)), "Client", ""))))))</f>
        <v/>
      </c>
      <c r="V31" s="12" t="s">
        <v>644</v>
      </c>
    </row>
    <row r="32" spans="1:22" ht="68" hidden="1" x14ac:dyDescent="0.2">
      <c r="A32" s="7">
        <v>31</v>
      </c>
      <c r="B32" s="7" t="s">
        <v>825</v>
      </c>
      <c r="C32" s="8" t="s">
        <v>71</v>
      </c>
      <c r="D32" s="7" t="s">
        <v>30</v>
      </c>
      <c r="E32" s="7" t="s">
        <v>31</v>
      </c>
      <c r="G32" s="7" t="b">
        <v>1</v>
      </c>
      <c r="M32" s="9" t="str" cm="1">
        <f t="array" ref="M32">PAGE_NAME(B32)</f>
        <v>general-requirements</v>
      </c>
      <c r="N32" s="9" t="str" cm="1">
        <f t="array" ref="N32">SECTION_NAME(B32)</f>
        <v>modifier-elements</v>
      </c>
      <c r="O32" s="10" t="str">
        <f t="shared" si="1"/>
        <v>SHALL</v>
      </c>
      <c r="P32" s="10" t="str">
        <f>IF(ISNUMBER(SEARCH("Server", C32)), "Server", IF(ISNUMBER(SEARCH("Server", C32)), "Server", IF(ISNUMBER(SEARCH("Client", C32)), "Client", IF(ISNUMBER(SEARCH("Client", C32)), "Client", IF(ISNUMBER(SEARCH("US Core Responder", C32)), "Server", IF(ISNUMBER(SEARCH("US Core Requestor", C32)), "Client", ""))))))</f>
        <v>Server</v>
      </c>
    </row>
    <row r="33" spans="1:22" ht="73.5" hidden="1" customHeight="1" x14ac:dyDescent="0.2">
      <c r="A33" s="7">
        <v>32</v>
      </c>
      <c r="B33" s="7" t="s">
        <v>825</v>
      </c>
      <c r="C33" s="8" t="s">
        <v>72</v>
      </c>
      <c r="D33" s="7" t="s">
        <v>30</v>
      </c>
      <c r="E33" s="7" t="s">
        <v>59</v>
      </c>
      <c r="G33" s="7" t="b">
        <v>1</v>
      </c>
      <c r="M33" s="9" t="str" cm="1">
        <f t="array" ref="M33">PAGE_NAME(B33)</f>
        <v>general-requirements</v>
      </c>
      <c r="N33" s="9" t="str" cm="1">
        <f t="array" ref="N33">SECTION_NAME(B33)</f>
        <v>modifier-elements</v>
      </c>
      <c r="O33" s="10" t="str">
        <f t="shared" si="1"/>
        <v>SHALL</v>
      </c>
      <c r="P33" s="10" t="str">
        <f>IF(ISNUMBER(SEARCH("Server", C33)), "Server", IF(ISNUMBER(SEARCH("Server", C33)), "Server", IF(ISNUMBER(SEARCH("Client", C33)), "Client", IF(ISNUMBER(SEARCH("Client", C33)), "Client", IF(ISNUMBER(SEARCH("US Core Responder", C33)), "Server", IF(ISNUMBER(SEARCH("US Core Requestor", C33)), "Client", ""))))))</f>
        <v>Client</v>
      </c>
    </row>
    <row r="34" spans="1:22" ht="34" hidden="1" x14ac:dyDescent="0.2">
      <c r="A34" s="7">
        <v>33</v>
      </c>
      <c r="B34" s="7" t="s">
        <v>825</v>
      </c>
      <c r="C34" s="8" t="s">
        <v>73</v>
      </c>
      <c r="D34" s="7" t="s">
        <v>36</v>
      </c>
      <c r="E34" s="7" t="s">
        <v>31</v>
      </c>
      <c r="G34" s="7" t="b">
        <v>0</v>
      </c>
      <c r="M34" s="9" t="str" cm="1">
        <f t="array" ref="M34">PAGE_NAME(B34)</f>
        <v>general-requirements</v>
      </c>
      <c r="N34" s="9" t="str" cm="1">
        <f t="array" ref="N34">SECTION_NAME(B34)</f>
        <v>modifier-elements</v>
      </c>
      <c r="O34" s="10" t="str">
        <f t="shared" si="1"/>
        <v/>
      </c>
      <c r="P34" s="10" t="str">
        <f>IF(ISNUMBER(SEARCH("Server", C34)), "Server", IF(ISNUMBER(SEARCH("Server", C34)), "Server", IF(ISNUMBER(SEARCH("Client", C34)), "Client", IF(ISNUMBER(SEARCH("Client", C34)), "Client", IF(ISNUMBER(SEARCH("US Core Responder", C34)), "Server", IF(ISNUMBER(SEARCH("US Core Requestor", C34)), "Client", ""))))))</f>
        <v/>
      </c>
    </row>
    <row r="35" spans="1:22" ht="15" hidden="1" customHeight="1" x14ac:dyDescent="0.2">
      <c r="A35" s="7">
        <v>34</v>
      </c>
      <c r="B35" s="7" t="s">
        <v>825</v>
      </c>
      <c r="C35" s="8" t="s">
        <v>74</v>
      </c>
      <c r="D35" s="7" t="s">
        <v>36</v>
      </c>
      <c r="E35" s="7" t="s">
        <v>31</v>
      </c>
      <c r="G35" s="7" t="b">
        <v>0</v>
      </c>
      <c r="M35" s="9" t="str" cm="1">
        <f t="array" ref="M35">PAGE_NAME(B35)</f>
        <v>general-requirements</v>
      </c>
      <c r="N35" s="9" t="str" cm="1">
        <f t="array" ref="N35">SECTION_NAME(B35)</f>
        <v>modifier-elements</v>
      </c>
      <c r="O35" s="10" t="str">
        <f t="shared" si="1"/>
        <v>MAY</v>
      </c>
      <c r="P35" s="10" t="str">
        <f>IF(ISNUMBER(SEARCH("Server", C35)), "Server", IF(ISNUMBER(SEARCH("Server", C35)), "Server", IF(ISNUMBER(SEARCH("Client", C35)), "Client", IF(ISNUMBER(SEARCH("Client", C35)), "Client", IF(ISNUMBER(SEARCH("US Core Responder", C35)), "Server", IF(ISNUMBER(SEARCH("US Core Requestor", C35)), "Client", ""))))))</f>
        <v>Server</v>
      </c>
    </row>
    <row r="36" spans="1:22" ht="51" hidden="1" x14ac:dyDescent="0.2">
      <c r="A36" s="7">
        <v>35</v>
      </c>
      <c r="B36" s="7" t="s">
        <v>825</v>
      </c>
      <c r="C36" s="8" t="s">
        <v>75</v>
      </c>
      <c r="D36" s="7" t="s">
        <v>33</v>
      </c>
      <c r="E36" s="7" t="s">
        <v>59</v>
      </c>
      <c r="G36" s="7" t="b">
        <v>1</v>
      </c>
      <c r="M36" s="9" t="str" cm="1">
        <f t="array" ref="M36">PAGE_NAME(B36)</f>
        <v>general-requirements</v>
      </c>
      <c r="N36" s="9" t="str" cm="1">
        <f t="array" ref="N36">SECTION_NAME(B36)</f>
        <v>modifier-elements</v>
      </c>
      <c r="O36" s="10" t="str">
        <f t="shared" si="1"/>
        <v>SHOULD</v>
      </c>
      <c r="P36" s="10" t="str">
        <f>IF(ISNUMBER(SEARCH("Server", C36)), "Server", IF(ISNUMBER(SEARCH("Server", C36)), "Server", IF(ISNUMBER(SEARCH("Client", C36)), "Client", IF(ISNUMBER(SEARCH("Client", C36)), "Client", IF(ISNUMBER(SEARCH("US Core Responder", C36)), "Server", IF(ISNUMBER(SEARCH("US Core Requestor", C36)), "Client", ""))))))</f>
        <v/>
      </c>
    </row>
    <row r="37" spans="1:22" ht="68" hidden="1" x14ac:dyDescent="0.2">
      <c r="A37" s="7">
        <v>36</v>
      </c>
      <c r="B37" s="7" t="s">
        <v>825</v>
      </c>
      <c r="C37" s="8" t="s">
        <v>76</v>
      </c>
      <c r="D37" s="7" t="s">
        <v>77</v>
      </c>
      <c r="E37" s="7" t="s">
        <v>59</v>
      </c>
      <c r="G37" s="7" t="b">
        <v>1</v>
      </c>
      <c r="M37" s="9" t="str" cm="1">
        <f t="array" ref="M37">PAGE_NAME(B37)</f>
        <v>general-requirements</v>
      </c>
      <c r="N37" s="9" t="str" cm="1">
        <f t="array" ref="N37">SECTION_NAME(B37)</f>
        <v>modifier-elements</v>
      </c>
      <c r="O37" s="10" t="str">
        <f t="shared" si="1"/>
        <v>SHOULD</v>
      </c>
      <c r="P37" s="10" t="str">
        <f>IF(ISNUMBER(SEARCH("Server", C37)), "Server", IF(ISNUMBER(SEARCH("Server", C37)), "Server", IF(ISNUMBER(SEARCH("Client", C37)), "Client", IF(ISNUMBER(SEARCH("Client", C37)), "Client", IF(ISNUMBER(SEARCH("US Core Responder", C37)), "Server", IF(ISNUMBER(SEARCH("US Core Requestor", C37)), "Client", ""))))))</f>
        <v/>
      </c>
    </row>
    <row r="38" spans="1:22" ht="51" hidden="1" x14ac:dyDescent="0.2">
      <c r="A38" s="7">
        <v>37</v>
      </c>
      <c r="B38" s="7" t="s">
        <v>825</v>
      </c>
      <c r="C38" s="8" t="s">
        <v>910</v>
      </c>
      <c r="D38" s="7" t="s">
        <v>33</v>
      </c>
      <c r="E38" s="7" t="s">
        <v>59</v>
      </c>
      <c r="G38" s="7" t="b">
        <v>0</v>
      </c>
      <c r="M38" s="9" t="str" cm="1">
        <f t="array" ref="M38">PAGE_NAME(B38)</f>
        <v>general-requirements</v>
      </c>
      <c r="N38" s="9" t="str" cm="1">
        <f t="array" ref="N38">SECTION_NAME(B38)</f>
        <v>modifier-elements</v>
      </c>
      <c r="O38" s="10" t="str">
        <f t="shared" si="1"/>
        <v/>
      </c>
      <c r="P38" s="10" t="str">
        <f>IF(ISNUMBER(SEARCH("Server", C38)), "Server", IF(ISNUMBER(SEARCH("Server", C38)), "Server", IF(ISNUMBER(SEARCH("Client", C38)), "Client", IF(ISNUMBER(SEARCH("Client", C38)), "Client", IF(ISNUMBER(SEARCH("US Core Responder", C38)), "Server", IF(ISNUMBER(SEARCH("US Core Requestor", C38)), "Client", ""))))))</f>
        <v>Client</v>
      </c>
    </row>
    <row r="39" spans="1:22" ht="34" hidden="1" x14ac:dyDescent="0.2">
      <c r="A39" s="7">
        <v>38</v>
      </c>
      <c r="B39" s="7" t="s">
        <v>825</v>
      </c>
      <c r="C39" s="8" t="s">
        <v>78</v>
      </c>
      <c r="D39" s="7" t="s">
        <v>65</v>
      </c>
      <c r="G39" s="7" t="b">
        <v>0</v>
      </c>
      <c r="M39" s="9" t="str" cm="1">
        <f t="array" ref="M39">PAGE_NAME(B39)</f>
        <v>general-requirements</v>
      </c>
      <c r="N39" s="9" t="str" cm="1">
        <f t="array" ref="N39">SECTION_NAME(B39)</f>
        <v>modifier-elements</v>
      </c>
      <c r="O39" s="10" t="str">
        <f t="shared" si="1"/>
        <v>SHOULD</v>
      </c>
      <c r="P39" s="10" t="str">
        <f>IF(ISNUMBER(SEARCH("Server", C39)), "Server", IF(ISNUMBER(SEARCH("Server", C39)), "Server", IF(ISNUMBER(SEARCH("Client", C39)), "Client", IF(ISNUMBER(SEARCH("Client", C39)), "Client", IF(ISNUMBER(SEARCH("US Core Responder", C39)), "Server", IF(ISNUMBER(SEARCH("US Core Requestor", C39)), "Client", ""))))))</f>
        <v/>
      </c>
      <c r="V39" s="12" t="s">
        <v>79</v>
      </c>
    </row>
    <row r="40" spans="1:22" ht="85" hidden="1" x14ac:dyDescent="0.2">
      <c r="A40" s="7">
        <v>39</v>
      </c>
      <c r="B40" s="7" t="s">
        <v>826</v>
      </c>
      <c r="C40" s="8" t="s">
        <v>80</v>
      </c>
      <c r="D40" s="7" t="s">
        <v>30</v>
      </c>
      <c r="E40" s="7" t="s">
        <v>31</v>
      </c>
      <c r="G40" s="7" t="b">
        <v>1</v>
      </c>
      <c r="H40" s="12" t="s">
        <v>81</v>
      </c>
      <c r="M40" s="9" t="str" cm="1">
        <f t="array" ref="M40">PAGE_NAME(B40)</f>
        <v>general-requirements</v>
      </c>
      <c r="N40" s="9" t="str" cm="1">
        <f t="array" ref="N40">SECTION_NAME(B40)</f>
        <v>missing-data</v>
      </c>
      <c r="O40" s="10" t="str">
        <f t="shared" si="1"/>
        <v>SHALL</v>
      </c>
      <c r="P40" s="10" t="str">
        <f>IF(ISNUMBER(SEARCH("Server", C40)), "Server", IF(ISNUMBER(SEARCH("Server", C40)), "Server", IF(ISNUMBER(SEARCH("Client", C40)), "Client", IF(ISNUMBER(SEARCH("Client", C40)), "Client", IF(ISNUMBER(SEARCH("US Core Responder", C40)), "Server", IF(ISNUMBER(SEARCH("US Core Requestor", C40)), "Client", ""))))))</f>
        <v/>
      </c>
      <c r="Q40" s="10" t="s">
        <v>82</v>
      </c>
    </row>
    <row r="41" spans="1:22" ht="68" hidden="1" x14ac:dyDescent="0.2">
      <c r="A41" s="7">
        <v>40</v>
      </c>
      <c r="B41" s="7" t="s">
        <v>826</v>
      </c>
      <c r="C41" s="8" t="s">
        <v>83</v>
      </c>
      <c r="D41" s="7" t="s">
        <v>30</v>
      </c>
      <c r="E41" s="7" t="s">
        <v>31</v>
      </c>
      <c r="G41" s="7" t="b">
        <v>1</v>
      </c>
      <c r="H41" s="12" t="s">
        <v>84</v>
      </c>
      <c r="M41" s="9" t="str" cm="1">
        <f t="array" ref="M41">PAGE_NAME(B41)</f>
        <v>general-requirements</v>
      </c>
      <c r="N41" s="9" t="str" cm="1">
        <f t="array" ref="N41">SECTION_NAME(B41)</f>
        <v>missing-data</v>
      </c>
      <c r="O41" s="10" t="str">
        <f t="shared" si="1"/>
        <v>SHALL</v>
      </c>
      <c r="P41" s="10" t="str">
        <f>IF(ISNUMBER(SEARCH("Server", C41)), "Server", IF(ISNUMBER(SEARCH("Server", C41)), "Server", IF(ISNUMBER(SEARCH("Client", C41)), "Client", IF(ISNUMBER(SEARCH("Client", C41)), "Client", IF(ISNUMBER(SEARCH("US Core Responder", C41)), "Server", IF(ISNUMBER(SEARCH("US Core Requestor", C41)), "Client", ""))))))</f>
        <v/>
      </c>
    </row>
    <row r="42" spans="1:22" ht="85" hidden="1" x14ac:dyDescent="0.2">
      <c r="A42" s="7">
        <v>41</v>
      </c>
      <c r="B42" s="7" t="s">
        <v>826</v>
      </c>
      <c r="C42" s="8" t="s">
        <v>85</v>
      </c>
      <c r="D42" s="7" t="s">
        <v>30</v>
      </c>
      <c r="E42" s="7" t="s">
        <v>31</v>
      </c>
      <c r="G42" s="7" t="b">
        <v>1</v>
      </c>
      <c r="H42" s="12" t="s">
        <v>86</v>
      </c>
      <c r="M42" s="9" t="str" cm="1">
        <f t="array" ref="M42">PAGE_NAME(B42)</f>
        <v>general-requirements</v>
      </c>
      <c r="N42" s="9" t="str" cm="1">
        <f t="array" ref="N42">SECTION_NAME(B42)</f>
        <v>missing-data</v>
      </c>
      <c r="O42" s="10" t="str">
        <f t="shared" si="1"/>
        <v/>
      </c>
      <c r="P42" s="10" t="str">
        <f>IF(ISNUMBER(SEARCH("Server", C42)), "Server", IF(ISNUMBER(SEARCH("Server", C42)), "Server", IF(ISNUMBER(SEARCH("Client", C42)), "Client", IF(ISNUMBER(SEARCH("Client", C42)), "Client", IF(ISNUMBER(SEARCH("US Core Responder", C42)), "Server", IF(ISNUMBER(SEARCH("US Core Requestor", C42)), "Client", ""))))))</f>
        <v/>
      </c>
    </row>
    <row r="43" spans="1:22" ht="85" hidden="1" x14ac:dyDescent="0.2">
      <c r="A43" s="7">
        <v>42</v>
      </c>
      <c r="B43" s="7" t="s">
        <v>826</v>
      </c>
      <c r="C43" s="8" t="s">
        <v>87</v>
      </c>
      <c r="D43" s="7" t="s">
        <v>30</v>
      </c>
      <c r="E43" s="7" t="s">
        <v>31</v>
      </c>
      <c r="G43" s="7" t="b">
        <v>1</v>
      </c>
      <c r="H43" s="12" t="s">
        <v>86</v>
      </c>
      <c r="M43" s="9" t="str" cm="1">
        <f t="array" ref="M43">PAGE_NAME(B43)</f>
        <v>general-requirements</v>
      </c>
      <c r="N43" s="9" t="str" cm="1">
        <f t="array" ref="N43">SECTION_NAME(B43)</f>
        <v>missing-data</v>
      </c>
      <c r="O43" s="10" t="str">
        <f t="shared" si="1"/>
        <v/>
      </c>
      <c r="P43" s="10" t="str">
        <f>IF(ISNUMBER(SEARCH("Server", C43)), "Server", IF(ISNUMBER(SEARCH("Server", C43)), "Server", IF(ISNUMBER(SEARCH("Client", C43)), "Client", IF(ISNUMBER(SEARCH("Client", C43)), "Client", IF(ISNUMBER(SEARCH("US Core Responder", C43)), "Server", IF(ISNUMBER(SEARCH("US Core Requestor", C43)), "Client", ""))))))</f>
        <v/>
      </c>
    </row>
    <row r="44" spans="1:22" ht="102" hidden="1" x14ac:dyDescent="0.2">
      <c r="A44" s="7">
        <v>43</v>
      </c>
      <c r="B44" s="7" t="s">
        <v>826</v>
      </c>
      <c r="C44" s="8" t="s">
        <v>88</v>
      </c>
      <c r="D44" s="7" t="s">
        <v>30</v>
      </c>
      <c r="E44" s="7" t="s">
        <v>31</v>
      </c>
      <c r="F44" s="8" t="s">
        <v>1106</v>
      </c>
      <c r="G44" s="7" t="b">
        <v>1</v>
      </c>
      <c r="H44" s="12" t="s">
        <v>89</v>
      </c>
      <c r="M44" s="9" t="str" cm="1">
        <f t="array" ref="M44">PAGE_NAME(B44)</f>
        <v>general-requirements</v>
      </c>
      <c r="N44" s="9" t="str" cm="1">
        <f t="array" ref="N44">SECTION_NAME(B44)</f>
        <v>missing-data</v>
      </c>
      <c r="O44" s="10" t="str">
        <f t="shared" si="1"/>
        <v/>
      </c>
      <c r="P44" s="10" t="str">
        <f>IF(ISNUMBER(SEARCH("Server", C44)), "Server", IF(ISNUMBER(SEARCH("Server", C44)), "Server", IF(ISNUMBER(SEARCH("Client", C44)), "Client", IF(ISNUMBER(SEARCH("Client", C44)), "Client", IF(ISNUMBER(SEARCH("US Core Responder", C44)), "Server", IF(ISNUMBER(SEARCH("US Core Requestor", C44)), "Client", ""))))))</f>
        <v/>
      </c>
    </row>
    <row r="45" spans="1:22" ht="85" hidden="1" x14ac:dyDescent="0.2">
      <c r="A45" s="7">
        <v>44</v>
      </c>
      <c r="B45" s="7" t="s">
        <v>826</v>
      </c>
      <c r="C45" s="8" t="s">
        <v>90</v>
      </c>
      <c r="D45" s="7" t="s">
        <v>30</v>
      </c>
      <c r="E45" s="7" t="s">
        <v>31</v>
      </c>
      <c r="G45" s="7" t="b">
        <v>1</v>
      </c>
      <c r="H45" s="12" t="s">
        <v>86</v>
      </c>
      <c r="M45" s="9" t="str" cm="1">
        <f t="array" ref="M45">PAGE_NAME(B45)</f>
        <v>general-requirements</v>
      </c>
      <c r="N45" s="9" t="str" cm="1">
        <f t="array" ref="N45">SECTION_NAME(B45)</f>
        <v>missing-data</v>
      </c>
      <c r="O45" s="10" t="str">
        <f t="shared" si="1"/>
        <v/>
      </c>
      <c r="P45" s="10" t="str">
        <f>IF(ISNUMBER(SEARCH("Server", C45)), "Server", IF(ISNUMBER(SEARCH("Server", C45)), "Server", IF(ISNUMBER(SEARCH("Client", C45)), "Client", IF(ISNUMBER(SEARCH("Client", C45)), "Client", IF(ISNUMBER(SEARCH("US Core Responder", C45)), "Server", IF(ISNUMBER(SEARCH("US Core Requestor", C45)), "Client", ""))))))</f>
        <v/>
      </c>
    </row>
    <row r="46" spans="1:22" ht="136" hidden="1" x14ac:dyDescent="0.2">
      <c r="A46" s="7">
        <v>45</v>
      </c>
      <c r="B46" s="7" t="s">
        <v>826</v>
      </c>
      <c r="C46" s="8" t="s">
        <v>91</v>
      </c>
      <c r="D46" s="7" t="s">
        <v>30</v>
      </c>
      <c r="E46" s="7" t="s">
        <v>31</v>
      </c>
      <c r="G46" s="7" t="b">
        <v>1</v>
      </c>
      <c r="H46" s="12" t="s">
        <v>86</v>
      </c>
      <c r="M46" s="9" t="str" cm="1">
        <f t="array" ref="M46">PAGE_NAME(B46)</f>
        <v>general-requirements</v>
      </c>
      <c r="N46" s="9" t="str" cm="1">
        <f t="array" ref="N46">SECTION_NAME(B46)</f>
        <v>missing-data</v>
      </c>
      <c r="O46" s="10" t="str">
        <f t="shared" si="1"/>
        <v/>
      </c>
      <c r="P46" s="10" t="str">
        <f>IF(ISNUMBER(SEARCH("Server", C46)), "Server", IF(ISNUMBER(SEARCH("Server", C46)), "Server", IF(ISNUMBER(SEARCH("Client", C46)), "Client", IF(ISNUMBER(SEARCH("Client", C46)), "Client", IF(ISNUMBER(SEARCH("US Core Responder", C46)), "Server", IF(ISNUMBER(SEARCH("US Core Requestor", C46)), "Client", ""))))))</f>
        <v/>
      </c>
    </row>
    <row r="47" spans="1:22" ht="68" hidden="1" x14ac:dyDescent="0.2">
      <c r="A47" s="7">
        <v>46</v>
      </c>
      <c r="B47" s="7" t="s">
        <v>826</v>
      </c>
      <c r="C47" s="8" t="s">
        <v>92</v>
      </c>
      <c r="D47" s="7" t="s">
        <v>30</v>
      </c>
      <c r="E47" s="7" t="s">
        <v>31</v>
      </c>
      <c r="G47" s="7" t="b">
        <v>1</v>
      </c>
      <c r="H47" s="12" t="s">
        <v>86</v>
      </c>
      <c r="M47" s="9" t="str" cm="1">
        <f t="array" ref="M47">PAGE_NAME(B47)</f>
        <v>general-requirements</v>
      </c>
      <c r="N47" s="9" t="str" cm="1">
        <f t="array" ref="N47">SECTION_NAME(B47)</f>
        <v>missing-data</v>
      </c>
      <c r="O47" s="10" t="str">
        <f t="shared" si="1"/>
        <v/>
      </c>
      <c r="P47" s="10" t="str">
        <f>IF(ISNUMBER(SEARCH("Server", C47)), "Server", IF(ISNUMBER(SEARCH("Server", C47)), "Server", IF(ISNUMBER(SEARCH("Client", C47)), "Client", IF(ISNUMBER(SEARCH("Client", C47)), "Client", IF(ISNUMBER(SEARCH("US Core Responder", C47)), "Server", IF(ISNUMBER(SEARCH("US Core Requestor", C47)), "Client", ""))))))</f>
        <v/>
      </c>
    </row>
    <row r="48" spans="1:22" ht="238" hidden="1" x14ac:dyDescent="0.2">
      <c r="A48" s="7">
        <v>47</v>
      </c>
      <c r="B48" s="7" t="s">
        <v>826</v>
      </c>
      <c r="C48" s="8" t="s">
        <v>93</v>
      </c>
      <c r="D48" s="7" t="s">
        <v>30</v>
      </c>
      <c r="E48" s="7" t="s">
        <v>31</v>
      </c>
      <c r="G48" s="7" t="b">
        <v>1</v>
      </c>
      <c r="H48" s="12" t="s">
        <v>94</v>
      </c>
      <c r="M48" s="9" t="str" cm="1">
        <f t="array" ref="M48">PAGE_NAME(B48)</f>
        <v>general-requirements</v>
      </c>
      <c r="N48" s="9" t="str" cm="1">
        <f t="array" ref="N48">SECTION_NAME(B48)</f>
        <v>missing-data</v>
      </c>
      <c r="O48" s="10" t="str">
        <f t="shared" si="1"/>
        <v/>
      </c>
      <c r="P48" s="10" t="str">
        <f>IF(ISNUMBER(SEARCH("Server", C48)), "Server", IF(ISNUMBER(SEARCH("Server", C48)), "Server", IF(ISNUMBER(SEARCH("Client", C48)), "Client", IF(ISNUMBER(SEARCH("Client", C48)), "Client", IF(ISNUMBER(SEARCH("US Core Responder", C48)), "Server", IF(ISNUMBER(SEARCH("US Core Requestor", C48)), "Client", ""))))))</f>
        <v/>
      </c>
    </row>
    <row r="49" spans="1:20" ht="170" hidden="1" x14ac:dyDescent="0.2">
      <c r="A49" s="7">
        <v>48</v>
      </c>
      <c r="B49" s="7" t="s">
        <v>826</v>
      </c>
      <c r="C49" s="8" t="s">
        <v>95</v>
      </c>
      <c r="D49" s="7" t="s">
        <v>30</v>
      </c>
      <c r="E49" s="7" t="s">
        <v>31</v>
      </c>
      <c r="G49" s="7" t="b">
        <v>1</v>
      </c>
      <c r="H49" s="12" t="s">
        <v>96</v>
      </c>
      <c r="M49" s="9" t="str" cm="1">
        <f t="array" ref="M49">PAGE_NAME(B49)</f>
        <v>general-requirements</v>
      </c>
      <c r="N49" s="9" t="str" cm="1">
        <f t="array" ref="N49">SECTION_NAME(B49)</f>
        <v>missing-data</v>
      </c>
      <c r="O49" s="10" t="str">
        <f t="shared" si="1"/>
        <v>SHALL</v>
      </c>
      <c r="P49" s="10" t="str">
        <f>IF(ISNUMBER(SEARCH("Server", C49)), "Server", IF(ISNUMBER(SEARCH("Server", C49)), "Server", IF(ISNUMBER(SEARCH("Client", C49)), "Client", IF(ISNUMBER(SEARCH("Client", C49)), "Client", IF(ISNUMBER(SEARCH("US Core Responder", C49)), "Server", IF(ISNUMBER(SEARCH("US Core Requestor", C49)), "Client", ""))))))</f>
        <v/>
      </c>
    </row>
    <row r="50" spans="1:20" ht="170" hidden="1" x14ac:dyDescent="0.2">
      <c r="A50" s="7">
        <v>49</v>
      </c>
      <c r="B50" s="7" t="s">
        <v>826</v>
      </c>
      <c r="C50" s="8" t="s">
        <v>97</v>
      </c>
      <c r="D50" s="7" t="s">
        <v>30</v>
      </c>
      <c r="E50" s="7" t="s">
        <v>31</v>
      </c>
      <c r="G50" s="7" t="b">
        <v>1</v>
      </c>
      <c r="H50" s="12" t="s">
        <v>96</v>
      </c>
      <c r="M50" s="9" t="str" cm="1">
        <f t="array" ref="M50">PAGE_NAME(B50)</f>
        <v>general-requirements</v>
      </c>
      <c r="N50" s="9" t="str" cm="1">
        <f t="array" ref="N50">SECTION_NAME(B50)</f>
        <v>missing-data</v>
      </c>
      <c r="O50" s="10" t="str">
        <f t="shared" si="1"/>
        <v>SHALL</v>
      </c>
      <c r="P50" s="10" t="str">
        <f>IF(ISNUMBER(SEARCH("Server", C50)), "Server", IF(ISNUMBER(SEARCH("Server", C50)), "Server", IF(ISNUMBER(SEARCH("Client", C50)), "Client", IF(ISNUMBER(SEARCH("Client", C50)), "Client", IF(ISNUMBER(SEARCH("US Core Responder", C50)), "Server", IF(ISNUMBER(SEARCH("US Core Requestor", C50)), "Client", ""))))))</f>
        <v/>
      </c>
    </row>
    <row r="51" spans="1:20" ht="170" hidden="1" x14ac:dyDescent="0.2">
      <c r="A51" s="7">
        <v>50</v>
      </c>
      <c r="B51" s="7" t="s">
        <v>826</v>
      </c>
      <c r="C51" s="8" t="s">
        <v>98</v>
      </c>
      <c r="D51" s="7" t="s">
        <v>33</v>
      </c>
      <c r="E51" s="7" t="s">
        <v>31</v>
      </c>
      <c r="G51" s="7" t="b">
        <v>1</v>
      </c>
      <c r="H51" s="12" t="s">
        <v>96</v>
      </c>
      <c r="M51" s="9" t="str" cm="1">
        <f t="array" ref="M51">PAGE_NAME(B51)</f>
        <v>general-requirements</v>
      </c>
      <c r="N51" s="9" t="str" cm="1">
        <f t="array" ref="N51">SECTION_NAME(B51)</f>
        <v>missing-data</v>
      </c>
      <c r="O51" s="10" t="str">
        <f t="shared" si="1"/>
        <v>SHOULD</v>
      </c>
      <c r="P51" s="10" t="str">
        <f>IF(ISNUMBER(SEARCH("Server", C51)), "Server", IF(ISNUMBER(SEARCH("Server", C51)), "Server", IF(ISNUMBER(SEARCH("Client", C51)), "Client", IF(ISNUMBER(SEARCH("Client", C51)), "Client", IF(ISNUMBER(SEARCH("US Core Responder", C51)), "Server", IF(ISNUMBER(SEARCH("US Core Requestor", C51)), "Client", ""))))))</f>
        <v/>
      </c>
    </row>
    <row r="52" spans="1:20" ht="68" hidden="1" x14ac:dyDescent="0.2">
      <c r="A52" s="7">
        <v>51</v>
      </c>
      <c r="B52" s="7" t="s">
        <v>827</v>
      </c>
      <c r="C52" s="8" t="s">
        <v>974</v>
      </c>
      <c r="D52" s="7" t="s">
        <v>30</v>
      </c>
      <c r="E52" s="7" t="s">
        <v>31</v>
      </c>
      <c r="G52" s="7" t="b">
        <v>0</v>
      </c>
      <c r="M52" s="9" t="str" cm="1">
        <f t="array" ref="M52">PAGE_NAME(B52)</f>
        <v>general-requirements</v>
      </c>
      <c r="N52" s="9" t="str" cm="1">
        <f t="array" ref="N52">SECTION_NAME(B52)</f>
        <v>fhir-restful-search-api-requirements</v>
      </c>
      <c r="O52" s="10" t="str">
        <f t="shared" si="1"/>
        <v>SHALL</v>
      </c>
      <c r="P52" s="10" t="str">
        <f>IF(ISNUMBER(SEARCH("Server", C52)), "Server", IF(ISNUMBER(SEARCH("Server", C52)), "Server", IF(ISNUMBER(SEARCH("Client", C52)), "Client", IF(ISNUMBER(SEARCH("Client", C52)), "Client", IF(ISNUMBER(SEARCH("US Core Responder", C52)), "Server", IF(ISNUMBER(SEARCH("US Core Requestor", C52)), "Client", ""))))))</f>
        <v>Server</v>
      </c>
    </row>
    <row r="53" spans="1:20" ht="34" hidden="1" x14ac:dyDescent="0.2">
      <c r="A53" s="7">
        <v>52</v>
      </c>
      <c r="B53" s="7" t="s">
        <v>827</v>
      </c>
      <c r="C53" s="8" t="s">
        <v>975</v>
      </c>
      <c r="D53" s="7" t="s">
        <v>30</v>
      </c>
      <c r="E53" s="7" t="s">
        <v>31</v>
      </c>
      <c r="G53" s="7" t="b">
        <v>0</v>
      </c>
      <c r="M53" s="9" t="str" cm="1">
        <f t="array" ref="M53">PAGE_NAME(B53)</f>
        <v>general-requirements</v>
      </c>
      <c r="N53" s="9" t="str" cm="1">
        <f t="array" ref="N53">SECTION_NAME(B53)</f>
        <v>fhir-restful-search-api-requirements</v>
      </c>
      <c r="O53" s="10" t="str">
        <f t="shared" si="1"/>
        <v>SHALL</v>
      </c>
      <c r="P53" s="10" t="str">
        <f>IF(ISNUMBER(SEARCH("Server", C53)), "Server", IF(ISNUMBER(SEARCH("Server", C53)), "Server", IF(ISNUMBER(SEARCH("Client", C53)), "Client", IF(ISNUMBER(SEARCH("Client", C53)), "Client", IF(ISNUMBER(SEARCH("US Core Responder", C53)), "Server", IF(ISNUMBER(SEARCH("US Core Requestor", C53)), "Client", ""))))))</f>
        <v>Server</v>
      </c>
    </row>
    <row r="54" spans="1:20" ht="51" hidden="1" x14ac:dyDescent="0.2">
      <c r="A54" s="7">
        <v>53</v>
      </c>
      <c r="B54" s="7" t="s">
        <v>827</v>
      </c>
      <c r="C54" s="8" t="s">
        <v>911</v>
      </c>
      <c r="D54" s="7" t="s">
        <v>30</v>
      </c>
      <c r="E54" s="7" t="s">
        <v>59</v>
      </c>
      <c r="G54" s="7" t="b">
        <v>0</v>
      </c>
      <c r="M54" s="9" t="str" cm="1">
        <f t="array" ref="M54">PAGE_NAME(B54)</f>
        <v>general-requirements</v>
      </c>
      <c r="N54" s="9" t="str" cm="1">
        <f t="array" ref="N54">SECTION_NAME(B54)</f>
        <v>fhir-restful-search-api-requirements</v>
      </c>
      <c r="O54" s="10" t="str">
        <f t="shared" si="1"/>
        <v>SHALL</v>
      </c>
      <c r="P54" s="10" t="str">
        <f>IF(ISNUMBER(SEARCH("Server", C54)), "Server", IF(ISNUMBER(SEARCH("Server", C54)), "Server", IF(ISNUMBER(SEARCH("Client", C54)), "Client", IF(ISNUMBER(SEARCH("Client", C54)), "Client", IF(ISNUMBER(SEARCH("US Core Responder", C54)), "Server", IF(ISNUMBER(SEARCH("US Core Requestor", C54)), "Client", ""))))))</f>
        <v>Client</v>
      </c>
    </row>
    <row r="55" spans="1:20" ht="51" hidden="1" x14ac:dyDescent="0.2">
      <c r="A55" s="7">
        <v>54</v>
      </c>
      <c r="B55" s="7" t="s">
        <v>827</v>
      </c>
      <c r="C55" s="8" t="s">
        <v>912</v>
      </c>
      <c r="D55" s="7" t="s">
        <v>36</v>
      </c>
      <c r="E55" s="7" t="s">
        <v>59</v>
      </c>
      <c r="G55" s="7" t="b">
        <v>0</v>
      </c>
      <c r="M55" s="9" t="str" cm="1">
        <f t="array" ref="M55">PAGE_NAME(B55)</f>
        <v>general-requirements</v>
      </c>
      <c r="N55" s="9" t="str" cm="1">
        <f t="array" ref="N55">SECTION_NAME(B55)</f>
        <v>fhir-restful-search-api-requirements</v>
      </c>
      <c r="O55" s="10" t="str">
        <f t="shared" si="1"/>
        <v>MAY</v>
      </c>
      <c r="P55" s="10" t="str">
        <f>IF(ISNUMBER(SEARCH("Server", C55)), "Server", IF(ISNUMBER(SEARCH("Server", C55)), "Server", IF(ISNUMBER(SEARCH("Client", C55)), "Client", IF(ISNUMBER(SEARCH("Client", C55)), "Client", IF(ISNUMBER(SEARCH("US Core Responder", C55)), "Server", IF(ISNUMBER(SEARCH("US Core Requestor", C55)), "Client", ""))))))</f>
        <v>Client</v>
      </c>
    </row>
    <row r="56" spans="1:20" ht="51" hidden="1" x14ac:dyDescent="0.2">
      <c r="A56" s="7">
        <v>55</v>
      </c>
      <c r="B56" s="7" t="s">
        <v>827</v>
      </c>
      <c r="C56" s="8" t="s">
        <v>976</v>
      </c>
      <c r="D56" s="7" t="s">
        <v>30</v>
      </c>
      <c r="E56" s="7" t="s">
        <v>31</v>
      </c>
      <c r="G56" s="7" t="b">
        <v>0</v>
      </c>
      <c r="M56" s="9" t="str" cm="1">
        <f t="array" ref="M56">PAGE_NAME(B56)</f>
        <v>general-requirements</v>
      </c>
      <c r="N56" s="9" t="str" cm="1">
        <f t="array" ref="N56">SECTION_NAME(B56)</f>
        <v>fhir-restful-search-api-requirements</v>
      </c>
      <c r="O56" s="10" t="str">
        <f t="shared" si="1"/>
        <v>SHALL</v>
      </c>
      <c r="P56" s="10" t="str">
        <f>IF(ISNUMBER(SEARCH("Server", C56)), "Server", IF(ISNUMBER(SEARCH("Server", C56)), "Server", IF(ISNUMBER(SEARCH("Client", C56)), "Client", IF(ISNUMBER(SEARCH("Client", C56)), "Client", IF(ISNUMBER(SEARCH("US Core Responder", C56)), "Server", IF(ISNUMBER(SEARCH("US Core Requestor", C56)), "Client", ""))))))</f>
        <v>Server</v>
      </c>
    </row>
    <row r="57" spans="1:20" ht="68" hidden="1" x14ac:dyDescent="0.2">
      <c r="A57" s="7">
        <v>56</v>
      </c>
      <c r="B57" s="7" t="s">
        <v>827</v>
      </c>
      <c r="C57" s="8" t="s">
        <v>913</v>
      </c>
      <c r="D57" s="7" t="s">
        <v>30</v>
      </c>
      <c r="E57" s="7" t="s">
        <v>59</v>
      </c>
      <c r="G57" s="7" t="b">
        <v>0</v>
      </c>
      <c r="M57" s="9" t="str" cm="1">
        <f t="array" ref="M57">PAGE_NAME(B57)</f>
        <v>general-requirements</v>
      </c>
      <c r="N57" s="9" t="str" cm="1">
        <f t="array" ref="N57">SECTION_NAME(B57)</f>
        <v>fhir-restful-search-api-requirements</v>
      </c>
      <c r="O57" s="10" t="str">
        <f t="shared" si="1"/>
        <v>SHALL</v>
      </c>
      <c r="P57" s="10" t="str">
        <f>IF(ISNUMBER(SEARCH("Server", C57)), "Server", IF(ISNUMBER(SEARCH("Server", C57)), "Server", IF(ISNUMBER(SEARCH("Client", C57)), "Client", IF(ISNUMBER(SEARCH("Client", C57)), "Client", IF(ISNUMBER(SEARCH("US Core Responder", C57)), "Server", IF(ISNUMBER(SEARCH("US Core Requestor", C57)), "Client", ""))))))</f>
        <v>Client</v>
      </c>
    </row>
    <row r="58" spans="1:20" ht="68" hidden="1" x14ac:dyDescent="0.2">
      <c r="A58" s="7">
        <v>57</v>
      </c>
      <c r="B58" s="7" t="s">
        <v>827</v>
      </c>
      <c r="C58" s="8" t="s">
        <v>914</v>
      </c>
      <c r="D58" s="7" t="s">
        <v>36</v>
      </c>
      <c r="E58" s="7" t="s">
        <v>59</v>
      </c>
      <c r="G58" s="7" t="b">
        <v>0</v>
      </c>
      <c r="M58" s="9" t="str" cm="1">
        <f t="array" ref="M58">PAGE_NAME(B58)</f>
        <v>general-requirements</v>
      </c>
      <c r="N58" s="9" t="str" cm="1">
        <f t="array" ref="N58">SECTION_NAME(B58)</f>
        <v>fhir-restful-search-api-requirements</v>
      </c>
      <c r="O58" s="10" t="str">
        <f t="shared" si="1"/>
        <v>MAY</v>
      </c>
      <c r="P58" s="10" t="str">
        <f>IF(ISNUMBER(SEARCH("Server", C58)), "Server", IF(ISNUMBER(SEARCH("Server", C58)), "Server", IF(ISNUMBER(SEARCH("Client", C58)), "Client", IF(ISNUMBER(SEARCH("Client", C58)), "Client", IF(ISNUMBER(SEARCH("US Core Responder", C58)), "Server", IF(ISNUMBER(SEARCH("US Core Requestor", C58)), "Client", ""))))))</f>
        <v>Client</v>
      </c>
    </row>
    <row r="59" spans="1:20" ht="68" hidden="1" x14ac:dyDescent="0.2">
      <c r="A59" s="7">
        <v>58</v>
      </c>
      <c r="B59" s="7" t="s">
        <v>827</v>
      </c>
      <c r="C59" s="8" t="s">
        <v>977</v>
      </c>
      <c r="D59" s="7" t="s">
        <v>30</v>
      </c>
      <c r="E59" s="7" t="s">
        <v>31</v>
      </c>
      <c r="G59" s="7" t="b">
        <v>0</v>
      </c>
      <c r="M59" s="9" t="str" cm="1">
        <f t="array" ref="M59">PAGE_NAME(B59)</f>
        <v>general-requirements</v>
      </c>
      <c r="N59" s="9" t="str" cm="1">
        <f t="array" ref="N59">SECTION_NAME(B59)</f>
        <v>fhir-restful-search-api-requirements</v>
      </c>
      <c r="O59" s="10" t="str">
        <f t="shared" si="1"/>
        <v>SHALL</v>
      </c>
      <c r="P59" s="10" t="str">
        <f>IF(ISNUMBER(SEARCH("Server", C59)), "Server", IF(ISNUMBER(SEARCH("Server", C59)), "Server", IF(ISNUMBER(SEARCH("Client", C59)), "Client", IF(ISNUMBER(SEARCH("Client", C59)), "Client", IF(ISNUMBER(SEARCH("US Core Responder", C59)), "Server", IF(ISNUMBER(SEARCH("US Core Requestor", C59)), "Client", ""))))))</f>
        <v>Server</v>
      </c>
    </row>
    <row r="60" spans="1:20" ht="68" hidden="1" x14ac:dyDescent="0.2">
      <c r="A60" s="7">
        <v>59</v>
      </c>
      <c r="B60" s="7" t="s">
        <v>827</v>
      </c>
      <c r="C60" s="8" t="s">
        <v>915</v>
      </c>
      <c r="D60" s="7" t="s">
        <v>30</v>
      </c>
      <c r="E60" s="7" t="s">
        <v>59</v>
      </c>
      <c r="G60" s="7" t="b">
        <v>0</v>
      </c>
      <c r="M60" s="9" t="str" cm="1">
        <f t="array" ref="M60">PAGE_NAME(B60)</f>
        <v>general-requirements</v>
      </c>
      <c r="N60" s="9" t="str" cm="1">
        <f t="array" ref="N60">SECTION_NAME(B60)</f>
        <v>fhir-restful-search-api-requirements</v>
      </c>
      <c r="O60" s="10" t="str">
        <f t="shared" si="1"/>
        <v>SHALL</v>
      </c>
      <c r="P60" s="10" t="str">
        <f>IF(ISNUMBER(SEARCH("Server", C60)), "Server", IF(ISNUMBER(SEARCH("Server", C60)), "Server", IF(ISNUMBER(SEARCH("Client", C60)), "Client", IF(ISNUMBER(SEARCH("Client", C60)), "Client", IF(ISNUMBER(SEARCH("US Core Responder", C60)), "Server", IF(ISNUMBER(SEARCH("US Core Requestor", C60)), "Client", ""))))))</f>
        <v>Client</v>
      </c>
    </row>
    <row r="61" spans="1:20" ht="68" hidden="1" x14ac:dyDescent="0.2">
      <c r="A61" s="7">
        <v>60</v>
      </c>
      <c r="B61" s="7" t="s">
        <v>827</v>
      </c>
      <c r="C61" s="8" t="s">
        <v>916</v>
      </c>
      <c r="D61" s="7" t="s">
        <v>30</v>
      </c>
      <c r="E61" s="7" t="s">
        <v>59</v>
      </c>
      <c r="G61" s="7" t="b">
        <v>0</v>
      </c>
      <c r="M61" s="9" t="str" cm="1">
        <f t="array" ref="M61">PAGE_NAME(B61)</f>
        <v>general-requirements</v>
      </c>
      <c r="N61" s="9" t="str" cm="1">
        <f t="array" ref="N61">SECTION_NAME(B61)</f>
        <v>fhir-restful-search-api-requirements</v>
      </c>
      <c r="O61" s="10" t="str">
        <f t="shared" si="1"/>
        <v>SHALL</v>
      </c>
      <c r="P61" s="10" t="str">
        <f>IF(ISNUMBER(SEARCH("Server", C61)), "Server", IF(ISNUMBER(SEARCH("Server", C61)), "Server", IF(ISNUMBER(SEARCH("Client", C61)), "Client", IF(ISNUMBER(SEARCH("Client", C61)), "Client", IF(ISNUMBER(SEARCH("US Core Responder", C61)), "Server", IF(ISNUMBER(SEARCH("US Core Requestor", C61)), "Client", ""))))))</f>
        <v>Client</v>
      </c>
      <c r="T61" s="12"/>
    </row>
    <row r="62" spans="1:20" ht="68" hidden="1" x14ac:dyDescent="0.2">
      <c r="A62" s="7">
        <v>61</v>
      </c>
      <c r="B62" s="7" t="s">
        <v>827</v>
      </c>
      <c r="C62" s="8" t="s">
        <v>978</v>
      </c>
      <c r="D62" s="7" t="s">
        <v>30</v>
      </c>
      <c r="E62" s="7" t="s">
        <v>31</v>
      </c>
      <c r="G62" s="7" t="b">
        <v>0</v>
      </c>
      <c r="M62" s="9" t="str" cm="1">
        <f t="array" ref="M62">PAGE_NAME(B62)</f>
        <v>general-requirements</v>
      </c>
      <c r="N62" s="9" t="str" cm="1">
        <f t="array" ref="N62">SECTION_NAME(B62)</f>
        <v>fhir-restful-search-api-requirements</v>
      </c>
      <c r="O62" s="10" t="str">
        <f t="shared" si="1"/>
        <v>SHALL</v>
      </c>
      <c r="P62" s="10" t="str">
        <f>IF(ISNUMBER(SEARCH("Server", C62)), "Server", IF(ISNUMBER(SEARCH("Server", C62)), "Server", IF(ISNUMBER(SEARCH("Client", C62)), "Client", IF(ISNUMBER(SEARCH("Client", C62)), "Client", IF(ISNUMBER(SEARCH("US Core Responder", C62)), "Server", IF(ISNUMBER(SEARCH("US Core Requestor", C62)), "Client", ""))))))</f>
        <v>Server</v>
      </c>
    </row>
    <row r="63" spans="1:20" ht="68" hidden="1" x14ac:dyDescent="0.2">
      <c r="A63" s="7">
        <v>62</v>
      </c>
      <c r="B63" s="7" t="s">
        <v>827</v>
      </c>
      <c r="C63" s="8" t="s">
        <v>979</v>
      </c>
      <c r="D63" s="7" t="s">
        <v>30</v>
      </c>
      <c r="E63" s="7" t="s">
        <v>31</v>
      </c>
      <c r="G63" s="7" t="b">
        <v>0</v>
      </c>
      <c r="M63" s="9" t="str" cm="1">
        <f t="array" ref="M63">PAGE_NAME(B63)</f>
        <v>general-requirements</v>
      </c>
      <c r="N63" s="9" t="str" cm="1">
        <f t="array" ref="N63">SECTION_NAME(B63)</f>
        <v>fhir-restful-search-api-requirements</v>
      </c>
      <c r="O63" s="10" t="str">
        <f t="shared" si="1"/>
        <v>SHALL</v>
      </c>
      <c r="P63" s="10" t="str">
        <f>IF(ISNUMBER(SEARCH("Server", C63)), "Server", IF(ISNUMBER(SEARCH("Server", C63)), "Server", IF(ISNUMBER(SEARCH("Client", C63)), "Client", IF(ISNUMBER(SEARCH("Client", C63)), "Client", IF(ISNUMBER(SEARCH("US Core Responder", C63)), "Server", IF(ISNUMBER(SEARCH("US Core Requestor", C63)), "Client", ""))))))</f>
        <v>Server</v>
      </c>
    </row>
    <row r="64" spans="1:20" ht="34" hidden="1" x14ac:dyDescent="0.2">
      <c r="A64" s="7">
        <v>63</v>
      </c>
      <c r="B64" s="7" t="s">
        <v>980</v>
      </c>
      <c r="C64" s="8" t="s">
        <v>99</v>
      </c>
      <c r="D64" s="7" t="s">
        <v>33</v>
      </c>
      <c r="E64" s="7" t="s">
        <v>31</v>
      </c>
      <c r="G64" s="7" t="b">
        <v>0</v>
      </c>
      <c r="M64" s="9" t="str" cm="1">
        <f t="array" ref="M64">PAGE_NAME(B64)</f>
        <v>general-requirements</v>
      </c>
      <c r="N64" s="9" t="str" cm="1">
        <f t="array" ref="N64">SECTION_NAME(B64)</f>
        <v>search-for-Servers-requiring-status</v>
      </c>
      <c r="O64" s="10" t="str">
        <f t="shared" si="1"/>
        <v/>
      </c>
      <c r="P64" s="10" t="str">
        <f>IF(ISNUMBER(SEARCH("Server", C64)), "Server", IF(ISNUMBER(SEARCH("Server", C64)), "Server", IF(ISNUMBER(SEARCH("Client", C64)), "Client", IF(ISNUMBER(SEARCH("Client", C64)), "Client", IF(ISNUMBER(SEARCH("US Core Responder", C64)), "Server", IF(ISNUMBER(SEARCH("US Core Requestor", C64)), "Client", ""))))))</f>
        <v>Server</v>
      </c>
    </row>
    <row r="65" spans="1:22" ht="85" hidden="1" x14ac:dyDescent="0.2">
      <c r="A65" s="7">
        <v>64</v>
      </c>
      <c r="B65" s="7" t="s">
        <v>980</v>
      </c>
      <c r="C65" s="8" t="s">
        <v>100</v>
      </c>
      <c r="D65" s="7" t="s">
        <v>30</v>
      </c>
      <c r="E65" s="7" t="s">
        <v>31</v>
      </c>
      <c r="F65" s="8" t="s">
        <v>1107</v>
      </c>
      <c r="G65" s="7" t="b">
        <v>1</v>
      </c>
      <c r="H65" s="12" t="s">
        <v>101</v>
      </c>
      <c r="M65" s="9" t="str" cm="1">
        <f t="array" ref="M65">PAGE_NAME(B65)</f>
        <v>general-requirements</v>
      </c>
      <c r="N65" s="9" t="str" cm="1">
        <f t="array" ref="N65">SECTION_NAME(B65)</f>
        <v>search-for-Servers-requiring-status</v>
      </c>
      <c r="O65" s="10" t="str">
        <f t="shared" si="1"/>
        <v>SHALL</v>
      </c>
      <c r="P65" s="10" t="str">
        <f>IF(ISNUMBER(SEARCH("Server", C65)), "Server", IF(ISNUMBER(SEARCH("Server", C65)), "Server", IF(ISNUMBER(SEARCH("Client", C65)), "Client", IF(ISNUMBER(SEARCH("Client", C65)), "Client", IF(ISNUMBER(SEARCH("US Core Responder", C65)), "Server", IF(ISNUMBER(SEARCH("US Core Requestor", C65)), "Client", ""))))))</f>
        <v/>
      </c>
    </row>
    <row r="66" spans="1:22" ht="68" hidden="1" x14ac:dyDescent="0.2">
      <c r="A66" s="7">
        <v>65</v>
      </c>
      <c r="B66" s="7" t="s">
        <v>980</v>
      </c>
      <c r="C66" s="8" t="s">
        <v>917</v>
      </c>
      <c r="D66" s="7" t="s">
        <v>36</v>
      </c>
      <c r="E66" s="7" t="s">
        <v>31</v>
      </c>
      <c r="G66" s="7" t="b">
        <v>0</v>
      </c>
      <c r="M66" s="9" t="str" cm="1">
        <f t="array" ref="M66">PAGE_NAME(B66)</f>
        <v>general-requirements</v>
      </c>
      <c r="N66" s="9" t="str" cm="1">
        <f t="array" ref="N66">SECTION_NAME(B66)</f>
        <v>search-for-Servers-requiring-status</v>
      </c>
      <c r="O66" s="10" t="str">
        <f t="shared" si="1"/>
        <v>MAY</v>
      </c>
      <c r="P66" s="10" t="str">
        <f>IF(ISNUMBER(SEARCH("Server", C66)), "Server", IF(ISNUMBER(SEARCH("Server", C66)), "Server", IF(ISNUMBER(SEARCH("Client", C66)), "Client", IF(ISNUMBER(SEARCH("Client", C66)), "Client", IF(ISNUMBER(SEARCH("US Core Responder", C66)), "Server", IF(ISNUMBER(SEARCH("US Core Requestor", C66)), "Client", ""))))))</f>
        <v>Client</v>
      </c>
    </row>
    <row r="67" spans="1:22" ht="85" hidden="1" x14ac:dyDescent="0.2">
      <c r="A67" s="7">
        <v>66</v>
      </c>
      <c r="B67" s="7" t="s">
        <v>980</v>
      </c>
      <c r="C67" s="8" t="s">
        <v>918</v>
      </c>
      <c r="D67" s="7" t="s">
        <v>30</v>
      </c>
      <c r="E67" s="7" t="s">
        <v>31</v>
      </c>
      <c r="G67" s="7" t="b">
        <v>0</v>
      </c>
      <c r="M67" s="9" t="str" cm="1">
        <f t="array" ref="M67">PAGE_NAME(B67)</f>
        <v>general-requirements</v>
      </c>
      <c r="N67" s="9" t="str" cm="1">
        <f t="array" ref="N67">SECTION_NAME(B67)</f>
        <v>search-for-Servers-requiring-status</v>
      </c>
      <c r="O67" s="10" t="str">
        <f t="shared" ref="O67:O130" si="2">IF(ISNUMBER(SEARCH("MAY", C67)), "MAY", IF(ISNUMBER(SEARCH("SHOULD", C67)), "SHOULD", IF(ISNUMBER(SEARCH("SHALL", C67)), "SHALL", IF(ISNUMBER(SEARCH("SHOULD NOT", C67)), "SHOULD NOT", IF(ISNUMBER(SEARCH("SHALL NOT", C67)), "SHALL NOT", "")))))</f>
        <v>SHALL</v>
      </c>
      <c r="P67" s="10" t="str">
        <f>IF(ISNUMBER(SEARCH("Server", C67)), "Server", IF(ISNUMBER(SEARCH("Server", C67)), "Server", IF(ISNUMBER(SEARCH("Client", C67)), "Client", IF(ISNUMBER(SEARCH("Client", C67)), "Client", IF(ISNUMBER(SEARCH("US Core Responder", C67)), "Server", IF(ISNUMBER(SEARCH("US Core Requestor", C67)), "Client", ""))))))</f>
        <v>Client</v>
      </c>
    </row>
    <row r="68" spans="1:22" ht="119" hidden="1" x14ac:dyDescent="0.2">
      <c r="A68" s="7">
        <v>67</v>
      </c>
      <c r="B68" s="7" t="s">
        <v>980</v>
      </c>
      <c r="C68" s="8" t="s">
        <v>919</v>
      </c>
      <c r="D68" s="7" t="s">
        <v>30</v>
      </c>
      <c r="E68" s="7" t="s">
        <v>31</v>
      </c>
      <c r="G68" s="7" t="b">
        <v>0</v>
      </c>
      <c r="M68" s="9" t="str" cm="1">
        <f t="array" ref="M68">PAGE_NAME(B68)</f>
        <v>general-requirements</v>
      </c>
      <c r="N68" s="9" t="str" cm="1">
        <f t="array" ref="N68">SECTION_NAME(B68)</f>
        <v>search-for-Servers-requiring-status</v>
      </c>
      <c r="O68" s="10" t="str">
        <f t="shared" si="2"/>
        <v>SHALL</v>
      </c>
      <c r="P68" s="10" t="str">
        <f>IF(ISNUMBER(SEARCH("Server", C68)), "Server", IF(ISNUMBER(SEARCH("Server", C68)), "Server", IF(ISNUMBER(SEARCH("Client", C68)), "Client", IF(ISNUMBER(SEARCH("Client", C68)), "Client", IF(ISNUMBER(SEARCH("US Core Responder", C68)), "Server", IF(ISNUMBER(SEARCH("US Core Requestor", C68)), "Client", ""))))))</f>
        <v>Client</v>
      </c>
    </row>
    <row r="69" spans="1:22" ht="85" hidden="1" x14ac:dyDescent="0.2">
      <c r="A69" s="7">
        <v>68</v>
      </c>
      <c r="B69" s="7" t="s">
        <v>980</v>
      </c>
      <c r="C69" s="8" t="s">
        <v>920</v>
      </c>
      <c r="D69" s="7" t="s">
        <v>30</v>
      </c>
      <c r="E69" s="7" t="s">
        <v>31</v>
      </c>
      <c r="G69" s="7" t="b">
        <v>0</v>
      </c>
      <c r="M69" s="9" t="str" cm="1">
        <f t="array" ref="M69">PAGE_NAME(B69)</f>
        <v>general-requirements</v>
      </c>
      <c r="N69" s="9" t="str" cm="1">
        <f t="array" ref="N69">SECTION_NAME(B69)</f>
        <v>search-for-Servers-requiring-status</v>
      </c>
      <c r="O69" s="10" t="str">
        <f t="shared" si="2"/>
        <v>SHALL</v>
      </c>
      <c r="P69" s="10" t="str">
        <f>IF(ISNUMBER(SEARCH("Server", C69)), "Server", IF(ISNUMBER(SEARCH("Server", C69)), "Server", IF(ISNUMBER(SEARCH("Client", C69)), "Client", IF(ISNUMBER(SEARCH("Client", C69)), "Client", IF(ISNUMBER(SEARCH("US Core Responder", C69)), "Server", IF(ISNUMBER(SEARCH("US Core Requestor", C69)), "Client", ""))))))</f>
        <v>Client</v>
      </c>
    </row>
    <row r="70" spans="1:22" ht="51" hidden="1" x14ac:dyDescent="0.2">
      <c r="A70" s="7">
        <v>69</v>
      </c>
      <c r="B70" s="7" t="s">
        <v>980</v>
      </c>
      <c r="C70" s="8" t="s">
        <v>921</v>
      </c>
      <c r="D70" s="7" t="s">
        <v>55</v>
      </c>
      <c r="E70" s="7" t="s">
        <v>31</v>
      </c>
      <c r="G70" s="7" t="b">
        <v>0</v>
      </c>
      <c r="M70" s="9" t="str" cm="1">
        <f t="array" ref="M70">PAGE_NAME(B70)</f>
        <v>general-requirements</v>
      </c>
      <c r="N70" s="9" t="str" cm="1">
        <f t="array" ref="N70">SECTION_NAME(B70)</f>
        <v>search-for-Servers-requiring-status</v>
      </c>
      <c r="O70" s="10" t="str">
        <f t="shared" si="2"/>
        <v>SHALL</v>
      </c>
      <c r="P70" s="10" t="str">
        <f>IF(ISNUMBER(SEARCH("Server", C70)), "Server", IF(ISNUMBER(SEARCH("Server", C70)), "Server", IF(ISNUMBER(SEARCH("Client", C70)), "Client", IF(ISNUMBER(SEARCH("Client", C70)), "Client", IF(ISNUMBER(SEARCH("US Core Responder", C70)), "Server", IF(ISNUMBER(SEARCH("US Core Requestor", C70)), "Client", ""))))))</f>
        <v>Client</v>
      </c>
    </row>
    <row r="71" spans="1:22" ht="68" hidden="1" x14ac:dyDescent="0.2">
      <c r="A71" s="7">
        <v>70</v>
      </c>
      <c r="B71" s="7" t="s">
        <v>980</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2"/>
        <v>SHOULD</v>
      </c>
      <c r="P71" s="10" t="str">
        <f>IF(ISNUMBER(SEARCH("Server", C71)), "Server", IF(ISNUMBER(SEARCH("Server", C71)), "Server", IF(ISNUMBER(SEARCH("Client", C71)), "Client", IF(ISNUMBER(SEARCH("Client", C71)), "Client", IF(ISNUMBER(SEARCH("US Core Responder", C71)), "Server", IF(ISNUMBER(SEARCH("US Core Requestor", C71)), "Client", ""))))))</f>
        <v/>
      </c>
    </row>
    <row r="72" spans="1:22" ht="68" hidden="1" x14ac:dyDescent="0.2">
      <c r="A72" s="7">
        <v>71</v>
      </c>
      <c r="B72" s="7" t="s">
        <v>980</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2"/>
        <v>SHOULD</v>
      </c>
      <c r="P72" s="10" t="str">
        <f>IF(ISNUMBER(SEARCH("Server", C72)), "Server", IF(ISNUMBER(SEARCH("Server", C72)), "Server", IF(ISNUMBER(SEARCH("Client", C72)), "Client", IF(ISNUMBER(SEARCH("Client", C72)), "Client", IF(ISNUMBER(SEARCH("US Core Responder", C72)), "Server", IF(ISNUMBER(SEARCH("US Core Requestor", C72)), "Client", ""))))))</f>
        <v/>
      </c>
    </row>
    <row r="73" spans="1:22" s="41" customFormat="1" ht="85" hidden="1" x14ac:dyDescent="0.2">
      <c r="A73" s="7">
        <v>72</v>
      </c>
      <c r="B73" s="7" t="s">
        <v>980</v>
      </c>
      <c r="C73" s="39" t="s">
        <v>922</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2"/>
        <v>SHOULD</v>
      </c>
      <c r="P73" s="10" t="str">
        <f>IF(ISNUMBER(SEARCH("Server", C73)), "Server", IF(ISNUMBER(SEARCH("Server", C73)), "Server", IF(ISNUMBER(SEARCH("Client", C73)), "Client", IF(ISNUMBER(SEARCH("Client", C73)), "Client", IF(ISNUMBER(SEARCH("US Core Responder", C73)), "Server", IF(ISNUMBER(SEARCH("US Core Requestor", C73)), "Client", ""))))))</f>
        <v>Client</v>
      </c>
      <c r="Q73" s="38"/>
      <c r="R73" s="38"/>
      <c r="S73" s="40"/>
      <c r="T73" s="38"/>
      <c r="U73" s="40"/>
      <c r="V73" s="40"/>
    </row>
    <row r="74" spans="1:22" s="36" customFormat="1" ht="136" hidden="1" x14ac:dyDescent="0.2">
      <c r="A74" s="7">
        <v>73</v>
      </c>
      <c r="B74" s="7" t="s">
        <v>980</v>
      </c>
      <c r="C74" s="32" t="s">
        <v>923</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2"/>
        <v>SHALL</v>
      </c>
      <c r="P74" s="10" t="str">
        <f>IF(ISNUMBER(SEARCH("Server", C74)), "Server", IF(ISNUMBER(SEARCH("Server", C74)), "Server", IF(ISNUMBER(SEARCH("Client", C74)), "Client", IF(ISNUMBER(SEARCH("Client", C74)), "Client", IF(ISNUMBER(SEARCH("US Core Responder", C74)), "Server", IF(ISNUMBER(SEARCH("US Core Requestor", C74)), "Client", ""))))))</f>
        <v>Client</v>
      </c>
      <c r="Q74" s="35"/>
      <c r="R74" s="35"/>
      <c r="S74" s="33"/>
      <c r="T74" s="35"/>
      <c r="U74" s="33"/>
      <c r="V74" s="33"/>
    </row>
    <row r="75" spans="1:22" s="36" customFormat="1" ht="34" hidden="1"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2"/>
        <v/>
      </c>
      <c r="P75" s="10" t="str">
        <f>IF(ISNUMBER(SEARCH("Server", C75)), "Server", IF(ISNUMBER(SEARCH("Server", C75)), "Server", IF(ISNUMBER(SEARCH("Client", C75)), "Client", IF(ISNUMBER(SEARCH("Client", C75)), "Client", IF(ISNUMBER(SEARCH("US Core Responder", C75)), "Server", IF(ISNUMBER(SEARCH("US Core Requestor", C75)), "Client", ""))))))</f>
        <v/>
      </c>
      <c r="Q75" s="35"/>
      <c r="R75" s="35"/>
      <c r="S75" s="33"/>
      <c r="T75" s="35"/>
      <c r="U75" s="33"/>
      <c r="V75" s="33"/>
    </row>
    <row r="76" spans="1:22" s="36" customFormat="1" ht="136" hidden="1" x14ac:dyDescent="0.2">
      <c r="A76" s="7">
        <v>75</v>
      </c>
      <c r="B76" s="7" t="s">
        <v>613</v>
      </c>
      <c r="C76" s="32" t="s">
        <v>981</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2"/>
        <v>SHALL</v>
      </c>
      <c r="P76" s="10" t="str">
        <f>IF(ISNUMBER(SEARCH("Server", C76)), "Server", IF(ISNUMBER(SEARCH("Server", C76)), "Server", IF(ISNUMBER(SEARCH("Client", C76)), "Client", IF(ISNUMBER(SEARCH("Client", C76)), "Client", IF(ISNUMBER(SEARCH("US Core Responder", C76)), "Server", IF(ISNUMBER(SEARCH("US Core Requestor", C76)), "Client", ""))))))</f>
        <v>Server</v>
      </c>
      <c r="Q76" s="35" t="s">
        <v>107</v>
      </c>
      <c r="R76" s="35"/>
      <c r="S76" s="33"/>
      <c r="T76" s="35"/>
      <c r="U76" s="33"/>
      <c r="V76" s="33" t="s">
        <v>108</v>
      </c>
    </row>
    <row r="77" spans="1:22" ht="102" hidden="1"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2"/>
        <v>SHALL</v>
      </c>
      <c r="P77" s="10" t="str">
        <f>IF(ISNUMBER(SEARCH("Server", C77)), "Server", IF(ISNUMBER(SEARCH("Server", C77)), "Server", IF(ISNUMBER(SEARCH("Client", C77)), "Client", IF(ISNUMBER(SEARCH("Client", C77)), "Client", IF(ISNUMBER(SEARCH("US Core Responder", C77)), "Server", IF(ISNUMBER(SEARCH("US Core Requestor", C77)), "Client", ""))))))</f>
        <v>Client</v>
      </c>
      <c r="Q77" s="10" t="s">
        <v>107</v>
      </c>
    </row>
    <row r="78" spans="1:22" ht="85"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2"/>
        <v>SHOULD</v>
      </c>
      <c r="P78" s="10" t="str">
        <f>IF(ISNUMBER(SEARCH("Server", C78)), "Server", IF(ISNUMBER(SEARCH("Server", C78)), "Server", IF(ISNUMBER(SEARCH("Client", C78)), "Client", IF(ISNUMBER(SEARCH("Client", C78)), "Client", IF(ISNUMBER(SEARCH("US Core Responder", C78)), "Server", IF(ISNUMBER(SEARCH("US Core Requestor", C78)), "Client", ""))))))</f>
        <v>Client</v>
      </c>
      <c r="V78" s="12" t="s">
        <v>647</v>
      </c>
    </row>
    <row r="79" spans="1:22" ht="119" hidden="1"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2"/>
        <v>SHALL</v>
      </c>
      <c r="P79" s="10" t="str">
        <f>IF(ISNUMBER(SEARCH("Server", C79)), "Server", IF(ISNUMBER(SEARCH("Server", C79)), "Server", IF(ISNUMBER(SEARCH("Client", C79)), "Client", IF(ISNUMBER(SEARCH("Client", C79)), "Client", IF(ISNUMBER(SEARCH("US Core Responder", C79)), "Server", IF(ISNUMBER(SEARCH("US Core Requestor", C79)), "Client", ""))))))</f>
        <v>Server</v>
      </c>
    </row>
    <row r="80" spans="1:22" ht="119" hidden="1"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2"/>
        <v>SHALL</v>
      </c>
      <c r="P80" s="10" t="str">
        <f>IF(ISNUMBER(SEARCH("Server", C80)), "Server", IF(ISNUMBER(SEARCH("Server", C80)), "Server", IF(ISNUMBER(SEARCH("Client", C80)), "Client", IF(ISNUMBER(SEARCH("Client", C80)), "Client", IF(ISNUMBER(SEARCH("US Core Responder", C80)), "Server", IF(ISNUMBER(SEARCH("US Core Requestor", C80)), "Client", ""))))))</f>
        <v>Server</v>
      </c>
    </row>
    <row r="81" spans="1:22" ht="136" hidden="1"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2"/>
        <v>SHOULD</v>
      </c>
      <c r="P81" s="10" t="str">
        <f>IF(ISNUMBER(SEARCH("Server", C81)), "Server", IF(ISNUMBER(SEARCH("Server", C81)), "Server", IF(ISNUMBER(SEARCH("Client", C81)), "Client", IF(ISNUMBER(SEARCH("Client", C81)), "Client", IF(ISNUMBER(SEARCH("US Core Responder", C81)), "Server", IF(ISNUMBER(SEARCH("US Core Requestor", C81)), "Client", ""))))))</f>
        <v>Server</v>
      </c>
    </row>
    <row r="82" spans="1:22" ht="119" hidden="1" x14ac:dyDescent="0.2">
      <c r="A82" s="7">
        <v>81</v>
      </c>
      <c r="B82" s="7" t="s">
        <v>613</v>
      </c>
      <c r="C82" s="8" t="s">
        <v>828</v>
      </c>
      <c r="D82" s="7" t="s">
        <v>33</v>
      </c>
      <c r="E82" s="7" t="s">
        <v>31</v>
      </c>
      <c r="F82" s="8" t="s">
        <v>1108</v>
      </c>
      <c r="G82" s="7" t="b">
        <v>1</v>
      </c>
      <c r="H82" s="12" t="s">
        <v>116</v>
      </c>
      <c r="M82" s="9" t="str" cm="1">
        <f t="array" ref="M82">PAGE_NAME(B82)</f>
        <v>must-support</v>
      </c>
      <c r="N82" s="9" t="str" cm="1">
        <f t="array" ref="N82">SECTION_NAME(B82)</f>
        <v>must-support-elements</v>
      </c>
      <c r="O82" s="10" t="str">
        <f t="shared" si="2"/>
        <v/>
      </c>
      <c r="P82" s="10" t="str">
        <f>IF(ISNUMBER(SEARCH("Server", C82)), "Server", IF(ISNUMBER(SEARCH("Server", C82)), "Server", IF(ISNUMBER(SEARCH("Client", C82)), "Client", IF(ISNUMBER(SEARCH("Client", C82)), "Client", IF(ISNUMBER(SEARCH("US Core Responder", C82)), "Server", IF(ISNUMBER(SEARCH("US Core Requestor", C82)), "Client", ""))))))</f>
        <v/>
      </c>
    </row>
    <row r="83" spans="1:22" ht="102" hidden="1"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2"/>
        <v>SHALL</v>
      </c>
      <c r="P83" s="10" t="str">
        <f>IF(ISNUMBER(SEARCH("Server", C83)), "Server", IF(ISNUMBER(SEARCH("Server", C83)), "Server", IF(ISNUMBER(SEARCH("Client", C83)), "Client", IF(ISNUMBER(SEARCH("Client", C83)), "Client", IF(ISNUMBER(SEARCH("US Core Responder", C83)), "Server", IF(ISNUMBER(SEARCH("US Core Requestor", C83)), "Client", ""))))))</f>
        <v>Client</v>
      </c>
    </row>
    <row r="84" spans="1:22" ht="68" x14ac:dyDescent="0.2">
      <c r="A84" s="7">
        <v>83</v>
      </c>
      <c r="B84" s="7" t="s">
        <v>614</v>
      </c>
      <c r="C84" s="8" t="s">
        <v>649</v>
      </c>
      <c r="D84" s="7" t="s">
        <v>30</v>
      </c>
      <c r="E84" s="7" t="s">
        <v>59</v>
      </c>
      <c r="G84" s="7" t="b">
        <v>1</v>
      </c>
      <c r="H84" s="12" t="s">
        <v>118</v>
      </c>
      <c r="M84" s="9" t="str" cm="1">
        <f t="array" ref="M84">PAGE_NAME(B84)</f>
        <v>must-support</v>
      </c>
      <c r="N84" s="9" t="str" cm="1">
        <f t="array" ref="N84">SECTION_NAME(B84)</f>
        <v>additional-uscdi-requirements</v>
      </c>
      <c r="O84" s="10" t="str">
        <f t="shared" si="2"/>
        <v>SHALL</v>
      </c>
      <c r="P84" s="10" t="str">
        <f>IF(ISNUMBER(SEARCH("Server", C84)), "Server", IF(ISNUMBER(SEARCH("Server", C84)), "Server", IF(ISNUMBER(SEARCH("Client", C84)), "Client", IF(ISNUMBER(SEARCH("Client", C84)), "Client", IF(ISNUMBER(SEARCH("US Core Responder", C84)), "Server", IF(ISNUMBER(SEARCH("US Core Requestor", C84)), "Client", ""))))))</f>
        <v>Client</v>
      </c>
      <c r="Q84" s="10" t="s">
        <v>119</v>
      </c>
      <c r="V84" s="12" t="s">
        <v>652</v>
      </c>
    </row>
    <row r="85" spans="1:22" ht="68" x14ac:dyDescent="0.2">
      <c r="A85" s="7">
        <v>84</v>
      </c>
      <c r="B85" s="7" t="s">
        <v>614</v>
      </c>
      <c r="C85" s="8" t="s">
        <v>650</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2"/>
        <v>SHALL</v>
      </c>
      <c r="P85" s="10" t="str">
        <f>IF(ISNUMBER(SEARCH("Server", C85)), "Server", IF(ISNUMBER(SEARCH("Server", C85)), "Server", IF(ISNUMBER(SEARCH("Client", C85)), "Client", IF(ISNUMBER(SEARCH("Client", C85)), "Client", IF(ISNUMBER(SEARCH("US Core Responder", C85)), "Server", IF(ISNUMBER(SEARCH("US Core Requestor", C85)), "Client", ""))))))</f>
        <v>Server</v>
      </c>
      <c r="Q85" s="10" t="s">
        <v>119</v>
      </c>
      <c r="V85" s="12" t="s">
        <v>651</v>
      </c>
    </row>
    <row r="86" spans="1:22" ht="68" hidden="1"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2"/>
        <v>SHALL</v>
      </c>
      <c r="P86" s="10" t="str">
        <f>IF(ISNUMBER(SEARCH("Server", C86)), "Server", IF(ISNUMBER(SEARCH("Server", C86)), "Server", IF(ISNUMBER(SEARCH("Client", C86)), "Client", IF(ISNUMBER(SEARCH("Client", C86)), "Client", IF(ISNUMBER(SEARCH("US Core Responder", C86)), "Server", IF(ISNUMBER(SEARCH("US Core Requestor", C86)), "Client", ""))))))</f>
        <v>Client</v>
      </c>
    </row>
    <row r="87" spans="1:22" ht="68" hidden="1"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2"/>
        <v>SHALL</v>
      </c>
      <c r="P87" s="10" t="str">
        <f>IF(ISNUMBER(SEARCH("Server", C87)), "Server", IF(ISNUMBER(SEARCH("Server", C87)), "Server", IF(ISNUMBER(SEARCH("Client", C87)), "Client", IF(ISNUMBER(SEARCH("Client", C87)), "Client", IF(ISNUMBER(SEARCH("US Core Responder", C87)), "Server", IF(ISNUMBER(SEARCH("US Core Requestor", C87)), "Client", ""))))))</f>
        <v>Server</v>
      </c>
    </row>
    <row r="88" spans="1:22" ht="102" hidden="1" x14ac:dyDescent="0.2">
      <c r="A88" s="7">
        <v>87</v>
      </c>
      <c r="B88" s="7" t="s">
        <v>615</v>
      </c>
      <c r="C88" s="8" t="s">
        <v>982</v>
      </c>
      <c r="D88" s="7" t="s">
        <v>30</v>
      </c>
      <c r="E88" s="7" t="s">
        <v>31</v>
      </c>
      <c r="G88" s="31" t="b">
        <v>0</v>
      </c>
      <c r="M88" s="9" t="str" cm="1">
        <f t="array" ref="M88">PAGE_NAME(B88)</f>
        <v>must-support</v>
      </c>
      <c r="N88" s="9" t="str" cm="1">
        <f t="array" ref="N88">SECTION_NAME(B88)</f>
        <v>defined-pattern-elements</v>
      </c>
      <c r="O88" s="10" t="str">
        <f t="shared" si="2"/>
        <v>SHALL</v>
      </c>
      <c r="P88" s="10" t="str">
        <f>IF(ISNUMBER(SEARCH("Server", C88)), "Server", IF(ISNUMBER(SEARCH("Server", C88)), "Server", IF(ISNUMBER(SEARCH("Client", C88)), "Client", IF(ISNUMBER(SEARCH("Client", C88)), "Client", IF(ISNUMBER(SEARCH("US Core Responder", C88)), "Server", IF(ISNUMBER(SEARCH("US Core Requestor", C88)), "Client", ""))))))</f>
        <v>Server</v>
      </c>
      <c r="Q88" s="10" t="s">
        <v>126</v>
      </c>
    </row>
    <row r="89" spans="1:22" ht="119" hidden="1"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2"/>
        <v>SHALL</v>
      </c>
      <c r="P89" s="10" t="str">
        <f>IF(ISNUMBER(SEARCH("Server", C89)), "Server", IF(ISNUMBER(SEARCH("Server", C89)), "Server", IF(ISNUMBER(SEARCH("Client", C89)), "Client", IF(ISNUMBER(SEARCH("Client", C89)), "Client", IF(ISNUMBER(SEARCH("US Core Responder", C89)), "Server", IF(ISNUMBER(SEARCH("US Core Requestor", C89)), "Client", ""))))))</f>
        <v>Server</v>
      </c>
      <c r="V89" s="51" t="s">
        <v>653</v>
      </c>
    </row>
    <row r="90" spans="1:22" ht="136" hidden="1"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2"/>
        <v>SHALL</v>
      </c>
      <c r="P90" s="10" t="str">
        <f>IF(ISNUMBER(SEARCH("Server", C90)), "Server", IF(ISNUMBER(SEARCH("Server", C90)), "Server", IF(ISNUMBER(SEARCH("Client", C90)), "Client", IF(ISNUMBER(SEARCH("Client", C90)), "Client", IF(ISNUMBER(SEARCH("US Core Responder", C90)), "Server", IF(ISNUMBER(SEARCH("US Core Requestor", C90)), "Client", ""))))))</f>
        <v>Client</v>
      </c>
      <c r="V90" s="51" t="s">
        <v>653</v>
      </c>
    </row>
    <row r="91" spans="1:22" ht="68" hidden="1" x14ac:dyDescent="0.2">
      <c r="A91" s="7">
        <v>90</v>
      </c>
      <c r="B91" s="7" t="s">
        <v>616</v>
      </c>
      <c r="C91" s="8" t="s">
        <v>983</v>
      </c>
      <c r="D91" s="7" t="s">
        <v>30</v>
      </c>
      <c r="E91" s="7" t="s">
        <v>31</v>
      </c>
      <c r="G91" s="31" t="b">
        <v>0</v>
      </c>
      <c r="M91" s="9" t="str" cm="1">
        <f t="array" ref="M91">PAGE_NAME(B91)</f>
        <v>must-support</v>
      </c>
      <c r="N91" s="9" t="str" cm="1">
        <f t="array" ref="N91">SECTION_NAME(B91)</f>
        <v>must-support---primitive-element</v>
      </c>
      <c r="O91" s="10" t="str">
        <f t="shared" si="2"/>
        <v>SHALL</v>
      </c>
      <c r="P91" s="10" t="str">
        <f>IF(ISNUMBER(SEARCH("Server", C91)), "Server", IF(ISNUMBER(SEARCH("Server", C91)), "Server", IF(ISNUMBER(SEARCH("Client", C91)), "Client", IF(ISNUMBER(SEARCH("Client", C91)), "Client", IF(ISNUMBER(SEARCH("US Core Responder", C91)), "Server", IF(ISNUMBER(SEARCH("US Core Requestor", C91)), "Client", ""))))))</f>
        <v>Server</v>
      </c>
      <c r="Q91" s="10" t="s">
        <v>130</v>
      </c>
    </row>
    <row r="92" spans="1:22" ht="51" hidden="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2"/>
        <v>SHALL</v>
      </c>
      <c r="P92" s="10" t="str">
        <f>IF(ISNUMBER(SEARCH("Server", C92)), "Server", IF(ISNUMBER(SEARCH("Server", C92)), "Server", IF(ISNUMBER(SEARCH("Client", C92)), "Client", IF(ISNUMBER(SEARCH("Client", C92)), "Client", IF(ISNUMBER(SEARCH("US Core Responder", C92)), "Server", IF(ISNUMBER(SEARCH("US Core Requestor", C92)), "Client", ""))))))</f>
        <v>Server</v>
      </c>
    </row>
    <row r="93" spans="1:22" ht="51" hidden="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2"/>
        <v>SHALL</v>
      </c>
      <c r="P93" s="10" t="str">
        <f>IF(ISNUMBER(SEARCH("Server", C93)), "Server", IF(ISNUMBER(SEARCH("Server", C93)), "Server", IF(ISNUMBER(SEARCH("Client", C93)), "Client", IF(ISNUMBER(SEARCH("Client", C93)), "Client", IF(ISNUMBER(SEARCH("US Core Responder", C93)), "Server", IF(ISNUMBER(SEARCH("US Core Requestor", C93)), "Client", ""))))))</f>
        <v>Client</v>
      </c>
    </row>
    <row r="94" spans="1:22" ht="51" hidden="1" x14ac:dyDescent="0.2">
      <c r="A94" s="7">
        <v>93</v>
      </c>
      <c r="B94" s="7" t="s">
        <v>617</v>
      </c>
      <c r="C94" s="8" t="s">
        <v>984</v>
      </c>
      <c r="D94" s="7" t="s">
        <v>30</v>
      </c>
      <c r="E94" s="7" t="s">
        <v>31</v>
      </c>
      <c r="G94" s="31" t="b">
        <v>0</v>
      </c>
      <c r="M94" s="9" t="str" cm="1">
        <f t="array" ref="M94">PAGE_NAME(B94)</f>
        <v>must-support</v>
      </c>
      <c r="N94" s="9" t="str" cm="1">
        <f t="array" ref="N94">SECTION_NAME(B94)</f>
        <v>must-support---complex-elements</v>
      </c>
      <c r="O94" s="10" t="str">
        <f t="shared" si="2"/>
        <v>SHALL</v>
      </c>
      <c r="P94" s="10" t="str">
        <f>IF(ISNUMBER(SEARCH("Server", C94)), "Server", IF(ISNUMBER(SEARCH("Server", C94)), "Server", IF(ISNUMBER(SEARCH("Client", C94)), "Client", IF(ISNUMBER(SEARCH("Client", C94)), "Client", IF(ISNUMBER(SEARCH("US Core Responder", C94)), "Server", IF(ISNUMBER(SEARCH("US Core Requestor", C94)), "Client", ""))))))</f>
        <v>Server</v>
      </c>
      <c r="Q94" s="10" t="s">
        <v>133</v>
      </c>
    </row>
    <row r="95" spans="1:22" ht="51" hidden="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2"/>
        <v/>
      </c>
      <c r="P95" s="10" t="str">
        <f>IF(ISNUMBER(SEARCH("Server", C95)), "Server", IF(ISNUMBER(SEARCH("Server", C95)), "Server", IF(ISNUMBER(SEARCH("Client", C95)), "Client", IF(ISNUMBER(SEARCH("Client", C95)), "Client", IF(ISNUMBER(SEARCH("US Core Responder", C95)), "Server", IF(ISNUMBER(SEARCH("US Core Requestor", C95)), "Client", ""))))))</f>
        <v/>
      </c>
      <c r="Q95" s="10" t="s">
        <v>133</v>
      </c>
    </row>
    <row r="96" spans="1:22" ht="51" x14ac:dyDescent="0.2">
      <c r="A96" s="7">
        <v>95</v>
      </c>
      <c r="B96" s="7" t="s">
        <v>617</v>
      </c>
      <c r="C96" s="8" t="s">
        <v>658</v>
      </c>
      <c r="D96" s="7" t="s">
        <v>36</v>
      </c>
      <c r="E96" s="7" t="s">
        <v>31</v>
      </c>
      <c r="G96" s="31" t="b">
        <v>0</v>
      </c>
      <c r="M96" s="9" t="str" cm="1">
        <f t="array" ref="M96">PAGE_NAME(B96)</f>
        <v>must-support</v>
      </c>
      <c r="N96" s="9" t="str" cm="1">
        <f t="array" ref="N96">SECTION_NAME(B96)</f>
        <v>must-support---complex-elements</v>
      </c>
      <c r="O96" s="10" t="str">
        <f t="shared" si="2"/>
        <v/>
      </c>
      <c r="P96" s="10" t="str">
        <f>IF(ISNUMBER(SEARCH("Server", C96)), "Server", IF(ISNUMBER(SEARCH("Server", C96)), "Server", IF(ISNUMBER(SEARCH("Client", C96)), "Client", IF(ISNUMBER(SEARCH("Client", C96)), "Client", IF(ISNUMBER(SEARCH("US Core Responder", C96)), "Server", IF(ISNUMBER(SEARCH("US Core Requestor", C96)), "Client", ""))))))</f>
        <v/>
      </c>
      <c r="V96" s="12" t="s">
        <v>660</v>
      </c>
    </row>
    <row r="97" spans="1:22" ht="68" x14ac:dyDescent="0.2">
      <c r="A97" s="7">
        <v>96</v>
      </c>
      <c r="B97" s="7" t="s">
        <v>617</v>
      </c>
      <c r="C97" s="8" t="s">
        <v>661</v>
      </c>
      <c r="D97" s="7" t="s">
        <v>30</v>
      </c>
      <c r="E97" s="7" t="s">
        <v>31</v>
      </c>
      <c r="G97" s="31" t="b">
        <v>0</v>
      </c>
      <c r="M97" s="9" t="str" cm="1">
        <f t="array" ref="M97">PAGE_NAME(B97)</f>
        <v>must-support</v>
      </c>
      <c r="N97" s="9" t="str" cm="1">
        <f t="array" ref="N97">SECTION_NAME(B97)</f>
        <v>must-support---complex-elements</v>
      </c>
      <c r="O97" s="10" t="str">
        <f t="shared" si="2"/>
        <v>SHALL</v>
      </c>
      <c r="P97" s="10" t="str">
        <f>IF(ISNUMBER(SEARCH("Server", C97)), "Server", IF(ISNUMBER(SEARCH("Server", C97)), "Server", IF(ISNUMBER(SEARCH("Client", C97)), "Client", IF(ISNUMBER(SEARCH("Client", C97)), "Client", IF(ISNUMBER(SEARCH("US Core Responder", C97)), "Server", IF(ISNUMBER(SEARCH("US Core Requestor", C97)), "Client", ""))))))</f>
        <v>Server</v>
      </c>
      <c r="V97" s="12" t="s">
        <v>662</v>
      </c>
    </row>
    <row r="98" spans="1:22" ht="68" hidden="1"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2"/>
        <v>SHALL</v>
      </c>
      <c r="P98" s="10" t="str">
        <f>IF(ISNUMBER(SEARCH("Server", C98)), "Server", IF(ISNUMBER(SEARCH("Server", C98)), "Server", IF(ISNUMBER(SEARCH("Client", C98)), "Client", IF(ISNUMBER(SEARCH("Client", C98)), "Client", IF(ISNUMBER(SEARCH("US Core Responder", C98)), "Server", IF(ISNUMBER(SEARCH("US Core Requestor", C98)), "Client", ""))))))</f>
        <v>Server</v>
      </c>
    </row>
    <row r="99" spans="1:22" ht="68" hidden="1"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2"/>
        <v>SHALL</v>
      </c>
      <c r="P99" s="10" t="str">
        <f>IF(ISNUMBER(SEARCH("Server", C99)), "Server", IF(ISNUMBER(SEARCH("Server", C99)), "Server", IF(ISNUMBER(SEARCH("Client", C99)), "Client", IF(ISNUMBER(SEARCH("Client", C99)), "Client", IF(ISNUMBER(SEARCH("US Core Responder", C99)), "Server", IF(ISNUMBER(SEARCH("US Core Requestor", C99)), "Client", ""))))))</f>
        <v>Client</v>
      </c>
    </row>
    <row r="100" spans="1:22" ht="68" hidden="1"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2"/>
        <v>SHALL</v>
      </c>
      <c r="P100" s="10" t="str">
        <f>IF(ISNUMBER(SEARCH("Server", C100)), "Server", IF(ISNUMBER(SEARCH("Server", C100)), "Server", IF(ISNUMBER(SEARCH("Client", C100)), "Client", IF(ISNUMBER(SEARCH("Client", C100)), "Client", IF(ISNUMBER(SEARCH("US Core Responder", C100)), "Server", IF(ISNUMBER(SEARCH("US Core Requestor", C100)), "Client", ""))))))</f>
        <v>Server</v>
      </c>
    </row>
    <row r="101" spans="1:22" ht="68" hidden="1"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2"/>
        <v>SHALL</v>
      </c>
      <c r="P101" s="10" t="str">
        <f>IF(ISNUMBER(SEARCH("Server", C101)), "Server", IF(ISNUMBER(SEARCH("Server", C101)), "Server", IF(ISNUMBER(SEARCH("Client", C101)), "Client", IF(ISNUMBER(SEARCH("Client", C101)), "Client", IF(ISNUMBER(SEARCH("US Core Responder", C101)), "Server", IF(ISNUMBER(SEARCH("US Core Requestor", C101)), "Client", ""))))))</f>
        <v>Client</v>
      </c>
    </row>
    <row r="102" spans="1:22" ht="51" hidden="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2"/>
        <v/>
      </c>
      <c r="P102" s="10" t="str">
        <f>IF(ISNUMBER(SEARCH("Server", C102)), "Server", IF(ISNUMBER(SEARCH("Server", C102)), "Server", IF(ISNUMBER(SEARCH("Client", C102)), "Client", IF(ISNUMBER(SEARCH("Client", C102)), "Client", IF(ISNUMBER(SEARCH("US Core Responder", C102)), "Server", IF(ISNUMBER(SEARCH("US Core Requestor", C102)), "Client", ""))))))</f>
        <v>Server</v>
      </c>
    </row>
    <row r="103" spans="1:22" ht="51" hidden="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2"/>
        <v/>
      </c>
      <c r="P103" s="10" t="str">
        <f>IF(ISNUMBER(SEARCH("Server", C103)), "Server", IF(ISNUMBER(SEARCH("Server", C103)), "Server", IF(ISNUMBER(SEARCH("Client", C103)), "Client", IF(ISNUMBER(SEARCH("Client", C103)), "Client", IF(ISNUMBER(SEARCH("US Core Responder", C103)), "Server", IF(ISNUMBER(SEARCH("US Core Requestor", C103)), "Client", ""))))))</f>
        <v>Client</v>
      </c>
    </row>
    <row r="104" spans="1:22" ht="68" hidden="1"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2"/>
        <v>MAY</v>
      </c>
      <c r="P104" s="10" t="str">
        <f>IF(ISNUMBER(SEARCH("Server", C104)), "Server", IF(ISNUMBER(SEARCH("Server", C104)), "Server", IF(ISNUMBER(SEARCH("Client", C104)), "Client", IF(ISNUMBER(SEARCH("Client", C104)), "Client", IF(ISNUMBER(SEARCH("US Core Responder", C104)), "Server", IF(ISNUMBER(SEARCH("US Core Requestor", C104)), "Client", ""))))))</f>
        <v>Server</v>
      </c>
    </row>
    <row r="105" spans="1:22" ht="68" hidden="1"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2"/>
        <v>MAY</v>
      </c>
      <c r="P105" s="10" t="str">
        <f>IF(ISNUMBER(SEARCH("Server", C105)), "Server", IF(ISNUMBER(SEARCH("Server", C105)), "Server", IF(ISNUMBER(SEARCH("Client", C105)), "Client", IF(ISNUMBER(SEARCH("Client", C105)), "Client", IF(ISNUMBER(SEARCH("US Core Responder", C105)), "Server", IF(ISNUMBER(SEARCH("US Core Requestor", C105)), "Client", ""))))))</f>
        <v>Client</v>
      </c>
    </row>
    <row r="106" spans="1:22" ht="136" hidden="1"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2"/>
        <v>SHALL</v>
      </c>
      <c r="P106" s="10" t="str">
        <f>IF(ISNUMBER(SEARCH("Server", C106)), "Server", IF(ISNUMBER(SEARCH("Server", C106)), "Server", IF(ISNUMBER(SEARCH("Client", C106)), "Client", IF(ISNUMBER(SEARCH("Client", C106)), "Client", IF(ISNUMBER(SEARCH("US Core Responder", C106)), "Server", IF(ISNUMBER(SEARCH("US Core Requestor", C106)), "Client", ""))))))</f>
        <v>Server</v>
      </c>
      <c r="Q106" s="10" t="s">
        <v>144</v>
      </c>
    </row>
    <row r="107" spans="1:22" ht="136" hidden="1"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2"/>
        <v>SHALL</v>
      </c>
      <c r="P107" s="10" t="str">
        <f>IF(ISNUMBER(SEARCH("Server", C107)), "Server", IF(ISNUMBER(SEARCH("Server", C107)), "Server", IF(ISNUMBER(SEARCH("Client", C107)), "Client", IF(ISNUMBER(SEARCH("Client", C107)), "Client", IF(ISNUMBER(SEARCH("US Core Responder", C107)), "Server", IF(ISNUMBER(SEARCH("US Core Requestor", C107)), "Client", ""))))))</f>
        <v>Client</v>
      </c>
      <c r="Q107" s="10" t="s">
        <v>144</v>
      </c>
    </row>
    <row r="108" spans="1:22" ht="51" hidden="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2"/>
        <v/>
      </c>
      <c r="P108" s="10" t="str">
        <f>IF(ISNUMBER(SEARCH("Server", C108)), "Server", IF(ISNUMBER(SEARCH("Server", C108)), "Server", IF(ISNUMBER(SEARCH("Client", C108)), "Client", IF(ISNUMBER(SEARCH("Client", C108)), "Client", IF(ISNUMBER(SEARCH("US Core Responder", C108)), "Server", IF(ISNUMBER(SEARCH("US Core Requestor", C108)), "Client", ""))))))</f>
        <v>Server</v>
      </c>
    </row>
    <row r="109" spans="1:22" ht="51" hidden="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2"/>
        <v/>
      </c>
      <c r="P109" s="10" t="str">
        <f>IF(ISNUMBER(SEARCH("Server", C109)), "Server", IF(ISNUMBER(SEARCH("Server", C109)), "Server", IF(ISNUMBER(SEARCH("Client", C109)), "Client", IF(ISNUMBER(SEARCH("Client", C109)), "Client", IF(ISNUMBER(SEARCH("US Core Responder", C109)), "Server", IF(ISNUMBER(SEARCH("US Core Requestor", C109)), "Client", ""))))))</f>
        <v>Client</v>
      </c>
    </row>
    <row r="110" spans="1:22" ht="119" hidden="1"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2"/>
        <v>SHALL</v>
      </c>
      <c r="P110" s="10" t="str">
        <f>IF(ISNUMBER(SEARCH("Server", C110)), "Server", IF(ISNUMBER(SEARCH("Server", C110)), "Server", IF(ISNUMBER(SEARCH("Client", C110)), "Client", IF(ISNUMBER(SEARCH("Client", C110)), "Client", IF(ISNUMBER(SEARCH("US Core Responder", C110)), "Server", IF(ISNUMBER(SEARCH("US Core Requestor", C110)), "Client", ""))))))</f>
        <v>Server</v>
      </c>
      <c r="Q110" s="10" t="s">
        <v>144</v>
      </c>
    </row>
    <row r="111" spans="1:22" ht="119" hidden="1"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2"/>
        <v>SHALL</v>
      </c>
      <c r="P111" s="10" t="str">
        <f>IF(ISNUMBER(SEARCH("Server", C111)), "Server", IF(ISNUMBER(SEARCH("Server", C111)), "Server", IF(ISNUMBER(SEARCH("Client", C111)), "Client", IF(ISNUMBER(SEARCH("Client", C111)), "Client", IF(ISNUMBER(SEARCH("US Core Responder", C111)), "Server", IF(ISNUMBER(SEARCH("US Core Requestor", C111)), "Client", ""))))))</f>
        <v>Client</v>
      </c>
      <c r="Q111" s="10" t="s">
        <v>144</v>
      </c>
    </row>
    <row r="112" spans="1:22" ht="272" x14ac:dyDescent="0.2">
      <c r="A112" s="7">
        <v>111</v>
      </c>
      <c r="B112" s="7" t="s">
        <v>620</v>
      </c>
      <c r="C112" s="8" t="s">
        <v>664</v>
      </c>
      <c r="D112" s="7" t="s">
        <v>30</v>
      </c>
      <c r="E112" s="7" t="s">
        <v>31</v>
      </c>
      <c r="G112" s="31" t="b">
        <v>0</v>
      </c>
      <c r="M112" s="9" t="str" cm="1">
        <f t="array" ref="M112">PAGE_NAME(B112)</f>
        <v>must-support</v>
      </c>
      <c r="N112" s="9" t="str" cm="1">
        <f t="array" ref="N112">SECTION_NAME(B112)</f>
        <v>must-support---choice-of-data-types</v>
      </c>
      <c r="O112" s="10" t="str">
        <f t="shared" si="2"/>
        <v>SHALL</v>
      </c>
      <c r="P112" s="10" t="str">
        <f>IF(ISNUMBER(SEARCH("Server", C112)), "Server", IF(ISNUMBER(SEARCH("Server", C112)), "Server", IF(ISNUMBER(SEARCH("Client", C112)), "Client", IF(ISNUMBER(SEARCH("Client", C112)), "Client", IF(ISNUMBER(SEARCH("US Core Responder", C112)), "Server", IF(ISNUMBER(SEARCH("US Core Requestor", C112)), "Client", ""))))))</f>
        <v>Server</v>
      </c>
      <c r="Q112" s="10" t="s">
        <v>150</v>
      </c>
      <c r="V112" s="12" t="s">
        <v>663</v>
      </c>
    </row>
    <row r="113" spans="1:22" ht="272" x14ac:dyDescent="0.2">
      <c r="A113" s="7">
        <v>112</v>
      </c>
      <c r="B113" s="7" t="s">
        <v>620</v>
      </c>
      <c r="C113" s="8" t="s">
        <v>673</v>
      </c>
      <c r="D113" s="7" t="s">
        <v>30</v>
      </c>
      <c r="E113" s="7" t="s">
        <v>59</v>
      </c>
      <c r="G113" s="31" t="b">
        <v>0</v>
      </c>
      <c r="M113" s="9" t="str" cm="1">
        <f t="array" ref="M113">PAGE_NAME(B113)</f>
        <v>must-support</v>
      </c>
      <c r="N113" s="9" t="str" cm="1">
        <f t="array" ref="N113">SECTION_NAME(B113)</f>
        <v>must-support---choice-of-data-types</v>
      </c>
      <c r="O113" s="10" t="str">
        <f t="shared" si="2"/>
        <v>SHALL</v>
      </c>
      <c r="P113" s="10" t="str">
        <f>IF(ISNUMBER(SEARCH("Server", C113)), "Server", IF(ISNUMBER(SEARCH("Server", C113)), "Server", IF(ISNUMBER(SEARCH("Client", C113)), "Client", IF(ISNUMBER(SEARCH("Client", C113)), "Client", IF(ISNUMBER(SEARCH("US Core Responder", C113)), "Server", IF(ISNUMBER(SEARCH("US Core Requestor", C113)), "Client", ""))))))</f>
        <v>Client</v>
      </c>
      <c r="Q113" s="10" t="s">
        <v>150</v>
      </c>
      <c r="V113" s="12" t="s">
        <v>663</v>
      </c>
    </row>
    <row r="114" spans="1:22" ht="272" x14ac:dyDescent="0.2">
      <c r="A114" s="7">
        <v>113</v>
      </c>
      <c r="B114" s="7" t="s">
        <v>620</v>
      </c>
      <c r="C114" s="8" t="s">
        <v>665</v>
      </c>
      <c r="D114" s="7" t="s">
        <v>36</v>
      </c>
      <c r="E114" s="7" t="s">
        <v>59</v>
      </c>
      <c r="G114" s="31" t="b">
        <v>0</v>
      </c>
      <c r="M114" s="9" t="str" cm="1">
        <f t="array" ref="M114">PAGE_NAME(B114)</f>
        <v>must-support</v>
      </c>
      <c r="N114" s="9" t="str" cm="1">
        <f t="array" ref="N114">SECTION_NAME(B114)</f>
        <v>must-support---choice-of-data-types</v>
      </c>
      <c r="O114" s="10" t="str">
        <f t="shared" si="2"/>
        <v>MAY</v>
      </c>
      <c r="P114" s="10" t="str">
        <f>IF(ISNUMBER(SEARCH("Server", C114)), "Server", IF(ISNUMBER(SEARCH("Server", C114)), "Server", IF(ISNUMBER(SEARCH("Client", C114)), "Client", IF(ISNUMBER(SEARCH("Client", C114)), "Client", IF(ISNUMBER(SEARCH("US Core Responder", C114)), "Server", IF(ISNUMBER(SEARCH("US Core Requestor", C114)), "Client", ""))))))</f>
        <v>Client</v>
      </c>
      <c r="Q114" s="10" t="s">
        <v>150</v>
      </c>
      <c r="V114" s="12" t="s">
        <v>663</v>
      </c>
    </row>
    <row r="115" spans="1:22" ht="272" x14ac:dyDescent="0.2">
      <c r="A115" s="7">
        <v>114</v>
      </c>
      <c r="B115" s="7" t="s">
        <v>620</v>
      </c>
      <c r="C115" s="8" t="s">
        <v>666</v>
      </c>
      <c r="D115" s="7" t="s">
        <v>36</v>
      </c>
      <c r="E115" s="7" t="s">
        <v>31</v>
      </c>
      <c r="G115" s="31" t="b">
        <v>0</v>
      </c>
      <c r="M115" s="9" t="str" cm="1">
        <f t="array" ref="M115">PAGE_NAME(B115)</f>
        <v>must-support</v>
      </c>
      <c r="N115" s="9" t="str" cm="1">
        <f t="array" ref="N115">SECTION_NAME(B115)</f>
        <v>must-support---choice-of-data-types</v>
      </c>
      <c r="O115" s="10" t="str">
        <f t="shared" si="2"/>
        <v>MAY</v>
      </c>
      <c r="P115" s="10" t="str">
        <f>IF(ISNUMBER(SEARCH("Server", C115)), "Server", IF(ISNUMBER(SEARCH("Server", C115)), "Server", IF(ISNUMBER(SEARCH("Client", C115)), "Client", IF(ISNUMBER(SEARCH("Client", C115)), "Client", IF(ISNUMBER(SEARCH("US Core Responder", C115)), "Server", IF(ISNUMBER(SEARCH("US Core Requestor", C115)), "Client", ""))))))</f>
        <v>Server</v>
      </c>
      <c r="Q115" s="10" t="s">
        <v>150</v>
      </c>
      <c r="V115" s="12" t="s">
        <v>663</v>
      </c>
    </row>
    <row r="116" spans="1:22" ht="85" x14ac:dyDescent="0.2">
      <c r="A116" s="7">
        <v>115</v>
      </c>
      <c r="B116" s="7" t="s">
        <v>621</v>
      </c>
      <c r="C116" s="8" t="s">
        <v>985</v>
      </c>
      <c r="D116" s="7" t="s">
        <v>30</v>
      </c>
      <c r="E116" s="7" t="s">
        <v>31</v>
      </c>
      <c r="G116" s="31" t="b">
        <v>1</v>
      </c>
      <c r="M116" s="9" t="str" cm="1">
        <f t="array" ref="M116">PAGE_NAME(B116)</f>
        <v>must-support</v>
      </c>
      <c r="N116" s="9" t="str" cm="1">
        <f t="array" ref="N116">SECTION_NAME(B116)</f>
        <v>must-support---choice-of-profile-elements</v>
      </c>
      <c r="O116" s="10" t="str">
        <f t="shared" si="2"/>
        <v>SHALL</v>
      </c>
      <c r="P116" s="10" t="str">
        <f>IF(ISNUMBER(SEARCH("Server", C116)), "Server", IF(ISNUMBER(SEARCH("Server", C116)), "Server", IF(ISNUMBER(SEARCH("Client", C116)), "Client", IF(ISNUMBER(SEARCH("Client", C116)), "Client", IF(ISNUMBER(SEARCH("US Core Responder", C116)), "Server", IF(ISNUMBER(SEARCH("US Core Requestor", C116)), "Client", ""))))))</f>
        <v>Server</v>
      </c>
      <c r="Q116" s="10" t="s">
        <v>151</v>
      </c>
      <c r="V116" s="12" t="s">
        <v>670</v>
      </c>
    </row>
    <row r="117" spans="1:22" ht="68" x14ac:dyDescent="0.2">
      <c r="A117" s="7">
        <v>116</v>
      </c>
      <c r="B117" s="7" t="s">
        <v>621</v>
      </c>
      <c r="C117" s="8" t="s">
        <v>924</v>
      </c>
      <c r="D117" s="7" t="s">
        <v>30</v>
      </c>
      <c r="E117" s="7" t="s">
        <v>59</v>
      </c>
      <c r="G117" s="31" t="b">
        <v>1</v>
      </c>
      <c r="M117" s="9" t="str" cm="1">
        <f t="array" ref="M117">PAGE_NAME(B117)</f>
        <v>must-support</v>
      </c>
      <c r="N117" s="9" t="str" cm="1">
        <f t="array" ref="N117">SECTION_NAME(B117)</f>
        <v>must-support---choice-of-profile-elements</v>
      </c>
      <c r="O117" s="10" t="str">
        <f t="shared" si="2"/>
        <v>SHALL</v>
      </c>
      <c r="P117" s="10" t="str">
        <f>IF(ISNUMBER(SEARCH("Server", C117)), "Server", IF(ISNUMBER(SEARCH("Server", C117)), "Server", IF(ISNUMBER(SEARCH("Client", C117)), "Client", IF(ISNUMBER(SEARCH("Client", C117)), "Client", IF(ISNUMBER(SEARCH("US Core Responder", C117)), "Server", IF(ISNUMBER(SEARCH("US Core Requestor", C117)), "Client", ""))))))</f>
        <v>Client</v>
      </c>
      <c r="Q117" s="10" t="s">
        <v>151</v>
      </c>
      <c r="V117" s="12" t="s">
        <v>669</v>
      </c>
    </row>
    <row r="118" spans="1:22" ht="204" hidden="1" x14ac:dyDescent="0.2">
      <c r="A118" s="7">
        <v>117</v>
      </c>
      <c r="B118" s="7" t="s">
        <v>829</v>
      </c>
      <c r="C118" s="8" t="s">
        <v>986</v>
      </c>
      <c r="D118" s="7" t="s">
        <v>36</v>
      </c>
      <c r="E118" s="7" t="s">
        <v>31</v>
      </c>
      <c r="G118" s="7" t="b">
        <v>0</v>
      </c>
      <c r="M118" s="9" t="str" cm="1">
        <f t="array" ref="M118">PAGE_NAME(B118)</f>
        <v>scopes</v>
      </c>
      <c r="N118" s="9" t="str" cm="1">
        <f t="array" ref="N118">SECTION_NAME(B118)</f>
        <v>capability-sets</v>
      </c>
      <c r="O118" s="10" t="str">
        <f t="shared" si="2"/>
        <v>MAY</v>
      </c>
      <c r="P118" s="10" t="str">
        <f>IF(ISNUMBER(SEARCH("Server", C118)), "Server", IF(ISNUMBER(SEARCH("Server", C118)), "Server", IF(ISNUMBER(SEARCH("Client", C118)), "Client", IF(ISNUMBER(SEARCH("Client", C118)), "Client", IF(ISNUMBER(SEARCH("US Core Responder", C118)), "Server", IF(ISNUMBER(SEARCH("US Core Requestor", C118)), "Client", ""))))))</f>
        <v>Server</v>
      </c>
      <c r="Q118" s="10" t="s">
        <v>152</v>
      </c>
    </row>
    <row r="119" spans="1:22" ht="153" hidden="1" x14ac:dyDescent="0.2">
      <c r="A119" s="7">
        <v>118</v>
      </c>
      <c r="B119" s="7" t="s">
        <v>830</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2"/>
        <v>SHOULD</v>
      </c>
      <c r="P119" s="10" t="str">
        <f>IF(ISNUMBER(SEARCH("Server", C119)), "Server", IF(ISNUMBER(SEARCH("Server", C119)), "Server", IF(ISNUMBER(SEARCH("Client", C119)), "Client", IF(ISNUMBER(SEARCH("Client", C119)), "Client", IF(ISNUMBER(SEARCH("US Core Responder", C119)), "Server", IF(ISNUMBER(SEARCH("US Core Requestor", C119)), "Client", ""))))))</f>
        <v>Server</v>
      </c>
      <c r="Q119" s="10" t="s">
        <v>155</v>
      </c>
    </row>
    <row r="120" spans="1:22" ht="136" hidden="1" x14ac:dyDescent="0.2">
      <c r="A120" s="7">
        <v>119</v>
      </c>
      <c r="B120" s="7" t="s">
        <v>830</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2"/>
        <v>SHALL</v>
      </c>
      <c r="P120" s="10" t="str">
        <f>IF(ISNUMBER(SEARCH("Server", C120)), "Server", IF(ISNUMBER(SEARCH("Server", C120)), "Server", IF(ISNUMBER(SEARCH("Client", C120)), "Client", IF(ISNUMBER(SEARCH("Client", C120)), "Client", IF(ISNUMBER(SEARCH("US Core Responder", C120)), "Server", IF(ISNUMBER(SEARCH("US Core Requestor", C120)), "Client", ""))))))</f>
        <v/>
      </c>
      <c r="Q120" s="10" t="s">
        <v>158</v>
      </c>
    </row>
    <row r="121" spans="1:22" ht="51" hidden="1" x14ac:dyDescent="0.2">
      <c r="A121" s="7">
        <v>120</v>
      </c>
      <c r="B121" s="7" t="s">
        <v>831</v>
      </c>
      <c r="C121" s="8" t="s">
        <v>925</v>
      </c>
      <c r="D121" s="7" t="s">
        <v>30</v>
      </c>
      <c r="E121" s="7" t="s">
        <v>31</v>
      </c>
      <c r="G121" s="7" t="b">
        <v>0</v>
      </c>
      <c r="M121" s="9" t="str" cm="1">
        <f t="array" ref="M121">PAGE_NAME(B121)</f>
        <v>scopes</v>
      </c>
      <c r="N121" s="9" t="str" cm="1">
        <f t="array" ref="N121">SECTION_NAME(B121)</f>
        <v>capabilities-for-implementations-supporting-backend-services</v>
      </c>
      <c r="O121" s="10" t="str">
        <f t="shared" si="2"/>
        <v>SHALL</v>
      </c>
      <c r="P121" s="10" t="str">
        <f>IF(ISNUMBER(SEARCH("Server", C121)), "Server", IF(ISNUMBER(SEARCH("Server", C121)), "Server", IF(ISNUMBER(SEARCH("Client", C121)), "Client", IF(ISNUMBER(SEARCH("Client", C121)), "Client", IF(ISNUMBER(SEARCH("US Core Responder", C121)), "Server", IF(ISNUMBER(SEARCH("US Core Requestor", C121)), "Client", ""))))))</f>
        <v>Client</v>
      </c>
      <c r="Q121" s="10" t="s">
        <v>159</v>
      </c>
    </row>
    <row r="122" spans="1:22" ht="34" hidden="1" x14ac:dyDescent="0.2">
      <c r="A122" s="7">
        <v>121</v>
      </c>
      <c r="B122" s="7" t="s">
        <v>831</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2"/>
        <v>SHALL</v>
      </c>
      <c r="P122" s="10" t="str">
        <f>IF(ISNUMBER(SEARCH("Server", C122)), "Server", IF(ISNUMBER(SEARCH("Server", C122)), "Server", IF(ISNUMBER(SEARCH("Client", C122)), "Client", IF(ISNUMBER(SEARCH("Client", C122)), "Client", IF(ISNUMBER(SEARCH("US Core Responder", C122)), "Server", IF(ISNUMBER(SEARCH("US Core Requestor", C122)), "Client", ""))))))</f>
        <v>Server</v>
      </c>
    </row>
    <row r="123" spans="1:22" ht="85" hidden="1" x14ac:dyDescent="0.2">
      <c r="A123" s="7">
        <v>122</v>
      </c>
      <c r="B123" s="7" t="s">
        <v>831</v>
      </c>
      <c r="C123" s="8" t="s">
        <v>926</v>
      </c>
      <c r="D123" s="7" t="s">
        <v>30</v>
      </c>
      <c r="E123" s="7" t="s">
        <v>31</v>
      </c>
      <c r="G123" s="7" t="b">
        <v>0</v>
      </c>
      <c r="M123" s="9" t="str" cm="1">
        <f t="array" ref="M123">PAGE_NAME(B123)</f>
        <v>scopes</v>
      </c>
      <c r="N123" s="9" t="str" cm="1">
        <f t="array" ref="N123">SECTION_NAME(B123)</f>
        <v>capabilities-for-implementations-supporting-backend-services</v>
      </c>
      <c r="O123" s="10" t="str">
        <f t="shared" si="2"/>
        <v>SHALL</v>
      </c>
      <c r="P123" s="10" t="str">
        <f>IF(ISNUMBER(SEARCH("Server", C123)), "Server", IF(ISNUMBER(SEARCH("Server", C123)), "Server", IF(ISNUMBER(SEARCH("Client", C123)), "Client", IF(ISNUMBER(SEARCH("Client", C123)), "Client", IF(ISNUMBER(SEARCH("US Core Responder", C123)), "Server", IF(ISNUMBER(SEARCH("US Core Requestor", C123)), "Client", ""))))))</f>
        <v>Client</v>
      </c>
    </row>
    <row r="124" spans="1:22" ht="85" hidden="1" x14ac:dyDescent="0.2">
      <c r="A124" s="7">
        <v>123</v>
      </c>
      <c r="B124" s="7" t="s">
        <v>987</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2"/>
        <v>SHALL</v>
      </c>
      <c r="P124" s="10" t="str">
        <f>IF(ISNUMBER(SEARCH("Server", C124)), "Server", IF(ISNUMBER(SEARCH("Server", C124)), "Server", IF(ISNUMBER(SEARCH("Client", C124)), "Client", IF(ISNUMBER(SEARCH("Client", C124)), "Client", IF(ISNUMBER(SEARCH("US Core Responder", C124)), "Server", IF(ISNUMBER(SEARCH("US Core Requestor", C124)), "Client", ""))))))</f>
        <v>Server</v>
      </c>
      <c r="Q124" s="10" t="s">
        <v>159</v>
      </c>
    </row>
    <row r="125" spans="1:22" ht="51" hidden="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2"/>
        <v/>
      </c>
      <c r="P125" s="10" t="str">
        <f>IF(ISNUMBER(SEARCH("Server", C125)), "Server", IF(ISNUMBER(SEARCH("Server", C125)), "Server", IF(ISNUMBER(SEARCH("Client", C125)), "Client", IF(ISNUMBER(SEARCH("Client", C125)), "Client", IF(ISNUMBER(SEARCH("US Core Responder", C125)), "Server", IF(ISNUMBER(SEARCH("US Core Requestor", C125)), "Client", ""))))))</f>
        <v/>
      </c>
    </row>
    <row r="126" spans="1:22" ht="34" hidden="1"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2"/>
        <v/>
      </c>
      <c r="P126" s="10" t="str">
        <f>IF(ISNUMBER(SEARCH("Server", C126)), "Server", IF(ISNUMBER(SEARCH("Server", C126)), "Server", IF(ISNUMBER(SEARCH("Client", C126)), "Client", IF(ISNUMBER(SEARCH("Client", C126)), "Client", IF(ISNUMBER(SEARCH("US Core Responder", C126)), "Server", IF(ISNUMBER(SEARCH("US Core Requestor", C126)), "Client", ""))))))</f>
        <v/>
      </c>
    </row>
    <row r="127" spans="1:22" ht="34" hidden="1"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2"/>
        <v>MAY</v>
      </c>
      <c r="P127" s="10" t="str">
        <f>IF(ISNUMBER(SEARCH("Server", C127)), "Server", IF(ISNUMBER(SEARCH("Server", C127)), "Server", IF(ISNUMBER(SEARCH("Client", C127)), "Client", IF(ISNUMBER(SEARCH("Client", C127)), "Client", IF(ISNUMBER(SEARCH("US Core Responder", C127)), "Server", IF(ISNUMBER(SEARCH("US Core Requestor", C127)), "Client", ""))))))</f>
        <v>Server</v>
      </c>
    </row>
    <row r="128" spans="1:22" ht="51" hidden="1" x14ac:dyDescent="0.2">
      <c r="A128" s="7">
        <v>127</v>
      </c>
      <c r="B128" s="7" t="s">
        <v>623</v>
      </c>
      <c r="C128" s="8" t="s">
        <v>927</v>
      </c>
      <c r="D128" s="7" t="s">
        <v>33</v>
      </c>
      <c r="E128" s="7" t="s">
        <v>59</v>
      </c>
      <c r="G128" s="7" t="b">
        <v>0</v>
      </c>
      <c r="M128" s="9" t="str" cm="1">
        <f t="array" ref="M128">PAGE_NAME(B128)</f>
        <v>scopes</v>
      </c>
      <c r="N128" s="9" t="str" cm="1">
        <f t="array" ref="N128">SECTION_NAME(B128)</f>
        <v>smart-scopes</v>
      </c>
      <c r="O128" s="10" t="str">
        <f t="shared" si="2"/>
        <v>SHOULD</v>
      </c>
      <c r="P128" s="10" t="str">
        <f>IF(ISNUMBER(SEARCH("Server", C128)), "Server", IF(ISNUMBER(SEARCH("Server", C128)), "Server", IF(ISNUMBER(SEARCH("Client", C128)), "Client", IF(ISNUMBER(SEARCH("Client", C128)), "Client", IF(ISNUMBER(SEARCH("US Core Responder", C128)), "Server", IF(ISNUMBER(SEARCH("US Core Requestor", C128)), "Client", ""))))))</f>
        <v>Client</v>
      </c>
    </row>
    <row r="129" spans="1:22" ht="119" hidden="1" x14ac:dyDescent="0.2">
      <c r="A129" s="7">
        <v>128</v>
      </c>
      <c r="B129" s="7" t="s">
        <v>832</v>
      </c>
      <c r="C129" s="8" t="s">
        <v>988</v>
      </c>
      <c r="D129" s="7" t="s">
        <v>30</v>
      </c>
      <c r="E129" s="7" t="s">
        <v>31</v>
      </c>
      <c r="G129" s="7" t="b">
        <v>0</v>
      </c>
      <c r="M129" s="9" t="str" cm="1">
        <f t="array" ref="M129">PAGE_NAME(B129)</f>
        <v>scopes</v>
      </c>
      <c r="N129" s="9" t="str" cm="1">
        <f t="array" ref="N129">SECTION_NAME(B129)</f>
        <v>us-core-scopes</v>
      </c>
      <c r="O129" s="10" t="str">
        <f t="shared" si="2"/>
        <v>SHALL</v>
      </c>
      <c r="P129" s="10" t="str">
        <f>IF(ISNUMBER(SEARCH("Server", C129)), "Server", IF(ISNUMBER(SEARCH("Server", C129)), "Server", IF(ISNUMBER(SEARCH("Client", C129)), "Client", IF(ISNUMBER(SEARCH("Client", C129)), "Client", IF(ISNUMBER(SEARCH("US Core Responder", C129)), "Server", IF(ISNUMBER(SEARCH("US Core Requestor", C129)), "Client", ""))))))</f>
        <v>Server</v>
      </c>
      <c r="Q129" s="10" t="s">
        <v>165</v>
      </c>
    </row>
    <row r="130" spans="1:22" ht="136" hidden="1" x14ac:dyDescent="0.2">
      <c r="A130" s="7">
        <v>129</v>
      </c>
      <c r="B130" s="7" t="s">
        <v>832</v>
      </c>
      <c r="C130" s="8" t="s">
        <v>989</v>
      </c>
      <c r="D130" s="7" t="s">
        <v>33</v>
      </c>
      <c r="E130" s="7" t="s">
        <v>31</v>
      </c>
      <c r="G130" s="7" t="b">
        <v>0</v>
      </c>
      <c r="M130" s="9" t="str" cm="1">
        <f t="array" ref="M130">PAGE_NAME(B130)</f>
        <v>scopes</v>
      </c>
      <c r="N130" s="9" t="str" cm="1">
        <f t="array" ref="N130">SECTION_NAME(B130)</f>
        <v>us-core-scopes</v>
      </c>
      <c r="O130" s="10" t="str">
        <f t="shared" si="2"/>
        <v>SHOULD</v>
      </c>
      <c r="P130" s="10" t="str">
        <f>IF(ISNUMBER(SEARCH("Server", C130)), "Server", IF(ISNUMBER(SEARCH("Server", C130)), "Server", IF(ISNUMBER(SEARCH("Client", C130)), "Client", IF(ISNUMBER(SEARCH("Client", C130)), "Client", IF(ISNUMBER(SEARCH("US Core Responder", C130)), "Server", IF(ISNUMBER(SEARCH("US Core Requestor", C130)), "Client", ""))))))</f>
        <v>Server</v>
      </c>
    </row>
    <row r="131" spans="1:22" ht="68" hidden="1" x14ac:dyDescent="0.2">
      <c r="A131" s="7">
        <v>130</v>
      </c>
      <c r="B131" s="7" t="s">
        <v>832</v>
      </c>
      <c r="C131" s="8" t="s">
        <v>928</v>
      </c>
      <c r="D131" s="7" t="s">
        <v>30</v>
      </c>
      <c r="E131" s="7" t="s">
        <v>31</v>
      </c>
      <c r="G131" s="7" t="b">
        <v>0</v>
      </c>
      <c r="M131" s="9" t="str" cm="1">
        <f t="array" ref="M131">PAGE_NAME(B131)</f>
        <v>scopes</v>
      </c>
      <c r="N131" s="9" t="str" cm="1">
        <f t="array" ref="N131">SECTION_NAME(B131)</f>
        <v>us-core-scopes</v>
      </c>
      <c r="O131" s="10" t="str">
        <f t="shared" ref="O131:O194" si="3">IF(ISNUMBER(SEARCH("MAY", C131)), "MAY", IF(ISNUMBER(SEARCH("SHOULD", C131)), "SHOULD", IF(ISNUMBER(SEARCH("SHALL", C131)), "SHALL", IF(ISNUMBER(SEARCH("SHOULD NOT", C131)), "SHOULD NOT", IF(ISNUMBER(SEARCH("SHALL NOT", C131)), "SHALL NOT", "")))))</f>
        <v>SHALL</v>
      </c>
      <c r="P131" s="10" t="str">
        <f>IF(ISNUMBER(SEARCH("Server", C131)), "Server", IF(ISNUMBER(SEARCH("Server", C131)), "Server", IF(ISNUMBER(SEARCH("Client", C131)), "Client", IF(ISNUMBER(SEARCH("Client", C131)), "Client", IF(ISNUMBER(SEARCH("US Core Responder", C131)), "Server", IF(ISNUMBER(SEARCH("US Core Requestor", C131)), "Client", ""))))))</f>
        <v>Client</v>
      </c>
      <c r="Q131" s="10" t="s">
        <v>166</v>
      </c>
    </row>
    <row r="132" spans="1:22" ht="68" hidden="1" x14ac:dyDescent="0.2">
      <c r="A132" s="7">
        <v>131</v>
      </c>
      <c r="B132" s="7" t="s">
        <v>832</v>
      </c>
      <c r="C132" s="8" t="s">
        <v>929</v>
      </c>
      <c r="D132" s="7" t="s">
        <v>33</v>
      </c>
      <c r="E132" s="7" t="s">
        <v>31</v>
      </c>
      <c r="G132" s="7" t="b">
        <v>0</v>
      </c>
      <c r="M132" s="9" t="str" cm="1">
        <f t="array" ref="M132">PAGE_NAME(B132)</f>
        <v>scopes</v>
      </c>
      <c r="N132" s="9" t="str" cm="1">
        <f t="array" ref="N132">SECTION_NAME(B132)</f>
        <v>us-core-scopes</v>
      </c>
      <c r="O132" s="10" t="str">
        <f t="shared" si="3"/>
        <v>SHOULD</v>
      </c>
      <c r="P132" s="10" t="str">
        <f>IF(ISNUMBER(SEARCH("Server", C132)), "Server", IF(ISNUMBER(SEARCH("Server", C132)), "Server", IF(ISNUMBER(SEARCH("Client", C132)), "Client", IF(ISNUMBER(SEARCH("Client", C132)), "Client", IF(ISNUMBER(SEARCH("US Core Responder", C132)), "Server", IF(ISNUMBER(SEARCH("US Core Requestor", C132)), "Client", ""))))))</f>
        <v>Client</v>
      </c>
    </row>
    <row r="133" spans="1:22" ht="153" x14ac:dyDescent="0.2">
      <c r="A133" s="7">
        <v>132</v>
      </c>
      <c r="B133" s="7" t="s">
        <v>833</v>
      </c>
      <c r="C133" s="8" t="s">
        <v>700</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3"/>
        <v>SHALL</v>
      </c>
      <c r="P133" s="10" t="str">
        <f>IF(ISNUMBER(SEARCH("Server", C133)), "Server", IF(ISNUMBER(SEARCH("Server", C133)), "Server", IF(ISNUMBER(SEARCH("Client", C133)), "Client", IF(ISNUMBER(SEARCH("Client", C133)), "Client", IF(ISNUMBER(SEARCH("US Core Responder", C133)), "Server", IF(ISNUMBER(SEARCH("US Core Requestor", C133)), "Client", ""))))))</f>
        <v/>
      </c>
      <c r="Q133" s="10" t="s">
        <v>168</v>
      </c>
      <c r="V133" s="12" t="s">
        <v>701</v>
      </c>
    </row>
    <row r="134" spans="1:22" ht="136" x14ac:dyDescent="0.2">
      <c r="A134" s="7">
        <v>133</v>
      </c>
      <c r="B134" s="7" t="s">
        <v>624</v>
      </c>
      <c r="C134" s="8" t="s">
        <v>677</v>
      </c>
      <c r="D134" s="7" t="s">
        <v>30</v>
      </c>
      <c r="E134" s="7" t="s">
        <v>31</v>
      </c>
      <c r="G134" s="7" t="b">
        <v>1</v>
      </c>
      <c r="H134" s="12" t="s">
        <v>169</v>
      </c>
      <c r="M134" s="9" t="str" cm="1">
        <f t="array" ref="M134">PAGE_NAME(B134)</f>
        <v>scopes</v>
      </c>
      <c r="N134" s="9" t="str" cm="1">
        <f t="array" ref="N134">SECTION_NAME(B134)</f>
        <v>scopes-for-requesting-fhir-resources-by-type</v>
      </c>
      <c r="O134" s="10" t="str">
        <f t="shared" si="3"/>
        <v>SHALL</v>
      </c>
      <c r="P134" s="10" t="str">
        <f>IF(ISNUMBER(SEARCH("Server", C134)), "Server", IF(ISNUMBER(SEARCH("Server", C134)), "Server", IF(ISNUMBER(SEARCH("Client", C134)), "Client", IF(ISNUMBER(SEARCH("Client", C134)), "Client", IF(ISNUMBER(SEARCH("US Core Responder", C134)), "Server", IF(ISNUMBER(SEARCH("US Core Requestor", C134)), "Client", ""))))))</f>
        <v/>
      </c>
      <c r="V134" s="12" t="s">
        <v>701</v>
      </c>
    </row>
    <row r="135" spans="1:22" ht="119" x14ac:dyDescent="0.2">
      <c r="A135" s="7">
        <v>134</v>
      </c>
      <c r="B135" s="7" t="s">
        <v>624</v>
      </c>
      <c r="C135" s="8" t="s">
        <v>678</v>
      </c>
      <c r="D135" s="7" t="s">
        <v>30</v>
      </c>
      <c r="E135" s="7" t="s">
        <v>31</v>
      </c>
      <c r="G135" s="7" t="b">
        <v>1</v>
      </c>
      <c r="H135" s="12" t="s">
        <v>170</v>
      </c>
      <c r="M135" s="9" t="str" cm="1">
        <f t="array" ref="M135">PAGE_NAME(B135)</f>
        <v>scopes</v>
      </c>
      <c r="N135" s="9" t="str" cm="1">
        <f t="array" ref="N135">SECTION_NAME(B135)</f>
        <v>scopes-for-requesting-fhir-resources-by-type</v>
      </c>
      <c r="O135" s="10" t="str">
        <f t="shared" si="3"/>
        <v>SHALL</v>
      </c>
      <c r="P135" s="10" t="str">
        <f>IF(ISNUMBER(SEARCH("Server", C135)), "Server", IF(ISNUMBER(SEARCH("Server", C135)), "Server", IF(ISNUMBER(SEARCH("Client", C135)), "Client", IF(ISNUMBER(SEARCH("Client", C135)), "Client", IF(ISNUMBER(SEARCH("US Core Responder", C135)), "Server", IF(ISNUMBER(SEARCH("US Core Requestor", C135)), "Client", ""))))))</f>
        <v/>
      </c>
      <c r="V135" s="12" t="s">
        <v>701</v>
      </c>
    </row>
    <row r="136" spans="1:22" ht="119" x14ac:dyDescent="0.2">
      <c r="A136" s="7">
        <v>135</v>
      </c>
      <c r="B136" s="7" t="s">
        <v>624</v>
      </c>
      <c r="C136" s="8" t="s">
        <v>679</v>
      </c>
      <c r="D136" s="7" t="s">
        <v>30</v>
      </c>
      <c r="E136" s="7" t="s">
        <v>31</v>
      </c>
      <c r="G136" s="7" t="b">
        <v>1</v>
      </c>
      <c r="H136" s="12" t="s">
        <v>171</v>
      </c>
      <c r="M136" s="9" t="str" cm="1">
        <f t="array" ref="M136">PAGE_NAME(B136)</f>
        <v>scopes</v>
      </c>
      <c r="N136" s="9" t="str" cm="1">
        <f t="array" ref="N136">SECTION_NAME(B136)</f>
        <v>scopes-for-requesting-fhir-resources-by-type</v>
      </c>
      <c r="O136" s="10" t="str">
        <f t="shared" si="3"/>
        <v>SHALL</v>
      </c>
      <c r="P136" s="10" t="str">
        <f>IF(ISNUMBER(SEARCH("Server", C136)), "Server", IF(ISNUMBER(SEARCH("Server", C136)), "Server", IF(ISNUMBER(SEARCH("Client", C136)), "Client", IF(ISNUMBER(SEARCH("Client", C136)), "Client", IF(ISNUMBER(SEARCH("US Core Responder", C136)), "Server", IF(ISNUMBER(SEARCH("US Core Requestor", C136)), "Client", ""))))))</f>
        <v/>
      </c>
      <c r="V136" s="12" t="s">
        <v>701</v>
      </c>
    </row>
    <row r="137" spans="1:22" ht="119" x14ac:dyDescent="0.2">
      <c r="A137" s="7">
        <v>136</v>
      </c>
      <c r="B137" s="7" t="s">
        <v>624</v>
      </c>
      <c r="C137" s="8" t="s">
        <v>680</v>
      </c>
      <c r="D137" s="7" t="s">
        <v>30</v>
      </c>
      <c r="E137" s="7" t="s">
        <v>31</v>
      </c>
      <c r="G137" s="7" t="b">
        <v>1</v>
      </c>
      <c r="H137" s="12" t="s">
        <v>172</v>
      </c>
      <c r="M137" s="9" t="str" cm="1">
        <f t="array" ref="M137">PAGE_NAME(B137)</f>
        <v>scopes</v>
      </c>
      <c r="N137" s="9" t="str" cm="1">
        <f t="array" ref="N137">SECTION_NAME(B137)</f>
        <v>scopes-for-requesting-fhir-resources-by-type</v>
      </c>
      <c r="O137" s="10" t="str">
        <f t="shared" si="3"/>
        <v>SHALL</v>
      </c>
      <c r="P137" s="10" t="str">
        <f>IF(ISNUMBER(SEARCH("Server", C137)), "Server", IF(ISNUMBER(SEARCH("Server", C137)), "Server", IF(ISNUMBER(SEARCH("Client", C137)), "Client", IF(ISNUMBER(SEARCH("Client", C137)), "Client", IF(ISNUMBER(SEARCH("US Core Responder", C137)), "Server", IF(ISNUMBER(SEARCH("US Core Requestor", C137)), "Client", ""))))))</f>
        <v/>
      </c>
      <c r="V137" s="12" t="s">
        <v>701</v>
      </c>
    </row>
    <row r="138" spans="1:22" ht="119" x14ac:dyDescent="0.2">
      <c r="A138" s="7">
        <v>137</v>
      </c>
      <c r="B138" s="7" t="s">
        <v>624</v>
      </c>
      <c r="C138" s="8" t="s">
        <v>681</v>
      </c>
      <c r="D138" s="7" t="s">
        <v>30</v>
      </c>
      <c r="E138" s="7" t="s">
        <v>31</v>
      </c>
      <c r="G138" s="7" t="b">
        <v>1</v>
      </c>
      <c r="H138" s="12" t="s">
        <v>173</v>
      </c>
      <c r="M138" s="9" t="str" cm="1">
        <f t="array" ref="M138">PAGE_NAME(B138)</f>
        <v>scopes</v>
      </c>
      <c r="N138" s="9" t="str" cm="1">
        <f t="array" ref="N138">SECTION_NAME(B138)</f>
        <v>scopes-for-requesting-fhir-resources-by-type</v>
      </c>
      <c r="O138" s="10" t="str">
        <f t="shared" si="3"/>
        <v>SHALL</v>
      </c>
      <c r="P138" s="10" t="str">
        <f>IF(ISNUMBER(SEARCH("Server", C138)), "Server", IF(ISNUMBER(SEARCH("Server", C138)), "Server", IF(ISNUMBER(SEARCH("Client", C138)), "Client", IF(ISNUMBER(SEARCH("Client", C138)), "Client", IF(ISNUMBER(SEARCH("US Core Responder", C138)), "Server", IF(ISNUMBER(SEARCH("US Core Requestor", C138)), "Client", ""))))))</f>
        <v/>
      </c>
      <c r="V138" s="12" t="s">
        <v>701</v>
      </c>
    </row>
    <row r="139" spans="1:22" ht="136" x14ac:dyDescent="0.2">
      <c r="A139" s="7">
        <v>138</v>
      </c>
      <c r="B139" s="7" t="s">
        <v>624</v>
      </c>
      <c r="C139" s="8" t="s">
        <v>682</v>
      </c>
      <c r="D139" s="7" t="s">
        <v>30</v>
      </c>
      <c r="E139" s="7" t="s">
        <v>31</v>
      </c>
      <c r="G139" s="7" t="b">
        <v>1</v>
      </c>
      <c r="H139" s="12" t="s">
        <v>174</v>
      </c>
      <c r="M139" s="9" t="str" cm="1">
        <f t="array" ref="M139">PAGE_NAME(B139)</f>
        <v>scopes</v>
      </c>
      <c r="N139" s="9" t="str" cm="1">
        <f t="array" ref="N139">SECTION_NAME(B139)</f>
        <v>scopes-for-requesting-fhir-resources-by-type</v>
      </c>
      <c r="O139" s="10" t="str">
        <f t="shared" si="3"/>
        <v>SHALL</v>
      </c>
      <c r="P139" s="10" t="str">
        <f>IF(ISNUMBER(SEARCH("Server", C139)), "Server", IF(ISNUMBER(SEARCH("Server", C139)), "Server", IF(ISNUMBER(SEARCH("Client", C139)), "Client", IF(ISNUMBER(SEARCH("Client", C139)), "Client", IF(ISNUMBER(SEARCH("US Core Responder", C139)), "Server", IF(ISNUMBER(SEARCH("US Core Requestor", C139)), "Client", ""))))))</f>
        <v/>
      </c>
      <c r="V139" s="12" t="s">
        <v>701</v>
      </c>
    </row>
    <row r="140" spans="1:22" ht="136" x14ac:dyDescent="0.2">
      <c r="A140" s="7">
        <v>139</v>
      </c>
      <c r="B140" s="7" t="s">
        <v>624</v>
      </c>
      <c r="C140" s="8" t="s">
        <v>683</v>
      </c>
      <c r="D140" s="7" t="s">
        <v>30</v>
      </c>
      <c r="E140" s="7" t="s">
        <v>31</v>
      </c>
      <c r="G140" s="7" t="b">
        <v>1</v>
      </c>
      <c r="H140" s="12" t="s">
        <v>175</v>
      </c>
      <c r="M140" s="9" t="str" cm="1">
        <f t="array" ref="M140">PAGE_NAME(B140)</f>
        <v>scopes</v>
      </c>
      <c r="N140" s="9" t="str" cm="1">
        <f t="array" ref="N140">SECTION_NAME(B140)</f>
        <v>scopes-for-requesting-fhir-resources-by-type</v>
      </c>
      <c r="O140" s="10" t="str">
        <f t="shared" si="3"/>
        <v>SHALL</v>
      </c>
      <c r="P140" s="10" t="str">
        <f>IF(ISNUMBER(SEARCH("Server", C140)), "Server", IF(ISNUMBER(SEARCH("Server", C140)), "Server", IF(ISNUMBER(SEARCH("Client", C140)), "Client", IF(ISNUMBER(SEARCH("Client", C140)), "Client", IF(ISNUMBER(SEARCH("US Core Responder", C140)), "Server", IF(ISNUMBER(SEARCH("US Core Requestor", C140)), "Client", ""))))))</f>
        <v/>
      </c>
      <c r="V140" s="12" t="s">
        <v>701</v>
      </c>
    </row>
    <row r="141" spans="1:22" ht="119" x14ac:dyDescent="0.2">
      <c r="A141" s="7">
        <v>140</v>
      </c>
      <c r="B141" s="7" t="s">
        <v>624</v>
      </c>
      <c r="C141" s="8" t="s">
        <v>684</v>
      </c>
      <c r="D141" s="7" t="s">
        <v>30</v>
      </c>
      <c r="E141" s="7" t="s">
        <v>31</v>
      </c>
      <c r="G141" s="7" t="b">
        <v>1</v>
      </c>
      <c r="H141" s="12" t="s">
        <v>176</v>
      </c>
      <c r="M141" s="9" t="str" cm="1">
        <f t="array" ref="M141">PAGE_NAME(B141)</f>
        <v>scopes</v>
      </c>
      <c r="N141" s="9" t="str" cm="1">
        <f t="array" ref="N141">SECTION_NAME(B141)</f>
        <v>scopes-for-requesting-fhir-resources-by-type</v>
      </c>
      <c r="O141" s="10" t="str">
        <f t="shared" si="3"/>
        <v>SHALL</v>
      </c>
      <c r="P141" s="10" t="str">
        <f>IF(ISNUMBER(SEARCH("Server", C141)), "Server", IF(ISNUMBER(SEARCH("Server", C141)), "Server", IF(ISNUMBER(SEARCH("Client", C141)), "Client", IF(ISNUMBER(SEARCH("Client", C141)), "Client", IF(ISNUMBER(SEARCH("US Core Responder", C141)), "Server", IF(ISNUMBER(SEARCH("US Core Requestor", C141)), "Client", ""))))))</f>
        <v/>
      </c>
      <c r="V141" s="12" t="s">
        <v>701</v>
      </c>
    </row>
    <row r="142" spans="1:22" ht="119" x14ac:dyDescent="0.2">
      <c r="A142" s="7">
        <v>141</v>
      </c>
      <c r="B142" s="7" t="s">
        <v>624</v>
      </c>
      <c r="C142" s="8" t="s">
        <v>685</v>
      </c>
      <c r="D142" s="7" t="s">
        <v>30</v>
      </c>
      <c r="E142" s="7" t="s">
        <v>31</v>
      </c>
      <c r="G142" s="7" t="b">
        <v>1</v>
      </c>
      <c r="H142" s="12" t="s">
        <v>177</v>
      </c>
      <c r="M142" s="9" t="str" cm="1">
        <f t="array" ref="M142">PAGE_NAME(B142)</f>
        <v>scopes</v>
      </c>
      <c r="N142" s="9" t="str" cm="1">
        <f t="array" ref="N142">SECTION_NAME(B142)</f>
        <v>scopes-for-requesting-fhir-resources-by-type</v>
      </c>
      <c r="O142" s="10" t="str">
        <f t="shared" si="3"/>
        <v>SHALL</v>
      </c>
      <c r="P142" s="10" t="str">
        <f>IF(ISNUMBER(SEARCH("Server", C142)), "Server", IF(ISNUMBER(SEARCH("Server", C142)), "Server", IF(ISNUMBER(SEARCH("Client", C142)), "Client", IF(ISNUMBER(SEARCH("Client", C142)), "Client", IF(ISNUMBER(SEARCH("US Core Responder", C142)), "Server", IF(ISNUMBER(SEARCH("US Core Requestor", C142)), "Client", ""))))))</f>
        <v/>
      </c>
      <c r="V142" s="12" t="s">
        <v>701</v>
      </c>
    </row>
    <row r="143" spans="1:22" ht="136" x14ac:dyDescent="0.2">
      <c r="A143" s="7">
        <v>142</v>
      </c>
      <c r="B143" s="7" t="s">
        <v>624</v>
      </c>
      <c r="C143" s="8" t="s">
        <v>686</v>
      </c>
      <c r="D143" s="7" t="s">
        <v>30</v>
      </c>
      <c r="E143" s="7" t="s">
        <v>31</v>
      </c>
      <c r="G143" s="7" t="b">
        <v>1</v>
      </c>
      <c r="H143" s="51" t="s">
        <v>178</v>
      </c>
      <c r="M143" s="9" t="str" cm="1">
        <f t="array" ref="M143">PAGE_NAME(B143)</f>
        <v>scopes</v>
      </c>
      <c r="N143" s="9" t="str" cm="1">
        <f t="array" ref="N143">SECTION_NAME(B143)</f>
        <v>scopes-for-requesting-fhir-resources-by-type</v>
      </c>
      <c r="O143" s="10" t="str">
        <f t="shared" si="3"/>
        <v>SHALL</v>
      </c>
      <c r="P143" s="10" t="str">
        <f>IF(ISNUMBER(SEARCH("Server", C143)), "Server", IF(ISNUMBER(SEARCH("Server", C143)), "Server", IF(ISNUMBER(SEARCH("Client", C143)), "Client", IF(ISNUMBER(SEARCH("Client", C143)), "Client", IF(ISNUMBER(SEARCH("US Core Responder", C143)), "Server", IF(ISNUMBER(SEARCH("US Core Requestor", C143)), "Client", ""))))))</f>
        <v/>
      </c>
      <c r="V143" s="12" t="s">
        <v>701</v>
      </c>
    </row>
    <row r="144" spans="1:22" ht="136" x14ac:dyDescent="0.2">
      <c r="A144" s="7">
        <v>143</v>
      </c>
      <c r="B144" s="7" t="s">
        <v>624</v>
      </c>
      <c r="C144" s="8" t="s">
        <v>687</v>
      </c>
      <c r="D144" s="7" t="s">
        <v>30</v>
      </c>
      <c r="E144" s="7" t="s">
        <v>31</v>
      </c>
      <c r="G144" s="7" t="b">
        <v>1</v>
      </c>
      <c r="H144" s="51" t="s">
        <v>179</v>
      </c>
      <c r="M144" s="9" t="str" cm="1">
        <f t="array" ref="M144">PAGE_NAME(B144)</f>
        <v>scopes</v>
      </c>
      <c r="N144" s="9" t="str" cm="1">
        <f t="array" ref="N144">SECTION_NAME(B144)</f>
        <v>scopes-for-requesting-fhir-resources-by-type</v>
      </c>
      <c r="O144" s="10" t="str">
        <f t="shared" si="3"/>
        <v>SHALL</v>
      </c>
      <c r="P144" s="10" t="str">
        <f>IF(ISNUMBER(SEARCH("Server", C144)), "Server", IF(ISNUMBER(SEARCH("Server", C144)), "Server", IF(ISNUMBER(SEARCH("Client", C144)), "Client", IF(ISNUMBER(SEARCH("Client", C144)), "Client", IF(ISNUMBER(SEARCH("US Core Responder", C144)), "Server", IF(ISNUMBER(SEARCH("US Core Requestor", C144)), "Client", ""))))))</f>
        <v/>
      </c>
      <c r="V144" s="12" t="s">
        <v>701</v>
      </c>
    </row>
    <row r="145" spans="1:22" ht="136" x14ac:dyDescent="0.2">
      <c r="A145" s="7">
        <v>144</v>
      </c>
      <c r="B145" s="7" t="s">
        <v>624</v>
      </c>
      <c r="C145" s="8" t="s">
        <v>688</v>
      </c>
      <c r="D145" s="7" t="s">
        <v>30</v>
      </c>
      <c r="E145" s="7" t="s">
        <v>31</v>
      </c>
      <c r="G145" s="7" t="b">
        <v>1</v>
      </c>
      <c r="H145" s="51" t="s">
        <v>180</v>
      </c>
      <c r="M145" s="9" t="str" cm="1">
        <f t="array" ref="M145">PAGE_NAME(B145)</f>
        <v>scopes</v>
      </c>
      <c r="N145" s="9" t="str" cm="1">
        <f t="array" ref="N145">SECTION_NAME(B145)</f>
        <v>scopes-for-requesting-fhir-resources-by-type</v>
      </c>
      <c r="O145" s="10" t="str">
        <f t="shared" si="3"/>
        <v>SHALL</v>
      </c>
      <c r="P145" s="10" t="str">
        <f>IF(ISNUMBER(SEARCH("Server", C145)), "Server", IF(ISNUMBER(SEARCH("Server", C145)), "Server", IF(ISNUMBER(SEARCH("Client", C145)), "Client", IF(ISNUMBER(SEARCH("Client", C145)), "Client", IF(ISNUMBER(SEARCH("US Core Responder", C145)), "Server", IF(ISNUMBER(SEARCH("US Core Requestor", C145)), "Client", ""))))))</f>
        <v/>
      </c>
      <c r="V145" s="12" t="s">
        <v>701</v>
      </c>
    </row>
    <row r="146" spans="1:22" ht="119" x14ac:dyDescent="0.2">
      <c r="A146" s="7">
        <v>145</v>
      </c>
      <c r="B146" s="7" t="s">
        <v>624</v>
      </c>
      <c r="C146" s="8" t="s">
        <v>689</v>
      </c>
      <c r="D146" s="7" t="s">
        <v>30</v>
      </c>
      <c r="E146" s="7" t="s">
        <v>31</v>
      </c>
      <c r="G146" s="7" t="b">
        <v>1</v>
      </c>
      <c r="H146" s="51" t="s">
        <v>181</v>
      </c>
      <c r="M146" s="9" t="str" cm="1">
        <f t="array" ref="M146">PAGE_NAME(B146)</f>
        <v>scopes</v>
      </c>
      <c r="N146" s="9" t="str" cm="1">
        <f t="array" ref="N146">SECTION_NAME(B146)</f>
        <v>scopes-for-requesting-fhir-resources-by-type</v>
      </c>
      <c r="O146" s="10" t="str">
        <f t="shared" si="3"/>
        <v>SHALL</v>
      </c>
      <c r="P146" s="10" t="str">
        <f>IF(ISNUMBER(SEARCH("Server", C146)), "Server", IF(ISNUMBER(SEARCH("Server", C146)), "Server", IF(ISNUMBER(SEARCH("Client", C146)), "Client", IF(ISNUMBER(SEARCH("Client", C146)), "Client", IF(ISNUMBER(SEARCH("US Core Responder", C146)), "Server", IF(ISNUMBER(SEARCH("US Core Requestor", C146)), "Client", ""))))))</f>
        <v/>
      </c>
      <c r="V146" s="12" t="s">
        <v>701</v>
      </c>
    </row>
    <row r="147" spans="1:22" ht="119" x14ac:dyDescent="0.2">
      <c r="A147" s="7">
        <v>146</v>
      </c>
      <c r="B147" s="7" t="s">
        <v>624</v>
      </c>
      <c r="C147" s="8" t="s">
        <v>690</v>
      </c>
      <c r="D147" s="7" t="s">
        <v>30</v>
      </c>
      <c r="E147" s="7" t="s">
        <v>31</v>
      </c>
      <c r="G147" s="7" t="b">
        <v>1</v>
      </c>
      <c r="H147" s="12" t="s">
        <v>182</v>
      </c>
      <c r="M147" s="9" t="str" cm="1">
        <f t="array" ref="M147">PAGE_NAME(B147)</f>
        <v>scopes</v>
      </c>
      <c r="N147" s="9" t="str" cm="1">
        <f t="array" ref="N147">SECTION_NAME(B147)</f>
        <v>scopes-for-requesting-fhir-resources-by-type</v>
      </c>
      <c r="O147" s="10" t="str">
        <f t="shared" si="3"/>
        <v>SHALL</v>
      </c>
      <c r="P147" s="10" t="str">
        <f>IF(ISNUMBER(SEARCH("Server", C147)), "Server", IF(ISNUMBER(SEARCH("Server", C147)), "Server", IF(ISNUMBER(SEARCH("Client", C147)), "Client", IF(ISNUMBER(SEARCH("Client", C147)), "Client", IF(ISNUMBER(SEARCH("US Core Responder", C147)), "Server", IF(ISNUMBER(SEARCH("US Core Requestor", C147)), "Client", ""))))))</f>
        <v/>
      </c>
      <c r="V147" s="12" t="s">
        <v>701</v>
      </c>
    </row>
    <row r="148" spans="1:22" ht="119" x14ac:dyDescent="0.2">
      <c r="A148" s="7">
        <v>147</v>
      </c>
      <c r="B148" s="7" t="s">
        <v>624</v>
      </c>
      <c r="C148" s="8" t="s">
        <v>691</v>
      </c>
      <c r="D148" s="7" t="s">
        <v>30</v>
      </c>
      <c r="E148" s="7" t="s">
        <v>31</v>
      </c>
      <c r="G148" s="7" t="b">
        <v>1</v>
      </c>
      <c r="H148" s="51" t="s">
        <v>183</v>
      </c>
      <c r="M148" s="9" t="str" cm="1">
        <f t="array" ref="M148">PAGE_NAME(B148)</f>
        <v>scopes</v>
      </c>
      <c r="N148" s="9" t="str" cm="1">
        <f t="array" ref="N148">SECTION_NAME(B148)</f>
        <v>scopes-for-requesting-fhir-resources-by-type</v>
      </c>
      <c r="O148" s="10" t="str">
        <f t="shared" si="3"/>
        <v>SHALL</v>
      </c>
      <c r="P148" s="10" t="str">
        <f>IF(ISNUMBER(SEARCH("Server", C148)), "Server", IF(ISNUMBER(SEARCH("Server", C148)), "Server", IF(ISNUMBER(SEARCH("Client", C148)), "Client", IF(ISNUMBER(SEARCH("Client", C148)), "Client", IF(ISNUMBER(SEARCH("US Core Responder", C148)), "Server", IF(ISNUMBER(SEARCH("US Core Requestor", C148)), "Client", ""))))))</f>
        <v/>
      </c>
      <c r="V148" s="12" t="s">
        <v>701</v>
      </c>
    </row>
    <row r="149" spans="1:22" ht="119" x14ac:dyDescent="0.2">
      <c r="A149" s="7">
        <v>148</v>
      </c>
      <c r="B149" s="7" t="s">
        <v>624</v>
      </c>
      <c r="C149" s="8" t="s">
        <v>692</v>
      </c>
      <c r="D149" s="7" t="s">
        <v>30</v>
      </c>
      <c r="E149" s="7" t="s">
        <v>31</v>
      </c>
      <c r="G149" s="7" t="b">
        <v>1</v>
      </c>
      <c r="H149" s="51" t="s">
        <v>184</v>
      </c>
      <c r="M149" s="9" t="str" cm="1">
        <f t="array" ref="M149">PAGE_NAME(B149)</f>
        <v>scopes</v>
      </c>
      <c r="N149" s="9" t="str" cm="1">
        <f t="array" ref="N149">SECTION_NAME(B149)</f>
        <v>scopes-for-requesting-fhir-resources-by-type</v>
      </c>
      <c r="O149" s="10" t="str">
        <f t="shared" si="3"/>
        <v>SHALL</v>
      </c>
      <c r="P149" s="10" t="str">
        <f>IF(ISNUMBER(SEARCH("Server", C149)), "Server", IF(ISNUMBER(SEARCH("Server", C149)), "Server", IF(ISNUMBER(SEARCH("Client", C149)), "Client", IF(ISNUMBER(SEARCH("Client", C149)), "Client", IF(ISNUMBER(SEARCH("US Core Responder", C149)), "Server", IF(ISNUMBER(SEARCH("US Core Requestor", C149)), "Client", ""))))))</f>
        <v/>
      </c>
      <c r="V149" s="12" t="s">
        <v>701</v>
      </c>
    </row>
    <row r="150" spans="1:22" ht="136" x14ac:dyDescent="0.2">
      <c r="A150" s="7">
        <v>149</v>
      </c>
      <c r="B150" s="7" t="s">
        <v>624</v>
      </c>
      <c r="C150" s="8" t="s">
        <v>693</v>
      </c>
      <c r="D150" s="7" t="s">
        <v>30</v>
      </c>
      <c r="E150" s="7" t="s">
        <v>31</v>
      </c>
      <c r="G150" s="7" t="b">
        <v>1</v>
      </c>
      <c r="H150" s="51" t="s">
        <v>185</v>
      </c>
      <c r="M150" s="9" t="str" cm="1">
        <f t="array" ref="M150">PAGE_NAME(B150)</f>
        <v>scopes</v>
      </c>
      <c r="N150" s="9" t="str" cm="1">
        <f t="array" ref="N150">SECTION_NAME(B150)</f>
        <v>scopes-for-requesting-fhir-resources-by-type</v>
      </c>
      <c r="O150" s="10" t="str">
        <f t="shared" si="3"/>
        <v>SHALL</v>
      </c>
      <c r="P150" s="10" t="str">
        <f>IF(ISNUMBER(SEARCH("Server", C150)), "Server", IF(ISNUMBER(SEARCH("Server", C150)), "Server", IF(ISNUMBER(SEARCH("Client", C150)), "Client", IF(ISNUMBER(SEARCH("Client", C150)), "Client", IF(ISNUMBER(SEARCH("US Core Responder", C150)), "Server", IF(ISNUMBER(SEARCH("US Core Requestor", C150)), "Client", ""))))))</f>
        <v/>
      </c>
      <c r="V150" s="12" t="s">
        <v>701</v>
      </c>
    </row>
    <row r="151" spans="1:22" ht="119" x14ac:dyDescent="0.2">
      <c r="A151" s="7">
        <v>150</v>
      </c>
      <c r="B151" s="7" t="s">
        <v>624</v>
      </c>
      <c r="C151" s="8" t="s">
        <v>694</v>
      </c>
      <c r="D151" s="7" t="s">
        <v>30</v>
      </c>
      <c r="E151" s="7" t="s">
        <v>31</v>
      </c>
      <c r="G151" s="7" t="b">
        <v>1</v>
      </c>
      <c r="H151" s="51" t="s">
        <v>186</v>
      </c>
      <c r="M151" s="9" t="str" cm="1">
        <f t="array" ref="M151">PAGE_NAME(B151)</f>
        <v>scopes</v>
      </c>
      <c r="N151" s="9" t="str" cm="1">
        <f t="array" ref="N151">SECTION_NAME(B151)</f>
        <v>scopes-for-requesting-fhir-resources-by-type</v>
      </c>
      <c r="O151" s="10" t="str">
        <f t="shared" si="3"/>
        <v>SHALL</v>
      </c>
      <c r="P151" s="10" t="str">
        <f>IF(ISNUMBER(SEARCH("Server", C151)), "Server", IF(ISNUMBER(SEARCH("Server", C151)), "Server", IF(ISNUMBER(SEARCH("Client", C151)), "Client", IF(ISNUMBER(SEARCH("Client", C151)), "Client", IF(ISNUMBER(SEARCH("US Core Responder", C151)), "Server", IF(ISNUMBER(SEARCH("US Core Requestor", C151)), "Client", ""))))))</f>
        <v/>
      </c>
      <c r="V151" s="12" t="s">
        <v>701</v>
      </c>
    </row>
    <row r="152" spans="1:22" ht="119" x14ac:dyDescent="0.2">
      <c r="A152" s="7">
        <v>151</v>
      </c>
      <c r="B152" s="7" t="s">
        <v>624</v>
      </c>
      <c r="C152" s="8" t="s">
        <v>695</v>
      </c>
      <c r="D152" s="7" t="s">
        <v>30</v>
      </c>
      <c r="E152" s="7" t="s">
        <v>31</v>
      </c>
      <c r="G152" s="7" t="b">
        <v>1</v>
      </c>
      <c r="H152" s="51" t="s">
        <v>187</v>
      </c>
      <c r="M152" s="9" t="str" cm="1">
        <f t="array" ref="M152">PAGE_NAME(B152)</f>
        <v>scopes</v>
      </c>
      <c r="N152" s="9" t="str" cm="1">
        <f t="array" ref="N152">SECTION_NAME(B152)</f>
        <v>scopes-for-requesting-fhir-resources-by-type</v>
      </c>
      <c r="O152" s="10" t="str">
        <f t="shared" si="3"/>
        <v>SHALL</v>
      </c>
      <c r="P152" s="10" t="str">
        <f>IF(ISNUMBER(SEARCH("Server", C152)), "Server", IF(ISNUMBER(SEARCH("Server", C152)), "Server", IF(ISNUMBER(SEARCH("Client", C152)), "Client", IF(ISNUMBER(SEARCH("Client", C152)), "Client", IF(ISNUMBER(SEARCH("US Core Responder", C152)), "Server", IF(ISNUMBER(SEARCH("US Core Requestor", C152)), "Client", ""))))))</f>
        <v/>
      </c>
      <c r="V152" s="12" t="s">
        <v>701</v>
      </c>
    </row>
    <row r="153" spans="1:22" ht="136" x14ac:dyDescent="0.2">
      <c r="A153" s="7">
        <v>152</v>
      </c>
      <c r="B153" s="7" t="s">
        <v>624</v>
      </c>
      <c r="C153" s="8" t="s">
        <v>696</v>
      </c>
      <c r="D153" s="7" t="s">
        <v>30</v>
      </c>
      <c r="E153" s="7" t="s">
        <v>31</v>
      </c>
      <c r="G153" s="7" t="b">
        <v>1</v>
      </c>
      <c r="H153" s="51" t="s">
        <v>188</v>
      </c>
      <c r="M153" s="9" t="str" cm="1">
        <f t="array" ref="M153">PAGE_NAME(B153)</f>
        <v>scopes</v>
      </c>
      <c r="N153" s="9" t="str" cm="1">
        <f t="array" ref="N153">SECTION_NAME(B153)</f>
        <v>scopes-for-requesting-fhir-resources-by-type</v>
      </c>
      <c r="O153" s="10" t="str">
        <f t="shared" si="3"/>
        <v>SHALL</v>
      </c>
      <c r="P153" s="10" t="str">
        <f>IF(ISNUMBER(SEARCH("Server", C153)), "Server", IF(ISNUMBER(SEARCH("Server", C153)), "Server", IF(ISNUMBER(SEARCH("Client", C153)), "Client", IF(ISNUMBER(SEARCH("Client", C153)), "Client", IF(ISNUMBER(SEARCH("US Core Responder", C153)), "Server", IF(ISNUMBER(SEARCH("US Core Requestor", C153)), "Client", ""))))))</f>
        <v/>
      </c>
      <c r="V153" s="12" t="s">
        <v>701</v>
      </c>
    </row>
    <row r="154" spans="1:22" ht="136" x14ac:dyDescent="0.2">
      <c r="A154" s="7">
        <v>153</v>
      </c>
      <c r="B154" s="7" t="s">
        <v>624</v>
      </c>
      <c r="C154" s="8" t="s">
        <v>697</v>
      </c>
      <c r="D154" s="7" t="s">
        <v>30</v>
      </c>
      <c r="E154" s="7" t="s">
        <v>31</v>
      </c>
      <c r="G154" s="7" t="b">
        <v>1</v>
      </c>
      <c r="H154" s="51" t="s">
        <v>189</v>
      </c>
      <c r="M154" s="9" t="str" cm="1">
        <f t="array" ref="M154">PAGE_NAME(B154)</f>
        <v>scopes</v>
      </c>
      <c r="N154" s="9" t="str" cm="1">
        <f t="array" ref="N154">SECTION_NAME(B154)</f>
        <v>scopes-for-requesting-fhir-resources-by-type</v>
      </c>
      <c r="O154" s="10" t="str">
        <f t="shared" si="3"/>
        <v>SHALL</v>
      </c>
      <c r="P154" s="10" t="str">
        <f>IF(ISNUMBER(SEARCH("Server", C154)), "Server", IF(ISNUMBER(SEARCH("Server", C154)), "Server", IF(ISNUMBER(SEARCH("Client", C154)), "Client", IF(ISNUMBER(SEARCH("Client", C154)), "Client", IF(ISNUMBER(SEARCH("US Core Responder", C154)), "Server", IF(ISNUMBER(SEARCH("US Core Requestor", C154)), "Client", ""))))))</f>
        <v/>
      </c>
      <c r="V154" s="12" t="s">
        <v>701</v>
      </c>
    </row>
    <row r="155" spans="1:22" ht="136" x14ac:dyDescent="0.2">
      <c r="A155" s="7">
        <v>154</v>
      </c>
      <c r="B155" s="7" t="s">
        <v>624</v>
      </c>
      <c r="C155" s="8" t="s">
        <v>698</v>
      </c>
      <c r="D155" s="7" t="s">
        <v>30</v>
      </c>
      <c r="E155" s="7" t="s">
        <v>31</v>
      </c>
      <c r="G155" s="7" t="b">
        <v>1</v>
      </c>
      <c r="H155" s="51" t="s">
        <v>190</v>
      </c>
      <c r="M155" s="9" t="str" cm="1">
        <f t="array" ref="M155">PAGE_NAME(B155)</f>
        <v>scopes</v>
      </c>
      <c r="N155" s="9" t="str" cm="1">
        <f t="array" ref="N155">SECTION_NAME(B155)</f>
        <v>scopes-for-requesting-fhir-resources-by-type</v>
      </c>
      <c r="O155" s="10" t="str">
        <f t="shared" si="3"/>
        <v>SHALL</v>
      </c>
      <c r="P155" s="10" t="str">
        <f>IF(ISNUMBER(SEARCH("Server", C155)), "Server", IF(ISNUMBER(SEARCH("Server", C155)), "Server", IF(ISNUMBER(SEARCH("Client", C155)), "Client", IF(ISNUMBER(SEARCH("Client", C155)), "Client", IF(ISNUMBER(SEARCH("US Core Responder", C155)), "Server", IF(ISNUMBER(SEARCH("US Core Requestor", C155)), "Client", ""))))))</f>
        <v/>
      </c>
      <c r="V155" s="12" t="s">
        <v>701</v>
      </c>
    </row>
    <row r="156" spans="1:22" ht="119" x14ac:dyDescent="0.2">
      <c r="A156" s="7">
        <v>155</v>
      </c>
      <c r="B156" s="7" t="s">
        <v>624</v>
      </c>
      <c r="C156" s="8" t="s">
        <v>699</v>
      </c>
      <c r="D156" s="7" t="s">
        <v>30</v>
      </c>
      <c r="E156" s="7" t="s">
        <v>31</v>
      </c>
      <c r="G156" s="7" t="b">
        <v>1</v>
      </c>
      <c r="H156" s="51" t="s">
        <v>191</v>
      </c>
      <c r="M156" s="9" t="str" cm="1">
        <f t="array" ref="M156">PAGE_NAME(B156)</f>
        <v>scopes</v>
      </c>
      <c r="N156" s="9" t="str" cm="1">
        <f t="array" ref="N156">SECTION_NAME(B156)</f>
        <v>scopes-for-requesting-fhir-resources-by-type</v>
      </c>
      <c r="O156" s="10" t="str">
        <f t="shared" si="3"/>
        <v>SHALL</v>
      </c>
      <c r="P156" s="10" t="str">
        <f>IF(ISNUMBER(SEARCH("Server", C156)), "Server", IF(ISNUMBER(SEARCH("Server", C156)), "Server", IF(ISNUMBER(SEARCH("Client", C156)), "Client", IF(ISNUMBER(SEARCH("Client", C156)), "Client", IF(ISNUMBER(SEARCH("US Core Responder", C156)), "Server", IF(ISNUMBER(SEARCH("US Core Requestor", C156)), "Client", ""))))))</f>
        <v/>
      </c>
      <c r="V156" s="12" t="s">
        <v>701</v>
      </c>
    </row>
    <row r="157" spans="1:22" ht="119" x14ac:dyDescent="0.2">
      <c r="A157" s="7">
        <v>156</v>
      </c>
      <c r="B157" s="7" t="s">
        <v>624</v>
      </c>
      <c r="C157" s="8" t="s">
        <v>703</v>
      </c>
      <c r="D157" s="7" t="s">
        <v>36</v>
      </c>
      <c r="E157" s="7" t="s">
        <v>31</v>
      </c>
      <c r="G157" s="7" t="b">
        <v>0</v>
      </c>
      <c r="M157" s="9" t="str" cm="1">
        <f t="array" ref="M157">PAGE_NAME(B157)</f>
        <v>scopes</v>
      </c>
      <c r="N157" s="9" t="str" cm="1">
        <f t="array" ref="N157">SECTION_NAME(B157)</f>
        <v>scopes-for-requesting-fhir-resources-by-type</v>
      </c>
      <c r="O157" s="10" t="str">
        <f t="shared" si="3"/>
        <v>MAY</v>
      </c>
      <c r="P157" s="10" t="str">
        <f>IF(ISNUMBER(SEARCH("Server", C157)), "Server", IF(ISNUMBER(SEARCH("Server", C157)), "Server", IF(ISNUMBER(SEARCH("Client", C157)), "Client", IF(ISNUMBER(SEARCH("Client", C157)), "Client", IF(ISNUMBER(SEARCH("US Core Responder", C157)), "Server", IF(ISNUMBER(SEARCH("US Core Requestor", C157)), "Client", ""))))))</f>
        <v/>
      </c>
      <c r="V157" s="12" t="s">
        <v>704</v>
      </c>
    </row>
    <row r="158" spans="1:22" ht="119" x14ac:dyDescent="0.2">
      <c r="A158" s="7">
        <v>157</v>
      </c>
      <c r="B158" s="7" t="s">
        <v>624</v>
      </c>
      <c r="C158" s="8" t="s">
        <v>702</v>
      </c>
      <c r="D158" s="7" t="s">
        <v>36</v>
      </c>
      <c r="E158" s="7" t="s">
        <v>31</v>
      </c>
      <c r="G158" s="7" t="b">
        <v>0</v>
      </c>
      <c r="M158" s="9" t="str" cm="1">
        <f t="array" ref="M158">PAGE_NAME(B158)</f>
        <v>scopes</v>
      </c>
      <c r="N158" s="9" t="str" cm="1">
        <f t="array" ref="N158">SECTION_NAME(B158)</f>
        <v>scopes-for-requesting-fhir-resources-by-type</v>
      </c>
      <c r="O158" s="10" t="str">
        <f t="shared" si="3"/>
        <v>MAY</v>
      </c>
      <c r="P158" s="10" t="str">
        <f>IF(ISNUMBER(SEARCH("Server", C158)), "Server", IF(ISNUMBER(SEARCH("Server", C158)), "Server", IF(ISNUMBER(SEARCH("Client", C158)), "Client", IF(ISNUMBER(SEARCH("Client", C158)), "Client", IF(ISNUMBER(SEARCH("US Core Responder", C158)), "Server", IF(ISNUMBER(SEARCH("US Core Requestor", C158)), "Client", ""))))))</f>
        <v/>
      </c>
      <c r="V158" s="12" t="s">
        <v>704</v>
      </c>
    </row>
    <row r="159" spans="1:22" ht="136" x14ac:dyDescent="0.2">
      <c r="A159" s="7">
        <v>158</v>
      </c>
      <c r="B159" s="7" t="s">
        <v>625</v>
      </c>
      <c r="C159" s="8" t="s">
        <v>706</v>
      </c>
      <c r="D159" s="7" t="s">
        <v>30</v>
      </c>
      <c r="E159" s="7" t="s">
        <v>31</v>
      </c>
      <c r="G159" s="7" t="b">
        <v>0</v>
      </c>
      <c r="M159" s="9" t="str" cm="1">
        <f t="array" ref="M159">PAGE_NAME(B159)</f>
        <v>scopes</v>
      </c>
      <c r="N159" s="9" t="str" cm="1">
        <f t="array" ref="N159">SECTION_NAME(B159)</f>
        <v>granular-scopes-for-requesting-fhir-resources</v>
      </c>
      <c r="O159" s="10" t="str">
        <f t="shared" si="3"/>
        <v>SHALL</v>
      </c>
      <c r="P159" s="10" t="str">
        <f>IF(ISNUMBER(SEARCH("Server", C159)), "Server", IF(ISNUMBER(SEARCH("Server", C159)), "Server", IF(ISNUMBER(SEARCH("Client", C159)), "Client", IF(ISNUMBER(SEARCH("Client", C159)), "Client", IF(ISNUMBER(SEARCH("US Core Responder", C159)), "Server", IF(ISNUMBER(SEARCH("US Core Requestor", C159)), "Client", ""))))))</f>
        <v/>
      </c>
      <c r="V159" s="12" t="s">
        <v>705</v>
      </c>
    </row>
    <row r="160" spans="1:22" ht="153" x14ac:dyDescent="0.2">
      <c r="A160" s="7">
        <v>159</v>
      </c>
      <c r="B160" s="7" t="s">
        <v>625</v>
      </c>
      <c r="C160" s="8" t="s">
        <v>707</v>
      </c>
      <c r="D160" s="7" t="s">
        <v>30</v>
      </c>
      <c r="E160" s="7" t="s">
        <v>31</v>
      </c>
      <c r="G160" s="7" t="b">
        <v>0</v>
      </c>
      <c r="M160" s="9" t="str" cm="1">
        <f t="array" ref="M160">PAGE_NAME(B160)</f>
        <v>scopes</v>
      </c>
      <c r="N160" s="9" t="str" cm="1">
        <f t="array" ref="N160">SECTION_NAME(B160)</f>
        <v>granular-scopes-for-requesting-fhir-resources</v>
      </c>
      <c r="O160" s="10" t="str">
        <f t="shared" si="3"/>
        <v>SHALL</v>
      </c>
      <c r="P160" s="10" t="str">
        <f>IF(ISNUMBER(SEARCH("Server", C160)), "Server", IF(ISNUMBER(SEARCH("Server", C160)), "Server", IF(ISNUMBER(SEARCH("Client", C160)), "Client", IF(ISNUMBER(SEARCH("Client", C160)), "Client", IF(ISNUMBER(SEARCH("US Core Responder", C160)), "Server", IF(ISNUMBER(SEARCH("US Core Requestor", C160)), "Client", ""))))))</f>
        <v/>
      </c>
      <c r="V160" s="12" t="s">
        <v>705</v>
      </c>
    </row>
    <row r="161" spans="1:22" ht="136" x14ac:dyDescent="0.2">
      <c r="A161" s="7">
        <v>160</v>
      </c>
      <c r="B161" s="7" t="s">
        <v>625</v>
      </c>
      <c r="C161" s="8" t="s">
        <v>708</v>
      </c>
      <c r="D161" s="7" t="s">
        <v>30</v>
      </c>
      <c r="E161" s="7" t="s">
        <v>31</v>
      </c>
      <c r="G161" s="7" t="b">
        <v>0</v>
      </c>
      <c r="M161" s="9" t="str" cm="1">
        <f t="array" ref="M161">PAGE_NAME(B161)</f>
        <v>scopes</v>
      </c>
      <c r="N161" s="9" t="str" cm="1">
        <f t="array" ref="N161">SECTION_NAME(B161)</f>
        <v>granular-scopes-for-requesting-fhir-resources</v>
      </c>
      <c r="O161" s="10" t="str">
        <f t="shared" si="3"/>
        <v>SHALL</v>
      </c>
      <c r="P161" s="10" t="str">
        <f>IF(ISNUMBER(SEARCH("Server", C161)), "Server", IF(ISNUMBER(SEARCH("Server", C161)), "Server", IF(ISNUMBER(SEARCH("Client", C161)), "Client", IF(ISNUMBER(SEARCH("Client", C161)), "Client", IF(ISNUMBER(SEARCH("US Core Responder", C161)), "Server", IF(ISNUMBER(SEARCH("US Core Requestor", C161)), "Client", ""))))))</f>
        <v/>
      </c>
      <c r="V161" s="12" t="s">
        <v>705</v>
      </c>
    </row>
    <row r="162" spans="1:22" ht="136" x14ac:dyDescent="0.2">
      <c r="A162" s="7">
        <v>161</v>
      </c>
      <c r="B162" s="7" t="s">
        <v>625</v>
      </c>
      <c r="C162" s="8" t="s">
        <v>709</v>
      </c>
      <c r="D162" s="7" t="s">
        <v>30</v>
      </c>
      <c r="E162" s="7" t="s">
        <v>31</v>
      </c>
      <c r="G162" s="7" t="b">
        <v>0</v>
      </c>
      <c r="M162" s="9" t="str" cm="1">
        <f t="array" ref="M162">PAGE_NAME(B162)</f>
        <v>scopes</v>
      </c>
      <c r="N162" s="9" t="str" cm="1">
        <f t="array" ref="N162">SECTION_NAME(B162)</f>
        <v>granular-scopes-for-requesting-fhir-resources</v>
      </c>
      <c r="O162" s="10" t="str">
        <f t="shared" si="3"/>
        <v>SHALL</v>
      </c>
      <c r="P162" s="10" t="str">
        <f>IF(ISNUMBER(SEARCH("Server", C162)), "Server", IF(ISNUMBER(SEARCH("Server", C162)), "Server", IF(ISNUMBER(SEARCH("Client", C162)), "Client", IF(ISNUMBER(SEARCH("Client", C162)), "Client", IF(ISNUMBER(SEARCH("US Core Responder", C162)), "Server", IF(ISNUMBER(SEARCH("US Core Requestor", C162)), "Client", ""))))))</f>
        <v/>
      </c>
      <c r="V162" s="12" t="s">
        <v>705</v>
      </c>
    </row>
    <row r="163" spans="1:22" ht="153" x14ac:dyDescent="0.2">
      <c r="A163" s="7">
        <v>162</v>
      </c>
      <c r="B163" s="7" t="s">
        <v>625</v>
      </c>
      <c r="C163" s="8" t="s">
        <v>710</v>
      </c>
      <c r="D163" s="7" t="s">
        <v>30</v>
      </c>
      <c r="E163" s="7" t="s">
        <v>31</v>
      </c>
      <c r="G163" s="7" t="b">
        <v>0</v>
      </c>
      <c r="M163" s="9" t="str" cm="1">
        <f t="array" ref="M163">PAGE_NAME(B163)</f>
        <v>scopes</v>
      </c>
      <c r="N163" s="9" t="str" cm="1">
        <f t="array" ref="N163">SECTION_NAME(B163)</f>
        <v>granular-scopes-for-requesting-fhir-resources</v>
      </c>
      <c r="O163" s="10" t="str">
        <f t="shared" si="3"/>
        <v>SHALL</v>
      </c>
      <c r="P163" s="10" t="str">
        <f>IF(ISNUMBER(SEARCH("Server", C163)), "Server", IF(ISNUMBER(SEARCH("Server", C163)), "Server", IF(ISNUMBER(SEARCH("Client", C163)), "Client", IF(ISNUMBER(SEARCH("Client", C163)), "Client", IF(ISNUMBER(SEARCH("US Core Responder", C163)), "Server", IF(ISNUMBER(SEARCH("US Core Requestor", C163)), "Client", ""))))))</f>
        <v/>
      </c>
      <c r="V163" s="12" t="s">
        <v>705</v>
      </c>
    </row>
    <row r="164" spans="1:22" ht="136" x14ac:dyDescent="0.2">
      <c r="A164" s="7">
        <v>163</v>
      </c>
      <c r="B164" s="7" t="s">
        <v>625</v>
      </c>
      <c r="C164" s="8" t="s">
        <v>711</v>
      </c>
      <c r="D164" s="7" t="s">
        <v>30</v>
      </c>
      <c r="E164" s="7" t="s">
        <v>31</v>
      </c>
      <c r="G164" s="7" t="b">
        <v>0</v>
      </c>
      <c r="M164" s="9" t="str" cm="1">
        <f t="array" ref="M164">PAGE_NAME(B164)</f>
        <v>scopes</v>
      </c>
      <c r="N164" s="9" t="str" cm="1">
        <f t="array" ref="N164">SECTION_NAME(B164)</f>
        <v>granular-scopes-for-requesting-fhir-resources</v>
      </c>
      <c r="O164" s="10" t="str">
        <f t="shared" si="3"/>
        <v>SHALL</v>
      </c>
      <c r="P164" s="10" t="str">
        <f>IF(ISNUMBER(SEARCH("Server", C164)), "Server", IF(ISNUMBER(SEARCH("Server", C164)), "Server", IF(ISNUMBER(SEARCH("Client", C164)), "Client", IF(ISNUMBER(SEARCH("Client", C164)), "Client", IF(ISNUMBER(SEARCH("US Core Responder", C164)), "Server", IF(ISNUMBER(SEARCH("US Core Requestor", C164)), "Client", ""))))))</f>
        <v/>
      </c>
      <c r="V164" s="12" t="s">
        <v>705</v>
      </c>
    </row>
    <row r="165" spans="1:22" ht="136" x14ac:dyDescent="0.2">
      <c r="A165" s="7">
        <v>164</v>
      </c>
      <c r="B165" s="7" t="s">
        <v>625</v>
      </c>
      <c r="C165" s="8" t="s">
        <v>712</v>
      </c>
      <c r="D165" s="7" t="s">
        <v>30</v>
      </c>
      <c r="E165" s="7" t="s">
        <v>31</v>
      </c>
      <c r="G165" s="7" t="b">
        <v>0</v>
      </c>
      <c r="M165" s="9" t="str" cm="1">
        <f t="array" ref="M165">PAGE_NAME(B165)</f>
        <v>scopes</v>
      </c>
      <c r="N165" s="9" t="str" cm="1">
        <f t="array" ref="N165">SECTION_NAME(B165)</f>
        <v>granular-scopes-for-requesting-fhir-resources</v>
      </c>
      <c r="O165" s="10" t="str">
        <f t="shared" si="3"/>
        <v>SHALL</v>
      </c>
      <c r="P165" s="10" t="str">
        <f>IF(ISNUMBER(SEARCH("Server", C165)), "Server", IF(ISNUMBER(SEARCH("Server", C165)), "Server", IF(ISNUMBER(SEARCH("Client", C165)), "Client", IF(ISNUMBER(SEARCH("Client", C165)), "Client", IF(ISNUMBER(SEARCH("US Core Responder", C165)), "Server", IF(ISNUMBER(SEARCH("US Core Requestor", C165)), "Client", ""))))))</f>
        <v/>
      </c>
      <c r="V165" s="12" t="s">
        <v>705</v>
      </c>
    </row>
    <row r="166" spans="1:22" ht="136" x14ac:dyDescent="0.2">
      <c r="A166" s="7">
        <v>165</v>
      </c>
      <c r="B166" s="7" t="s">
        <v>625</v>
      </c>
      <c r="C166" s="8" t="s">
        <v>713</v>
      </c>
      <c r="D166" s="7" t="s">
        <v>30</v>
      </c>
      <c r="E166" s="7" t="s">
        <v>31</v>
      </c>
      <c r="G166" s="7" t="b">
        <v>0</v>
      </c>
      <c r="M166" s="9" t="str" cm="1">
        <f t="array" ref="M166">PAGE_NAME(B166)</f>
        <v>scopes</v>
      </c>
      <c r="N166" s="9" t="str" cm="1">
        <f t="array" ref="N166">SECTION_NAME(B166)</f>
        <v>granular-scopes-for-requesting-fhir-resources</v>
      </c>
      <c r="O166" s="10" t="str">
        <f t="shared" si="3"/>
        <v>SHALL</v>
      </c>
      <c r="P166" s="10" t="str">
        <f>IF(ISNUMBER(SEARCH("Server", C166)), "Server", IF(ISNUMBER(SEARCH("Server", C166)), "Server", IF(ISNUMBER(SEARCH("Client", C166)), "Client", IF(ISNUMBER(SEARCH("Client", C166)), "Client", IF(ISNUMBER(SEARCH("US Core Responder", C166)), "Server", IF(ISNUMBER(SEARCH("US Core Requestor", C166)), "Client", ""))))))</f>
        <v/>
      </c>
      <c r="V166" s="12" t="s">
        <v>705</v>
      </c>
    </row>
    <row r="167" spans="1:22" ht="153" x14ac:dyDescent="0.2">
      <c r="A167" s="7">
        <v>166</v>
      </c>
      <c r="B167" s="7" t="s">
        <v>625</v>
      </c>
      <c r="C167" s="8" t="s">
        <v>714</v>
      </c>
      <c r="D167" s="7" t="s">
        <v>33</v>
      </c>
      <c r="E167" s="7" t="s">
        <v>31</v>
      </c>
      <c r="G167" s="7" t="b">
        <v>0</v>
      </c>
      <c r="M167" s="9" t="str" cm="1">
        <f t="array" ref="M167">PAGE_NAME(B167)</f>
        <v>scopes</v>
      </c>
      <c r="N167" s="9" t="str" cm="1">
        <f t="array" ref="N167">SECTION_NAME(B167)</f>
        <v>granular-scopes-for-requesting-fhir-resources</v>
      </c>
      <c r="O167" s="10" t="str">
        <f t="shared" si="3"/>
        <v>SHOULD</v>
      </c>
      <c r="P167" s="10" t="str">
        <f>IF(ISNUMBER(SEARCH("Server", C167)), "Server", IF(ISNUMBER(SEARCH("Server", C167)), "Server", IF(ISNUMBER(SEARCH("Client", C167)), "Client", IF(ISNUMBER(SEARCH("Client", C167)), "Client", IF(ISNUMBER(SEARCH("US Core Responder", C167)), "Server", IF(ISNUMBER(SEARCH("US Core Requestor", C167)), "Client", ""))))))</f>
        <v/>
      </c>
      <c r="Q167" s="10" t="s">
        <v>192</v>
      </c>
      <c r="V167" s="12" t="s">
        <v>705</v>
      </c>
    </row>
    <row r="168" spans="1:22" ht="85" hidden="1" x14ac:dyDescent="0.2">
      <c r="A168" s="7">
        <v>167</v>
      </c>
      <c r="B168" s="7" t="s">
        <v>990</v>
      </c>
      <c r="C168" s="8" t="s">
        <v>991</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3"/>
        <v>SHALL</v>
      </c>
      <c r="P168" s="10" t="str">
        <f>IF(ISNUMBER(SEARCH("Server", C168)), "Server", IF(ISNUMBER(SEARCH("Server", C168)), "Server", IF(ISNUMBER(SEARCH("Client", C168)), "Client", IF(ISNUMBER(SEARCH("Client", C168)), "Client", IF(ISNUMBER(SEARCH("US Core Responder", C168)), "Server", IF(ISNUMBER(SEARCH("US Core Requestor", C168)), "Client", ""))))))</f>
        <v>Server</v>
      </c>
      <c r="Q168" s="10" t="s">
        <v>194</v>
      </c>
      <c r="V168" s="12" t="s">
        <v>195</v>
      </c>
    </row>
    <row r="169" spans="1:22" ht="136" x14ac:dyDescent="0.2">
      <c r="A169" s="7">
        <v>168</v>
      </c>
      <c r="B169" s="7" t="s">
        <v>626</v>
      </c>
      <c r="C169" s="8" t="s">
        <v>992</v>
      </c>
      <c r="D169" s="7" t="s">
        <v>30</v>
      </c>
      <c r="E169" s="7" t="s">
        <v>31</v>
      </c>
      <c r="G169" s="7" t="b">
        <v>0</v>
      </c>
      <c r="M169" s="9" t="str" cm="1">
        <f t="array" ref="M169">PAGE_NAME(B169)</f>
        <v>scopes</v>
      </c>
      <c r="N169" s="9" t="str" cm="1">
        <f t="array" ref="N169">SECTION_NAME(B169)</f>
        <v>additional-us-core-requirements</v>
      </c>
      <c r="O169" s="10" t="str">
        <f t="shared" si="3"/>
        <v>MAY</v>
      </c>
      <c r="P169" s="10" t="str">
        <f>IF(ISNUMBER(SEARCH("Server", C169)), "Server", IF(ISNUMBER(SEARCH("Server", C169)), "Server", IF(ISNUMBER(SEARCH("Client", C169)), "Client", IF(ISNUMBER(SEARCH("Client", C169)), "Client", IF(ISNUMBER(SEARCH("US Core Responder", C169)), "Server", IF(ISNUMBER(SEARCH("US Core Requestor", C169)), "Client", ""))))))</f>
        <v>Server</v>
      </c>
      <c r="Q169" s="10" t="s">
        <v>196</v>
      </c>
      <c r="V169" s="12" t="s">
        <v>993</v>
      </c>
    </row>
    <row r="170" spans="1:22" ht="119" hidden="1" x14ac:dyDescent="0.2">
      <c r="A170" s="7">
        <v>169</v>
      </c>
      <c r="B170" s="7" t="s">
        <v>626</v>
      </c>
      <c r="C170" s="8" t="s">
        <v>994</v>
      </c>
      <c r="D170" s="7" t="s">
        <v>36</v>
      </c>
      <c r="E170" s="7" t="s">
        <v>31</v>
      </c>
      <c r="G170" s="7" t="b">
        <v>0</v>
      </c>
      <c r="M170" s="9" t="str" cm="1">
        <f t="array" ref="M170">PAGE_NAME(B170)</f>
        <v>scopes</v>
      </c>
      <c r="N170" s="9" t="str" cm="1">
        <f t="array" ref="N170">SECTION_NAME(B170)</f>
        <v>additional-us-core-requirements</v>
      </c>
      <c r="O170" s="10" t="str">
        <f t="shared" si="3"/>
        <v>MAY</v>
      </c>
      <c r="P170" s="10" t="str">
        <f>IF(ISNUMBER(SEARCH("Server", C170)), "Server", IF(ISNUMBER(SEARCH("Server", C170)), "Server", IF(ISNUMBER(SEARCH("Client", C170)), "Client", IF(ISNUMBER(SEARCH("Client", C170)), "Client", IF(ISNUMBER(SEARCH("US Core Responder", C170)), "Server", IF(ISNUMBER(SEARCH("US Core Requestor", C170)), "Client", ""))))))</f>
        <v>Server</v>
      </c>
    </row>
    <row r="171" spans="1:22" ht="119" hidden="1" x14ac:dyDescent="0.2">
      <c r="A171" s="7">
        <v>170</v>
      </c>
      <c r="B171" s="7" t="s">
        <v>626</v>
      </c>
      <c r="C171" s="8" t="s">
        <v>995</v>
      </c>
      <c r="D171" s="7" t="s">
        <v>36</v>
      </c>
      <c r="E171" s="7" t="s">
        <v>31</v>
      </c>
      <c r="G171" s="7" t="b">
        <v>0</v>
      </c>
      <c r="M171" s="9" t="str" cm="1">
        <f t="array" ref="M171">PAGE_NAME(B171)</f>
        <v>scopes</v>
      </c>
      <c r="N171" s="9" t="str" cm="1">
        <f t="array" ref="N171">SECTION_NAME(B171)</f>
        <v>additional-us-core-requirements</v>
      </c>
      <c r="O171" s="10" t="str">
        <f t="shared" si="3"/>
        <v>MAY</v>
      </c>
      <c r="P171" s="10" t="str">
        <f>IF(ISNUMBER(SEARCH("Server", C171)), "Server", IF(ISNUMBER(SEARCH("Server", C171)), "Server", IF(ISNUMBER(SEARCH("Client", C171)), "Client", IF(ISNUMBER(SEARCH("Client", C171)), "Client", IF(ISNUMBER(SEARCH("US Core Responder", C171)), "Server", IF(ISNUMBER(SEARCH("US Core Requestor", C171)), "Client", ""))))))</f>
        <v>Server</v>
      </c>
    </row>
    <row r="172" spans="1:22" ht="119" hidden="1" x14ac:dyDescent="0.2">
      <c r="A172" s="7">
        <v>171</v>
      </c>
      <c r="B172" s="7" t="s">
        <v>626</v>
      </c>
      <c r="C172" s="8" t="s">
        <v>996</v>
      </c>
      <c r="D172" s="7" t="s">
        <v>30</v>
      </c>
      <c r="E172" s="7" t="s">
        <v>31</v>
      </c>
      <c r="G172" s="7" t="b">
        <v>0</v>
      </c>
      <c r="M172" s="9" t="str" cm="1">
        <f t="array" ref="M172">PAGE_NAME(B172)</f>
        <v>scopes</v>
      </c>
      <c r="N172" s="9" t="str" cm="1">
        <f t="array" ref="N172">SECTION_NAME(B172)</f>
        <v>additional-us-core-requirements</v>
      </c>
      <c r="O172" s="10" t="str">
        <f t="shared" si="3"/>
        <v>MAY</v>
      </c>
      <c r="P172" s="10" t="str">
        <f>IF(ISNUMBER(SEARCH("Server", C172)), "Server", IF(ISNUMBER(SEARCH("Server", C172)), "Server", IF(ISNUMBER(SEARCH("Client", C172)), "Client", IF(ISNUMBER(SEARCH("Client", C172)), "Client", IF(ISNUMBER(SEARCH("US Core Responder", C172)), "Server", IF(ISNUMBER(SEARCH("US Core Requestor", C172)), "Client", ""))))))</f>
        <v>Server</v>
      </c>
    </row>
    <row r="173" spans="1:22" ht="136" hidden="1" x14ac:dyDescent="0.2">
      <c r="A173" s="7">
        <v>172</v>
      </c>
      <c r="B173" s="7" t="s">
        <v>626</v>
      </c>
      <c r="C173" s="8" t="s">
        <v>997</v>
      </c>
      <c r="D173" s="7" t="s">
        <v>33</v>
      </c>
      <c r="E173" s="7" t="s">
        <v>59</v>
      </c>
      <c r="G173" s="7" t="b">
        <v>0</v>
      </c>
      <c r="M173" s="9" t="str" cm="1">
        <f t="array" ref="M173">PAGE_NAME(B173)</f>
        <v>scopes</v>
      </c>
      <c r="N173" s="9" t="str" cm="1">
        <f t="array" ref="N173">SECTION_NAME(B173)</f>
        <v>additional-us-core-requirements</v>
      </c>
      <c r="O173" s="10" t="str">
        <f t="shared" si="3"/>
        <v>MAY</v>
      </c>
      <c r="P173" s="10" t="str">
        <f>IF(ISNUMBER(SEARCH("Server", C173)), "Server", IF(ISNUMBER(SEARCH("Server", C173)), "Server", IF(ISNUMBER(SEARCH("Client", C173)), "Client", IF(ISNUMBER(SEARCH("Client", C173)), "Client", IF(ISNUMBER(SEARCH("US Core Responder", C173)), "Server", IF(ISNUMBER(SEARCH("US Core Requestor", C173)), "Client", ""))))))</f>
        <v>Server</v>
      </c>
    </row>
    <row r="174" spans="1:22" ht="102" hidden="1" x14ac:dyDescent="0.2">
      <c r="A174" s="7">
        <v>173</v>
      </c>
      <c r="B174" s="7" t="s">
        <v>626</v>
      </c>
      <c r="C174" s="8" t="s">
        <v>998</v>
      </c>
      <c r="D174" s="7" t="s">
        <v>30</v>
      </c>
      <c r="E174" s="7" t="s">
        <v>31</v>
      </c>
      <c r="G174" s="7" t="b">
        <v>0</v>
      </c>
      <c r="M174" s="9" t="str" cm="1">
        <f t="array" ref="M174">PAGE_NAME(B174)</f>
        <v>scopes</v>
      </c>
      <c r="N174" s="9" t="str" cm="1">
        <f t="array" ref="N174">SECTION_NAME(B174)</f>
        <v>additional-us-core-requirements</v>
      </c>
      <c r="O174" s="10" t="str">
        <f t="shared" si="3"/>
        <v>SHALL</v>
      </c>
      <c r="P174" s="10" t="str">
        <f>IF(ISNUMBER(SEARCH("Server", C174)), "Server", IF(ISNUMBER(SEARCH("Server", C174)), "Server", IF(ISNUMBER(SEARCH("Client", C174)), "Client", IF(ISNUMBER(SEARCH("Client", C174)), "Client", IF(ISNUMBER(SEARCH("US Core Responder", C174)), "Server", IF(ISNUMBER(SEARCH("US Core Requestor", C174)), "Client", ""))))))</f>
        <v>Server</v>
      </c>
      <c r="Q174" s="10" t="s">
        <v>197</v>
      </c>
    </row>
    <row r="175" spans="1:22" ht="51" hidden="1" x14ac:dyDescent="0.2">
      <c r="A175" s="7">
        <v>174</v>
      </c>
      <c r="B175" s="7" t="s">
        <v>834</v>
      </c>
      <c r="C175" s="8" t="s">
        <v>198</v>
      </c>
      <c r="D175" s="7" t="s">
        <v>33</v>
      </c>
      <c r="E175" s="7" t="s">
        <v>31</v>
      </c>
      <c r="G175" s="7" t="b">
        <v>0</v>
      </c>
      <c r="M175" s="9" t="str" cm="1">
        <f t="array" ref="M175">PAGE_NAME(B175)</f>
        <v>general-guidance</v>
      </c>
      <c r="N175" s="9" t="str" cm="1">
        <f t="array" ref="N175">SECTION_NAME(B175)</f>
        <v>referencing-us-core-profiles</v>
      </c>
      <c r="O175" s="10" t="str">
        <f t="shared" si="3"/>
        <v>SHOULD</v>
      </c>
      <c r="P175" s="10" t="str">
        <f>IF(ISNUMBER(SEARCH("Server", C175)), "Server", IF(ISNUMBER(SEARCH("Server", C175)), "Server", IF(ISNUMBER(SEARCH("Client", C175)), "Client", IF(ISNUMBER(SEARCH("Client", C175)), "Client", IF(ISNUMBER(SEARCH("US Core Responder", C175)), "Server", IF(ISNUMBER(SEARCH("US Core Requestor", C175)), "Client", ""))))))</f>
        <v/>
      </c>
      <c r="Q175" s="10" t="s">
        <v>199</v>
      </c>
    </row>
    <row r="176" spans="1:22" ht="51" hidden="1" x14ac:dyDescent="0.2">
      <c r="A176" s="7">
        <v>175</v>
      </c>
      <c r="B176" s="7" t="s">
        <v>834</v>
      </c>
      <c r="C176" s="8" t="s">
        <v>200</v>
      </c>
      <c r="D176" s="7" t="s">
        <v>33</v>
      </c>
      <c r="E176" s="7" t="s">
        <v>31</v>
      </c>
      <c r="G176" s="7" t="b">
        <v>0</v>
      </c>
      <c r="M176" s="9" t="str" cm="1">
        <f t="array" ref="M176">PAGE_NAME(B176)</f>
        <v>general-guidance</v>
      </c>
      <c r="N176" s="9" t="str" cm="1">
        <f t="array" ref="N176">SECTION_NAME(B176)</f>
        <v>referencing-us-core-profiles</v>
      </c>
      <c r="O176" s="10" t="str">
        <f t="shared" si="3"/>
        <v>SHOULD</v>
      </c>
      <c r="P176" s="10" t="str">
        <f>IF(ISNUMBER(SEARCH("Server", C176)), "Server", IF(ISNUMBER(SEARCH("Server", C176)), "Server", IF(ISNUMBER(SEARCH("Client", C176)), "Client", IF(ISNUMBER(SEARCH("Client", C176)), "Client", IF(ISNUMBER(SEARCH("US Core Responder", C176)), "Server", IF(ISNUMBER(SEARCH("US Core Requestor", C176)), "Client", ""))))))</f>
        <v>Server</v>
      </c>
      <c r="Q176" s="10" t="s">
        <v>199</v>
      </c>
    </row>
    <row r="177" spans="1:22" ht="51" hidden="1" x14ac:dyDescent="0.2">
      <c r="A177" s="7">
        <v>176</v>
      </c>
      <c r="B177" s="7" t="s">
        <v>835</v>
      </c>
      <c r="C177" s="8" t="s">
        <v>999</v>
      </c>
      <c r="D177" s="7" t="s">
        <v>77</v>
      </c>
      <c r="E177" s="7" t="s">
        <v>31</v>
      </c>
      <c r="G177" s="7" t="b">
        <v>0</v>
      </c>
      <c r="M177" s="9" t="str" cm="1">
        <f t="array" ref="M177">PAGE_NAME(B177)</f>
        <v>general-guidance</v>
      </c>
      <c r="N177" s="9" t="str" cm="1">
        <f t="array" ref="N177">SECTION_NAME(B177)</f>
        <v>contained-resources</v>
      </c>
      <c r="O177" s="10" t="str">
        <f t="shared" si="3"/>
        <v>SHOULD</v>
      </c>
      <c r="P177" s="10" t="str">
        <f>IF(ISNUMBER(SEARCH("Server", C177)), "Server", IF(ISNUMBER(SEARCH("Server", C177)), "Server", IF(ISNUMBER(SEARCH("Client", C177)), "Client", IF(ISNUMBER(SEARCH("Client", C177)), "Client", IF(ISNUMBER(SEARCH("US Core Responder", C177)), "Server", IF(ISNUMBER(SEARCH("US Core Requestor", C177)), "Client", ""))))))</f>
        <v>Server</v>
      </c>
      <c r="Q177" s="10" t="s">
        <v>201</v>
      </c>
    </row>
    <row r="178" spans="1:22" ht="51" hidden="1" x14ac:dyDescent="0.2">
      <c r="A178" s="7">
        <v>177</v>
      </c>
      <c r="B178" s="7" t="s">
        <v>835</v>
      </c>
      <c r="C178" s="8" t="s">
        <v>202</v>
      </c>
      <c r="D178" s="7" t="s">
        <v>33</v>
      </c>
      <c r="E178" s="7" t="s">
        <v>31</v>
      </c>
      <c r="G178" s="7" t="b">
        <v>0</v>
      </c>
      <c r="M178" s="9" t="str" cm="1">
        <f t="array" ref="M178">PAGE_NAME(B178)</f>
        <v>general-guidance</v>
      </c>
      <c r="N178" s="9" t="str" cm="1">
        <f t="array" ref="N178">SECTION_NAME(B178)</f>
        <v>contained-resources</v>
      </c>
      <c r="O178" s="10" t="str">
        <f t="shared" si="3"/>
        <v>SHOULD</v>
      </c>
      <c r="P178" s="10" t="str">
        <f>IF(ISNUMBER(SEARCH("Server", C178)), "Server", IF(ISNUMBER(SEARCH("Server", C178)), "Server", IF(ISNUMBER(SEARCH("Client", C178)), "Client", IF(ISNUMBER(SEARCH("Client", C178)), "Client", IF(ISNUMBER(SEARCH("US Core Responder", C178)), "Server", IF(ISNUMBER(SEARCH("US Core Requestor", C178)), "Client", ""))))))</f>
        <v/>
      </c>
      <c r="Q178" s="10" t="s">
        <v>203</v>
      </c>
    </row>
    <row r="179" spans="1:22" ht="51" hidden="1" x14ac:dyDescent="0.2">
      <c r="A179" s="7">
        <v>178</v>
      </c>
      <c r="B179" s="7" t="s">
        <v>835</v>
      </c>
      <c r="C179" s="8" t="s">
        <v>204</v>
      </c>
      <c r="D179" s="7" t="s">
        <v>33</v>
      </c>
      <c r="E179" s="7" t="s">
        <v>31</v>
      </c>
      <c r="G179" s="7" t="b">
        <v>0</v>
      </c>
      <c r="M179" s="9" t="str" cm="1">
        <f t="array" ref="M179">PAGE_NAME(B179)</f>
        <v>general-guidance</v>
      </c>
      <c r="N179" s="9" t="str" cm="1">
        <f t="array" ref="N179">SECTION_NAME(B179)</f>
        <v>contained-resources</v>
      </c>
      <c r="O179" s="10" t="str">
        <f t="shared" si="3"/>
        <v>SHOULD</v>
      </c>
      <c r="P179" s="10" t="str">
        <f>IF(ISNUMBER(SEARCH("Server", C179)), "Server", IF(ISNUMBER(SEARCH("Server", C179)), "Server", IF(ISNUMBER(SEARCH("Client", C179)), "Client", IF(ISNUMBER(SEARCH("Client", C179)), "Client", IF(ISNUMBER(SEARCH("US Core Responder", C179)), "Server", IF(ISNUMBER(SEARCH("US Core Requestor", C179)), "Client", ""))))))</f>
        <v/>
      </c>
      <c r="Q179" s="10" t="s">
        <v>205</v>
      </c>
    </row>
    <row r="180" spans="1:22" ht="68" hidden="1" x14ac:dyDescent="0.2">
      <c r="A180" s="7">
        <v>179</v>
      </c>
      <c r="B180" s="7" t="s">
        <v>835</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3"/>
        <v>SHOULD</v>
      </c>
      <c r="P180" s="10" t="str">
        <f>IF(ISNUMBER(SEARCH("Server", C180)), "Server", IF(ISNUMBER(SEARCH("Server", C180)), "Server", IF(ISNUMBER(SEARCH("Client", C180)), "Client", IF(ISNUMBER(SEARCH("Client", C180)), "Client", IF(ISNUMBER(SEARCH("US Core Responder", C180)), "Server", IF(ISNUMBER(SEARCH("US Core Requestor", C180)), "Client", ""))))))</f>
        <v/>
      </c>
      <c r="Q180" s="10" t="s">
        <v>208</v>
      </c>
    </row>
    <row r="181" spans="1:22" ht="68" hidden="1" x14ac:dyDescent="0.2">
      <c r="A181" s="7">
        <v>180</v>
      </c>
      <c r="B181" s="7" t="s">
        <v>835</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3"/>
        <v/>
      </c>
      <c r="P181" s="10" t="str">
        <f>IF(ISNUMBER(SEARCH("Server", C181)), "Server", IF(ISNUMBER(SEARCH("Server", C181)), "Server", IF(ISNUMBER(SEARCH("Client", C181)), "Client", IF(ISNUMBER(SEARCH("Client", C181)), "Client", IF(ISNUMBER(SEARCH("US Core Responder", C181)), "Server", IF(ISNUMBER(SEARCH("US Core Requestor", C181)), "Client", ""))))))</f>
        <v/>
      </c>
      <c r="Q181" s="10" t="s">
        <v>208</v>
      </c>
      <c r="V181" s="12" t="s">
        <v>210</v>
      </c>
    </row>
    <row r="182" spans="1:22" ht="68" hidden="1" x14ac:dyDescent="0.2">
      <c r="A182" s="7">
        <v>181</v>
      </c>
      <c r="B182" s="7" t="s">
        <v>836</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3"/>
        <v>MAY</v>
      </c>
      <c r="P182" s="10" t="str">
        <f>IF(ISNUMBER(SEARCH("Server", C182)), "Server", IF(ISNUMBER(SEARCH("Server", C182)), "Server", IF(ISNUMBER(SEARCH("Client", C182)), "Client", IF(ISNUMBER(SEARCH("Client", C182)), "Client", IF(ISNUMBER(SEARCH("US Core Responder", C182)), "Server", IF(ISNUMBER(SEARCH("US Core Requestor", C182)), "Client", ""))))))</f>
        <v/>
      </c>
      <c r="Q182" s="10" t="s">
        <v>213</v>
      </c>
    </row>
    <row r="183" spans="1:22" ht="102" hidden="1" x14ac:dyDescent="0.2">
      <c r="A183" s="7">
        <v>182</v>
      </c>
      <c r="B183" s="7" t="s">
        <v>836</v>
      </c>
      <c r="C183" s="8" t="s">
        <v>1000</v>
      </c>
      <c r="D183" s="7" t="s">
        <v>33</v>
      </c>
      <c r="E183" s="7" t="s">
        <v>31</v>
      </c>
      <c r="G183" s="7" t="b">
        <v>0</v>
      </c>
      <c r="M183" s="9" t="str" cm="1">
        <f t="array" ref="M183">PAGE_NAME(B183)</f>
        <v>general-guidance</v>
      </c>
      <c r="N183" s="9" t="str" cm="1">
        <f t="array" ref="N183">SECTION_NAME(B183)</f>
        <v>snomed-ct-united-states-edition</v>
      </c>
      <c r="O183" s="10" t="str">
        <f t="shared" si="3"/>
        <v>SHOULD</v>
      </c>
      <c r="P183" s="10" t="str">
        <f>IF(ISNUMBER(SEARCH("Server", C183)), "Server", IF(ISNUMBER(SEARCH("Server", C183)), "Server", IF(ISNUMBER(SEARCH("Client", C183)), "Client", IF(ISNUMBER(SEARCH("Client", C183)), "Client", IF(ISNUMBER(SEARCH("US Core Responder", C183)), "Server", IF(ISNUMBER(SEARCH("US Core Requestor", C183)), "Client", ""))))))</f>
        <v>Server</v>
      </c>
      <c r="Q183" s="10" t="s">
        <v>214</v>
      </c>
    </row>
    <row r="184" spans="1:22" ht="85" hidden="1" x14ac:dyDescent="0.2">
      <c r="A184" s="7">
        <v>183</v>
      </c>
      <c r="B184" s="7" t="s">
        <v>837</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3"/>
        <v>SHOULD</v>
      </c>
      <c r="P184" s="10" t="str">
        <f>IF(ISNUMBER(SEARCH("Server", C184)), "Server", IF(ISNUMBER(SEARCH("Server", C184)), "Server", IF(ISNUMBER(SEARCH("Client", C184)), "Client", IF(ISNUMBER(SEARCH("Client", C184)), "Client", IF(ISNUMBER(SEARCH("US Core Responder", C184)), "Server", IF(ISNUMBER(SEARCH("US Core Requestor", C184)), "Client", ""))))))</f>
        <v/>
      </c>
      <c r="Q184" s="10" t="s">
        <v>217</v>
      </c>
    </row>
    <row r="185" spans="1:22" ht="85" hidden="1" x14ac:dyDescent="0.2">
      <c r="A185" s="7">
        <v>184</v>
      </c>
      <c r="B185" s="7" t="s">
        <v>837</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3"/>
        <v>SHOULD</v>
      </c>
      <c r="P185" s="10" t="str">
        <f>IF(ISNUMBER(SEARCH("Server", C185)), "Server", IF(ISNUMBER(SEARCH("Server", C185)), "Server", IF(ISNUMBER(SEARCH("Client", C185)), "Client", IF(ISNUMBER(SEARCH("Client", C185)), "Client", IF(ISNUMBER(SEARCH("US Core Responder", C185)), "Server", IF(ISNUMBER(SEARCH("US Core Requestor", C185)), "Client", ""))))))</f>
        <v/>
      </c>
      <c r="Q185" s="10" t="s">
        <v>219</v>
      </c>
      <c r="V185" s="12" t="s">
        <v>210</v>
      </c>
    </row>
    <row r="186" spans="1:22" ht="68" hidden="1" x14ac:dyDescent="0.2">
      <c r="A186" s="7">
        <v>185</v>
      </c>
      <c r="B186" s="7" t="s">
        <v>837</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3"/>
        <v/>
      </c>
      <c r="P186" s="10" t="str">
        <f>IF(ISNUMBER(SEARCH("Server", C186)), "Server", IF(ISNUMBER(SEARCH("Server", C186)), "Server", IF(ISNUMBER(SEARCH("Client", C186)), "Client", IF(ISNUMBER(SEARCH("Client", C186)), "Client", IF(ISNUMBER(SEARCH("US Core Responder", C186)), "Server", IF(ISNUMBER(SEARCH("US Core Requestor", C186)), "Client", ""))))))</f>
        <v/>
      </c>
      <c r="Q186" s="10" t="s">
        <v>219</v>
      </c>
      <c r="V186" s="12" t="s">
        <v>210</v>
      </c>
    </row>
    <row r="187" spans="1:22" ht="85" hidden="1" x14ac:dyDescent="0.2">
      <c r="A187" s="7">
        <v>186</v>
      </c>
      <c r="B187" s="7" t="s">
        <v>837</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3"/>
        <v>SHOULD</v>
      </c>
      <c r="P187" s="10" t="str">
        <f>IF(ISNUMBER(SEARCH("Server", C187)), "Server", IF(ISNUMBER(SEARCH("Server", C187)), "Server", IF(ISNUMBER(SEARCH("Client", C187)), "Client", IF(ISNUMBER(SEARCH("Client", C187)), "Client", IF(ISNUMBER(SEARCH("US Core Responder", C187)), "Server", IF(ISNUMBER(SEARCH("US Core Requestor", C187)), "Client", ""))))))</f>
        <v/>
      </c>
      <c r="Q187" s="10" t="s">
        <v>219</v>
      </c>
      <c r="V187" s="12" t="s">
        <v>210</v>
      </c>
    </row>
    <row r="188" spans="1:22" ht="17" hidden="1" x14ac:dyDescent="0.2">
      <c r="A188" s="7">
        <v>187</v>
      </c>
      <c r="B188" s="7" t="s">
        <v>838</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3"/>
        <v>SHOULD</v>
      </c>
      <c r="P188" s="10" t="str">
        <f>IF(ISNUMBER(SEARCH("Server", C188)), "Server", IF(ISNUMBER(SEARCH("Server", C188)), "Server", IF(ISNUMBER(SEARCH("Client", C188)), "Client", IF(ISNUMBER(SEARCH("Client", C188)), "Client", IF(ISNUMBER(SEARCH("US Core Responder", C188)), "Server", IF(ISNUMBER(SEARCH("US Core Requestor", C188)), "Client", ""))))))</f>
        <v>Server</v>
      </c>
      <c r="Q188" s="10" t="s">
        <v>219</v>
      </c>
    </row>
    <row r="189" spans="1:22" ht="51" hidden="1" x14ac:dyDescent="0.2">
      <c r="A189" s="7">
        <v>188</v>
      </c>
      <c r="B189" s="7" t="s">
        <v>839</v>
      </c>
      <c r="C189" s="8" t="s">
        <v>1001</v>
      </c>
      <c r="D189" s="7" t="s">
        <v>33</v>
      </c>
      <c r="E189" s="7" t="s">
        <v>31</v>
      </c>
      <c r="G189" s="7" t="b">
        <v>0</v>
      </c>
      <c r="M189" s="9" t="str" cm="1">
        <f t="array" ref="M189">PAGE_NAME(B189)</f>
        <v>general-guidance</v>
      </c>
      <c r="N189" s="9" t="str" cm="1">
        <f t="array" ref="N189">SECTION_NAME(B189)</f>
        <v>representing-deleted-information</v>
      </c>
      <c r="O189" s="10" t="str">
        <f t="shared" si="3"/>
        <v>SHOULD</v>
      </c>
      <c r="P189" s="10" t="str">
        <f>IF(ISNUMBER(SEARCH("Server", C189)), "Server", IF(ISNUMBER(SEARCH("Server", C189)), "Server", IF(ISNUMBER(SEARCH("Client", C189)), "Client", IF(ISNUMBER(SEARCH("Client", C189)), "Client", IF(ISNUMBER(SEARCH("US Core Responder", C189)), "Server", IF(ISNUMBER(SEARCH("US Core Requestor", C189)), "Client", ""))))))</f>
        <v>Server</v>
      </c>
      <c r="Q189" s="10" t="s">
        <v>219</v>
      </c>
    </row>
    <row r="190" spans="1:22" ht="68" hidden="1" x14ac:dyDescent="0.2">
      <c r="A190" s="7">
        <v>189</v>
      </c>
      <c r="B190" s="7" t="s">
        <v>838</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3"/>
        <v>SHOULD</v>
      </c>
      <c r="P190" s="10" t="str">
        <f>IF(ISNUMBER(SEARCH("Server", C190)), "Server", IF(ISNUMBER(SEARCH("Server", C190)), "Server", IF(ISNUMBER(SEARCH("Client", C190)), "Client", IF(ISNUMBER(SEARCH("Client", C190)), "Client", IF(ISNUMBER(SEARCH("US Core Responder", C190)), "Server", IF(ISNUMBER(SEARCH("US Core Requestor", C190)), "Client", ""))))))</f>
        <v/>
      </c>
      <c r="Q190" s="10" t="s">
        <v>227</v>
      </c>
    </row>
    <row r="191" spans="1:22" ht="34" hidden="1" x14ac:dyDescent="0.2">
      <c r="A191" s="7">
        <v>190</v>
      </c>
      <c r="B191" s="7" t="s">
        <v>840</v>
      </c>
      <c r="C191" s="8" t="s">
        <v>930</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3"/>
        <v>SHOULD</v>
      </c>
      <c r="P191" s="10" t="str">
        <f>IF(ISNUMBER(SEARCH("Server", C191)), "Server", IF(ISNUMBER(SEARCH("Server", C191)), "Server", IF(ISNUMBER(SEARCH("Client", C191)), "Client", IF(ISNUMBER(SEARCH("Client", C191)), "Client", IF(ISNUMBER(SEARCH("US Core Responder", C191)), "Server", IF(ISNUMBER(SEARCH("US Core Requestor", C191)), "Client", ""))))))</f>
        <v>Server</v>
      </c>
      <c r="Q191" s="10" t="s">
        <v>227</v>
      </c>
    </row>
    <row r="192" spans="1:22" ht="102" hidden="1" x14ac:dyDescent="0.2">
      <c r="A192" s="7">
        <v>191</v>
      </c>
      <c r="B192" s="7" t="s">
        <v>840</v>
      </c>
      <c r="C192" s="8" t="s">
        <v>1002</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3"/>
        <v>SHOULD</v>
      </c>
      <c r="P192" s="10" t="str">
        <f>IF(ISNUMBER(SEARCH("Server", C192)), "Server", IF(ISNUMBER(SEARCH("Server", C192)), "Server", IF(ISNUMBER(SEARCH("Client", C192)), "Client", IF(ISNUMBER(SEARCH("Client", C192)), "Client", IF(ISNUMBER(SEARCH("US Core Responder", C192)), "Server", IF(ISNUMBER(SEARCH("US Core Requestor", C192)), "Client", ""))))))</f>
        <v>Server</v>
      </c>
      <c r="Q192" s="10" t="s">
        <v>229</v>
      </c>
    </row>
    <row r="193" spans="1:22" ht="119" hidden="1" x14ac:dyDescent="0.2">
      <c r="A193" s="7">
        <v>192</v>
      </c>
      <c r="B193" s="7" t="s">
        <v>840</v>
      </c>
      <c r="C193" s="8" t="s">
        <v>1003</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3"/>
        <v>MAY</v>
      </c>
      <c r="P193" s="10" t="str">
        <f>IF(ISNUMBER(SEARCH("Server", C193)), "Server", IF(ISNUMBER(SEARCH("Server", C193)), "Server", IF(ISNUMBER(SEARCH("Client", C193)), "Client", IF(ISNUMBER(SEARCH("Client", C193)), "Client", IF(ISNUMBER(SEARCH("US Core Responder", C193)), "Server", IF(ISNUMBER(SEARCH("US Core Requestor", C193)), "Client", ""))))))</f>
        <v>Server</v>
      </c>
      <c r="Q193" s="10" t="s">
        <v>230</v>
      </c>
    </row>
    <row r="194" spans="1:22" ht="51" hidden="1" x14ac:dyDescent="0.2">
      <c r="A194" s="7">
        <v>193</v>
      </c>
      <c r="B194" s="7" t="s">
        <v>841</v>
      </c>
      <c r="C194" s="8" t="s">
        <v>231</v>
      </c>
      <c r="D194" s="7" t="s">
        <v>33</v>
      </c>
      <c r="E194" s="7" t="s">
        <v>31</v>
      </c>
      <c r="G194" s="7" t="b">
        <v>0</v>
      </c>
      <c r="M194" s="9" t="str" cm="1">
        <f t="array" ref="M194">PAGE_NAME(B194)</f>
        <v>general-guidance</v>
      </c>
      <c r="N194" s="9" t="str" cm="1">
        <f t="array" ref="N194">SECTION_NAME(B194)</f>
        <v>language-support</v>
      </c>
      <c r="O194" s="10" t="str">
        <f t="shared" si="3"/>
        <v>SHOULD</v>
      </c>
      <c r="P194" s="10" t="str">
        <f>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2" ht="51" hidden="1" x14ac:dyDescent="0.2">
      <c r="A195" s="7">
        <v>194</v>
      </c>
      <c r="B195" s="7" t="s">
        <v>841</v>
      </c>
      <c r="C195" s="8" t="s">
        <v>931</v>
      </c>
      <c r="D195" s="7" t="s">
        <v>36</v>
      </c>
      <c r="E195" s="7" t="s">
        <v>59</v>
      </c>
      <c r="G195" s="7" t="b">
        <v>1</v>
      </c>
      <c r="H195" s="12" t="s">
        <v>232</v>
      </c>
      <c r="M195" s="9" t="str" cm="1">
        <f t="array" ref="M195">PAGE_NAME(B195)</f>
        <v>general-guidance</v>
      </c>
      <c r="N195" s="9" t="str" cm="1">
        <f t="array" ref="N195">SECTION_NAME(B195)</f>
        <v>language-support</v>
      </c>
      <c r="O195" s="10" t="str">
        <f t="shared" ref="O195:O228" si="4">IF(ISNUMBER(SEARCH("MAY", C195)), "MAY", IF(ISNUMBER(SEARCH("SHOULD", C195)), "SHOULD", IF(ISNUMBER(SEARCH("SHALL", C195)), "SHALL", IF(ISNUMBER(SEARCH("SHOULD NOT", C195)), "SHOULD NOT", IF(ISNUMBER(SEARCH("SHALL NOT", C195)), "SHALL NOT", "")))))</f>
        <v>MAY</v>
      </c>
      <c r="P195" s="10" t="str">
        <f>IF(ISNUMBER(SEARCH("Server", C195)), "Server", IF(ISNUMBER(SEARCH("Server", C195)), "Server", IF(ISNUMBER(SEARCH("Client", C195)), "Client", IF(ISNUMBER(SEARCH("Client", C195)), "Client", IF(ISNUMBER(SEARCH("US Core Responder", C195)), "Server", IF(ISNUMBER(SEARCH("US Core Requestor", C195)), "Client", ""))))))</f>
        <v>Client</v>
      </c>
      <c r="Q195" s="10" t="s">
        <v>233</v>
      </c>
    </row>
    <row r="196" spans="1:22" ht="51" hidden="1" x14ac:dyDescent="0.2">
      <c r="A196" s="7">
        <v>195</v>
      </c>
      <c r="B196" s="7" t="s">
        <v>841</v>
      </c>
      <c r="C196" s="8" t="s">
        <v>1004</v>
      </c>
      <c r="D196" s="7" t="s">
        <v>33</v>
      </c>
      <c r="E196" s="7" t="s">
        <v>31</v>
      </c>
      <c r="G196" s="7" t="b">
        <v>1</v>
      </c>
      <c r="H196" s="12" t="s">
        <v>232</v>
      </c>
      <c r="M196" s="9" t="str" cm="1">
        <f t="array" ref="M196">PAGE_NAME(B196)</f>
        <v>general-guidance</v>
      </c>
      <c r="N196" s="9" t="str" cm="1">
        <f t="array" ref="N196">SECTION_NAME(B196)</f>
        <v>language-support</v>
      </c>
      <c r="O196" s="10" t="str">
        <f t="shared" si="4"/>
        <v>SHOULD</v>
      </c>
      <c r="P196" s="10" t="str">
        <f>IF(ISNUMBER(SEARCH("Server", C196)), "Server", IF(ISNUMBER(SEARCH("Server", C196)), "Server", IF(ISNUMBER(SEARCH("Client", C196)), "Client", IF(ISNUMBER(SEARCH("Client", C196)), "Client", IF(ISNUMBER(SEARCH("US Core Responder", C196)), "Server", IF(ISNUMBER(SEARCH("US Core Requestor", C196)), "Client", ""))))))</f>
        <v>Server</v>
      </c>
      <c r="Q196" s="10" t="s">
        <v>233</v>
      </c>
    </row>
    <row r="197" spans="1:22" ht="85" hidden="1" x14ac:dyDescent="0.2">
      <c r="A197" s="7">
        <v>196</v>
      </c>
      <c r="B197" s="7" t="s">
        <v>841</v>
      </c>
      <c r="C197" s="8" t="s">
        <v>1005</v>
      </c>
      <c r="D197" s="7" t="s">
        <v>33</v>
      </c>
      <c r="E197" s="7" t="s">
        <v>31</v>
      </c>
      <c r="G197" s="7" t="b">
        <v>1</v>
      </c>
      <c r="H197" s="12" t="s">
        <v>232</v>
      </c>
      <c r="M197" s="9" t="str" cm="1">
        <f t="array" ref="M197">PAGE_NAME(B197)</f>
        <v>general-guidance</v>
      </c>
      <c r="N197" s="9" t="str" cm="1">
        <f t="array" ref="N197">SECTION_NAME(B197)</f>
        <v>language-support</v>
      </c>
      <c r="O197" s="10" t="str">
        <f t="shared" si="4"/>
        <v>SHOULD</v>
      </c>
      <c r="P197" s="10" t="str">
        <f>IF(ISNUMBER(SEARCH("Server", C197)), "Server", IF(ISNUMBER(SEARCH("Server", C197)), "Server", IF(ISNUMBER(SEARCH("Client", C197)), "Client", IF(ISNUMBER(SEARCH("Client", C197)), "Client", IF(ISNUMBER(SEARCH("US Core Responder", C197)), "Server", IF(ISNUMBER(SEARCH("US Core Requestor", C197)), "Client", ""))))))</f>
        <v>Server</v>
      </c>
      <c r="Q197" s="10" t="s">
        <v>233</v>
      </c>
    </row>
    <row r="198" spans="1:22" ht="85" hidden="1" x14ac:dyDescent="0.2">
      <c r="A198" s="7">
        <v>197</v>
      </c>
      <c r="B198" s="7" t="s">
        <v>841</v>
      </c>
      <c r="C198" s="8" t="s">
        <v>932</v>
      </c>
      <c r="D198" s="7" t="s">
        <v>33</v>
      </c>
      <c r="E198" s="7" t="s">
        <v>31</v>
      </c>
      <c r="G198" s="7" t="b">
        <v>1</v>
      </c>
      <c r="H198" s="12" t="s">
        <v>232</v>
      </c>
      <c r="M198" s="9" t="str" cm="1">
        <f t="array" ref="M198">PAGE_NAME(B198)</f>
        <v>general-guidance</v>
      </c>
      <c r="N198" s="9" t="str" cm="1">
        <f t="array" ref="N198">SECTION_NAME(B198)</f>
        <v>language-support</v>
      </c>
      <c r="O198" s="10" t="str">
        <f t="shared" si="4"/>
        <v>SHOULD</v>
      </c>
      <c r="P198" s="10" t="str">
        <f>IF(ISNUMBER(SEARCH("Server", C198)), "Server", IF(ISNUMBER(SEARCH("Server", C198)), "Server", IF(ISNUMBER(SEARCH("Client", C198)), "Client", IF(ISNUMBER(SEARCH("Client", C198)), "Client", IF(ISNUMBER(SEARCH("US Core Responder", C198)), "Server", IF(ISNUMBER(SEARCH("US Core Requestor", C198)), "Client", ""))))))</f>
        <v>Server</v>
      </c>
      <c r="Q198" s="10" t="s">
        <v>233</v>
      </c>
    </row>
    <row r="199" spans="1:22" ht="102" hidden="1" x14ac:dyDescent="0.2">
      <c r="A199" s="7">
        <v>198</v>
      </c>
      <c r="B199" s="7" t="s">
        <v>841</v>
      </c>
      <c r="C199" s="8" t="s">
        <v>1006</v>
      </c>
      <c r="D199" s="7" t="s">
        <v>33</v>
      </c>
      <c r="E199" s="7" t="s">
        <v>31</v>
      </c>
      <c r="G199" s="7" t="b">
        <v>1</v>
      </c>
      <c r="H199" s="12" t="s">
        <v>232</v>
      </c>
      <c r="M199" s="9" t="str" cm="1">
        <f t="array" ref="M199">PAGE_NAME(B199)</f>
        <v>general-guidance</v>
      </c>
      <c r="N199" s="9" t="str" cm="1">
        <f t="array" ref="N199">SECTION_NAME(B199)</f>
        <v>language-support</v>
      </c>
      <c r="O199" s="10" t="str">
        <f t="shared" si="4"/>
        <v>SHOULD</v>
      </c>
      <c r="P199" s="10" t="str">
        <f>IF(ISNUMBER(SEARCH("Server", C199)), "Server", IF(ISNUMBER(SEARCH("Server", C199)), "Server", IF(ISNUMBER(SEARCH("Client", C199)), "Client", IF(ISNUMBER(SEARCH("Client", C199)), "Client", IF(ISNUMBER(SEARCH("US Core Responder", C199)), "Server", IF(ISNUMBER(SEARCH("US Core Requestor", C199)), "Client", ""))))))</f>
        <v>Server</v>
      </c>
      <c r="Q199" s="10" t="s">
        <v>233</v>
      </c>
    </row>
    <row r="200" spans="1:22" ht="119" hidden="1" x14ac:dyDescent="0.2">
      <c r="A200" s="7">
        <v>199</v>
      </c>
      <c r="B200" s="7" t="s">
        <v>841</v>
      </c>
      <c r="C200" s="8" t="s">
        <v>1007</v>
      </c>
      <c r="D200" s="7" t="s">
        <v>33</v>
      </c>
      <c r="E200" s="7" t="s">
        <v>31</v>
      </c>
      <c r="G200" s="7" t="b">
        <v>1</v>
      </c>
      <c r="H200" s="12" t="s">
        <v>232</v>
      </c>
      <c r="M200" s="9" t="str" cm="1">
        <f t="array" ref="M200">PAGE_NAME(B200)</f>
        <v>general-guidance</v>
      </c>
      <c r="N200" s="9" t="str" cm="1">
        <f t="array" ref="N200">SECTION_NAME(B200)</f>
        <v>language-support</v>
      </c>
      <c r="O200" s="10" t="str">
        <f t="shared" si="4"/>
        <v>SHOULD</v>
      </c>
      <c r="P200" s="10" t="str">
        <f>IF(ISNUMBER(SEARCH("Server", C200)), "Server", IF(ISNUMBER(SEARCH("Server", C200)), "Server", IF(ISNUMBER(SEARCH("Client", C200)), "Client", IF(ISNUMBER(SEARCH("Client", C200)), "Client", IF(ISNUMBER(SEARCH("US Core Responder", C200)), "Server", IF(ISNUMBER(SEARCH("US Core Requestor", C200)), "Client", ""))))))</f>
        <v>Server</v>
      </c>
      <c r="Q200" s="10" t="s">
        <v>233</v>
      </c>
    </row>
    <row r="201" spans="1:22" ht="51" hidden="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4"/>
        <v>SHOULD</v>
      </c>
      <c r="P201" s="10" t="str">
        <f>IF(ISNUMBER(SEARCH("Server", C201)), "Server", IF(ISNUMBER(SEARCH("Server", C201)), "Server", IF(ISNUMBER(SEARCH("Client", C201)), "Client", IF(ISNUMBER(SEARCH("Client", C201)), "Client", IF(ISNUMBER(SEARCH("US Core Responder", C201)), "Server", IF(ISNUMBER(SEARCH("US Core Requestor", C201)), "Client", ""))))))</f>
        <v>Server</v>
      </c>
      <c r="Q201" s="10" t="s">
        <v>235</v>
      </c>
    </row>
    <row r="202" spans="1:22" ht="51" x14ac:dyDescent="0.2">
      <c r="A202" s="7">
        <v>201</v>
      </c>
      <c r="B202" s="7" t="s">
        <v>627</v>
      </c>
      <c r="C202" s="8" t="s">
        <v>715</v>
      </c>
      <c r="D202" s="7" t="s">
        <v>33</v>
      </c>
      <c r="E202" s="7" t="s">
        <v>31</v>
      </c>
      <c r="G202" s="7" t="b">
        <v>0</v>
      </c>
      <c r="M202" s="9" t="str" cm="1">
        <f t="array" ref="M202">PAGE_NAME(B202)</f>
        <v>general-guidance</v>
      </c>
      <c r="N202" s="9" t="str" cm="1">
        <f t="array" ref="N202">SECTION_NAME(B202)</f>
        <v>searching-using-lastupdated</v>
      </c>
      <c r="O202" s="10" t="str">
        <f t="shared" si="4"/>
        <v>SHOULD</v>
      </c>
      <c r="P202" s="10" t="str">
        <f>IF(ISNUMBER(SEARCH("Server", C202)), "Server", IF(ISNUMBER(SEARCH("Server", C202)), "Server", IF(ISNUMBER(SEARCH("Client", C202)), "Client", IF(ISNUMBER(SEARCH("Client", C202)), "Client", IF(ISNUMBER(SEARCH("US Core Responder", C202)), "Server", IF(ISNUMBER(SEARCH("US Core Requestor", C202)), "Client", ""))))))</f>
        <v>Server</v>
      </c>
      <c r="Q202" s="10" t="s">
        <v>236</v>
      </c>
      <c r="V202" s="12" t="s">
        <v>716</v>
      </c>
    </row>
    <row r="203" spans="1:22" ht="68" hidden="1"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4"/>
        <v>SHALL</v>
      </c>
      <c r="P203" s="10" t="str">
        <f>IF(ISNUMBER(SEARCH("Server", C203)), "Server", IF(ISNUMBER(SEARCH("Server", C203)), "Server", IF(ISNUMBER(SEARCH("Client", C203)), "Client", IF(ISNUMBER(SEARCH("Client", C203)), "Client", IF(ISNUMBER(SEARCH("US Core Responder", C203)), "Server", IF(ISNUMBER(SEARCH("US Core Requestor", C203)), "Client", ""))))))</f>
        <v>Server</v>
      </c>
      <c r="Q203" s="10" t="s">
        <v>236</v>
      </c>
    </row>
    <row r="204" spans="1:22" ht="68" hidden="1" x14ac:dyDescent="0.2">
      <c r="A204" s="7">
        <v>203</v>
      </c>
      <c r="B204" s="7" t="s">
        <v>842</v>
      </c>
      <c r="C204" s="8" t="s">
        <v>1008</v>
      </c>
      <c r="D204" s="7" t="s">
        <v>36</v>
      </c>
      <c r="E204" s="7" t="s">
        <v>31</v>
      </c>
      <c r="G204" s="7" t="b">
        <v>0</v>
      </c>
      <c r="M204" s="9" t="str" cm="1">
        <f t="array" ref="M204">PAGE_NAME(B204)</f>
        <v>general-guidance</v>
      </c>
      <c r="N204" s="9" t="str" cm="1">
        <f t="array" ref="N204">SECTION_NAME(B204)</f>
        <v>compartment-based-search</v>
      </c>
      <c r="O204" s="10" t="str">
        <f t="shared" si="4"/>
        <v>MAY</v>
      </c>
      <c r="P204" s="10" t="str">
        <f>IF(ISNUMBER(SEARCH("Server", C204)), "Server", IF(ISNUMBER(SEARCH("Server", C204)), "Server", IF(ISNUMBER(SEARCH("Client", C204)), "Client", IF(ISNUMBER(SEARCH("Client", C204)), "Client", IF(ISNUMBER(SEARCH("US Core Responder", C204)), "Server", IF(ISNUMBER(SEARCH("US Core Requestor", C204)), "Client", ""))))))</f>
        <v>Server</v>
      </c>
      <c r="Q204" s="10" t="s">
        <v>238</v>
      </c>
    </row>
    <row r="205" spans="1:22" ht="34" hidden="1" x14ac:dyDescent="0.2">
      <c r="A205" s="7">
        <v>204</v>
      </c>
      <c r="B205" s="7" t="s">
        <v>843</v>
      </c>
      <c r="C205" s="8" t="s">
        <v>1009</v>
      </c>
      <c r="D205" s="7" t="s">
        <v>36</v>
      </c>
      <c r="E205" s="7" t="s">
        <v>31</v>
      </c>
      <c r="G205" s="7" t="b">
        <v>0</v>
      </c>
      <c r="M205" s="9" t="str" cm="1">
        <f t="array" ref="M205">PAGE_NAME(B205)</f>
        <v>general-guidance</v>
      </c>
      <c r="N205" s="9" t="str" cm="1">
        <f t="array" ref="N205">SECTION_NAME(B205)</f>
        <v>across-platform-searches</v>
      </c>
      <c r="O205" s="10" t="str">
        <f t="shared" si="4"/>
        <v>MAY</v>
      </c>
      <c r="P205" s="10" t="str">
        <f>IF(ISNUMBER(SEARCH("Server", C205)), "Server", IF(ISNUMBER(SEARCH("Server", C205)), "Server", IF(ISNUMBER(SEARCH("Client", C205)), "Client", IF(ISNUMBER(SEARCH("Client", C205)), "Client", IF(ISNUMBER(SEARCH("US Core Responder", C205)), "Server", IF(ISNUMBER(SEARCH("US Core Requestor", C205)), "Client", ""))))))</f>
        <v>Server</v>
      </c>
      <c r="Q205" s="10" t="s">
        <v>238</v>
      </c>
    </row>
    <row r="206" spans="1:22" ht="34" hidden="1" x14ac:dyDescent="0.2">
      <c r="A206" s="7">
        <v>205</v>
      </c>
      <c r="B206" s="7" t="s">
        <v>844</v>
      </c>
      <c r="C206" s="8" t="s">
        <v>239</v>
      </c>
      <c r="D206" s="7" t="s">
        <v>36</v>
      </c>
      <c r="E206" s="7" t="s">
        <v>31</v>
      </c>
      <c r="G206" s="7" t="b">
        <v>0</v>
      </c>
      <c r="M206" s="9" t="str" cm="1">
        <f t="array" ref="M206">PAGE_NAME(B206)</f>
        <v>general-guidance</v>
      </c>
      <c r="N206" s="9" t="str" cm="1">
        <f t="array" ref="N206">SECTION_NAME(B206)</f>
        <v>limiting-the-number-of-search-results</v>
      </c>
      <c r="O206" s="10" t="str">
        <f t="shared" si="4"/>
        <v>MAY</v>
      </c>
      <c r="P206" s="10" t="str">
        <f>IF(ISNUMBER(SEARCH("Server", C206)), "Server", IF(ISNUMBER(SEARCH("Server", C206)), "Server", IF(ISNUMBER(SEARCH("Client", C206)), "Client", IF(ISNUMBER(SEARCH("Client", C206)), "Client", IF(ISNUMBER(SEARCH("US Core Responder", C206)), "Server", IF(ISNUMBER(SEARCH("US Core Requestor", C206)), "Client", ""))))))</f>
        <v>Server</v>
      </c>
      <c r="Q206" s="10" t="s">
        <v>238</v>
      </c>
    </row>
    <row r="207" spans="1:22" ht="51" hidden="1" x14ac:dyDescent="0.2">
      <c r="A207" s="7">
        <v>206</v>
      </c>
      <c r="B207" s="7" t="s">
        <v>845</v>
      </c>
      <c r="C207" s="8" t="s">
        <v>240</v>
      </c>
      <c r="D207" s="7" t="s">
        <v>30</v>
      </c>
      <c r="E207" s="7" t="s">
        <v>31</v>
      </c>
      <c r="G207" s="7" t="b">
        <v>0</v>
      </c>
      <c r="M207" s="9" t="str" cm="1">
        <f t="array" ref="M207">PAGE_NAME(B207)</f>
        <v>clinical-notes</v>
      </c>
      <c r="N207" s="9" t="str" cm="1">
        <f t="array" ref="N207">SECTION_NAME(B207)</f>
        <v>support-requirements</v>
      </c>
      <c r="O207" s="10" t="str">
        <f t="shared" si="4"/>
        <v>SHALL</v>
      </c>
      <c r="P207" s="10" t="str">
        <f>IF(ISNUMBER(SEARCH("Server", C207)), "Server", IF(ISNUMBER(SEARCH("Server", C207)), "Server", IF(ISNUMBER(SEARCH("Client", C207)), "Client", IF(ISNUMBER(SEARCH("Client", C207)), "Client", IF(ISNUMBER(SEARCH("US Core Responder", C207)), "Server", IF(ISNUMBER(SEARCH("US Core Requestor", C207)), "Client", ""))))))</f>
        <v>Server</v>
      </c>
      <c r="Q207" s="10" t="s">
        <v>241</v>
      </c>
    </row>
    <row r="208" spans="1:22" ht="51" hidden="1" x14ac:dyDescent="0.2">
      <c r="A208" s="7">
        <v>207</v>
      </c>
      <c r="B208" s="7" t="s">
        <v>845</v>
      </c>
      <c r="C208" s="8" t="s">
        <v>242</v>
      </c>
      <c r="D208" s="7" t="s">
        <v>30</v>
      </c>
      <c r="E208" s="7" t="s">
        <v>31</v>
      </c>
      <c r="G208" s="7" t="b">
        <v>0</v>
      </c>
      <c r="M208" s="9" t="str" cm="1">
        <f t="array" ref="M208">PAGE_NAME(B208)</f>
        <v>clinical-notes</v>
      </c>
      <c r="N208" s="9" t="str" cm="1">
        <f t="array" ref="N208">SECTION_NAME(B208)</f>
        <v>support-requirements</v>
      </c>
      <c r="O208" s="10" t="str">
        <f t="shared" si="4"/>
        <v>SHALL</v>
      </c>
      <c r="P208" s="10" t="str">
        <f>IF(ISNUMBER(SEARCH("Server", C208)), "Server", IF(ISNUMBER(SEARCH("Server", C208)), "Server", IF(ISNUMBER(SEARCH("Client", C208)), "Client", IF(ISNUMBER(SEARCH("Client", C208)), "Client", IF(ISNUMBER(SEARCH("US Core Responder", C208)), "Server", IF(ISNUMBER(SEARCH("US Core Requestor", C208)), "Client", ""))))))</f>
        <v>Server</v>
      </c>
      <c r="Q208" s="10" t="s">
        <v>241</v>
      </c>
    </row>
    <row r="209" spans="1:17" ht="68" hidden="1" x14ac:dyDescent="0.2">
      <c r="A209" s="7">
        <v>208</v>
      </c>
      <c r="B209" s="7" t="s">
        <v>845</v>
      </c>
      <c r="C209" s="8" t="s">
        <v>243</v>
      </c>
      <c r="D209" s="7" t="s">
        <v>30</v>
      </c>
      <c r="E209" s="7" t="s">
        <v>31</v>
      </c>
      <c r="G209" s="7" t="b">
        <v>0</v>
      </c>
      <c r="M209" s="9" t="str" cm="1">
        <f t="array" ref="M209">PAGE_NAME(B209)</f>
        <v>clinical-notes</v>
      </c>
      <c r="N209" s="9" t="str" cm="1">
        <f t="array" ref="N209">SECTION_NAME(B209)</f>
        <v>support-requirements</v>
      </c>
      <c r="O209" s="10" t="str">
        <f t="shared" si="4"/>
        <v>SHALL</v>
      </c>
      <c r="P209" s="10" t="str">
        <f>IF(ISNUMBER(SEARCH("Server", C209)), "Server", IF(ISNUMBER(SEARCH("Server", C209)), "Server", IF(ISNUMBER(SEARCH("Client", C209)), "Client", IF(ISNUMBER(SEARCH("Client", C209)), "Client", IF(ISNUMBER(SEARCH("US Core Responder", C209)), "Server", IF(ISNUMBER(SEARCH("US Core Requestor", C209)), "Client", ""))))))</f>
        <v>Server</v>
      </c>
      <c r="Q209" s="10" t="s">
        <v>241</v>
      </c>
    </row>
    <row r="210" spans="1:17" ht="51" hidden="1" x14ac:dyDescent="0.2">
      <c r="A210" s="7">
        <v>209</v>
      </c>
      <c r="B210" s="7" t="s">
        <v>845</v>
      </c>
      <c r="C210" s="8" t="s">
        <v>244</v>
      </c>
      <c r="D210" s="7" t="s">
        <v>30</v>
      </c>
      <c r="E210" s="7" t="s">
        <v>31</v>
      </c>
      <c r="G210" s="7" t="b">
        <v>0</v>
      </c>
      <c r="M210" s="9" t="str" cm="1">
        <f t="array" ref="M210">PAGE_NAME(B210)</f>
        <v>clinical-notes</v>
      </c>
      <c r="N210" s="9" t="str" cm="1">
        <f t="array" ref="N210">SECTION_NAME(B210)</f>
        <v>support-requirements</v>
      </c>
      <c r="O210" s="10" t="str">
        <f t="shared" si="4"/>
        <v>SHALL</v>
      </c>
      <c r="P210" s="10" t="str">
        <f>IF(ISNUMBER(SEARCH("Server", C210)), "Server", IF(ISNUMBER(SEARCH("Server", C210)), "Server", IF(ISNUMBER(SEARCH("Client", C210)), "Client", IF(ISNUMBER(SEARCH("Client", C210)), "Client", IF(ISNUMBER(SEARCH("US Core Responder", C210)), "Server", IF(ISNUMBER(SEARCH("US Core Requestor", C210)), "Client", ""))))))</f>
        <v>Server</v>
      </c>
      <c r="Q210" s="10" t="s">
        <v>245</v>
      </c>
    </row>
    <row r="211" spans="1:17" ht="51" hidden="1" x14ac:dyDescent="0.2">
      <c r="A211" s="7">
        <v>210</v>
      </c>
      <c r="B211" s="7" t="s">
        <v>845</v>
      </c>
      <c r="C211" s="8" t="s">
        <v>246</v>
      </c>
      <c r="D211" s="7" t="s">
        <v>30</v>
      </c>
      <c r="E211" s="7" t="s">
        <v>31</v>
      </c>
      <c r="G211" s="7" t="b">
        <v>0</v>
      </c>
      <c r="M211" s="9" t="str" cm="1">
        <f t="array" ref="M211">PAGE_NAME(B211)</f>
        <v>clinical-notes</v>
      </c>
      <c r="N211" s="9" t="str" cm="1">
        <f t="array" ref="N211">SECTION_NAME(B211)</f>
        <v>support-requirements</v>
      </c>
      <c r="O211" s="10" t="str">
        <f t="shared" si="4"/>
        <v>SHALL</v>
      </c>
      <c r="P211" s="10" t="str">
        <f>IF(ISNUMBER(SEARCH("Server", C211)), "Server", IF(ISNUMBER(SEARCH("Server", C211)), "Server", IF(ISNUMBER(SEARCH("Client", C211)), "Client", IF(ISNUMBER(SEARCH("Client", C211)), "Client", IF(ISNUMBER(SEARCH("US Core Responder", C211)), "Server", IF(ISNUMBER(SEARCH("US Core Requestor", C211)), "Client", ""))))))</f>
        <v>Server</v>
      </c>
      <c r="Q211" s="10" t="s">
        <v>247</v>
      </c>
    </row>
    <row r="212" spans="1:17" ht="51" hidden="1" x14ac:dyDescent="0.2">
      <c r="A212" s="7">
        <v>211</v>
      </c>
      <c r="B212" s="7" t="s">
        <v>845</v>
      </c>
      <c r="C212" s="8" t="s">
        <v>248</v>
      </c>
      <c r="D212" s="7" t="s">
        <v>30</v>
      </c>
      <c r="E212" s="7" t="s">
        <v>31</v>
      </c>
      <c r="G212" s="7" t="b">
        <v>0</v>
      </c>
      <c r="M212" s="9" t="str" cm="1">
        <f t="array" ref="M212">PAGE_NAME(B212)</f>
        <v>clinical-notes</v>
      </c>
      <c r="N212" s="9" t="str" cm="1">
        <f t="array" ref="N212">SECTION_NAME(B212)</f>
        <v>support-requirements</v>
      </c>
      <c r="O212" s="10" t="str">
        <f t="shared" si="4"/>
        <v>SHALL</v>
      </c>
      <c r="P212" s="10" t="str">
        <f>IF(ISNUMBER(SEARCH("Server", C212)), "Server", IF(ISNUMBER(SEARCH("Server", C212)), "Server", IF(ISNUMBER(SEARCH("Client", C212)), "Client", IF(ISNUMBER(SEARCH("Client", C212)), "Client", IF(ISNUMBER(SEARCH("US Core Responder", C212)), "Server", IF(ISNUMBER(SEARCH("US Core Requestor", C212)), "Client", ""))))))</f>
        <v>Server</v>
      </c>
      <c r="Q212" s="10" t="s">
        <v>247</v>
      </c>
    </row>
    <row r="213" spans="1:17" ht="68" hidden="1" x14ac:dyDescent="0.2">
      <c r="A213" s="7">
        <v>212</v>
      </c>
      <c r="B213" s="7" t="s">
        <v>845</v>
      </c>
      <c r="C213" s="8" t="s">
        <v>249</v>
      </c>
      <c r="D213" s="7" t="s">
        <v>30</v>
      </c>
      <c r="E213" s="7" t="s">
        <v>31</v>
      </c>
      <c r="G213" s="7" t="b">
        <v>0</v>
      </c>
      <c r="M213" s="9" t="str" cm="1">
        <f t="array" ref="M213">PAGE_NAME(B213)</f>
        <v>clinical-notes</v>
      </c>
      <c r="N213" s="9" t="str" cm="1">
        <f t="array" ref="N213">SECTION_NAME(B213)</f>
        <v>support-requirements</v>
      </c>
      <c r="O213" s="10" t="str">
        <f t="shared" si="4"/>
        <v>SHALL</v>
      </c>
      <c r="P213" s="10" t="str">
        <f>IF(ISNUMBER(SEARCH("Server", C213)), "Server", IF(ISNUMBER(SEARCH("Server", C213)), "Server", IF(ISNUMBER(SEARCH("Client", C213)), "Client", IF(ISNUMBER(SEARCH("Client", C213)), "Client", IF(ISNUMBER(SEARCH("US Core Responder", C213)), "Server", IF(ISNUMBER(SEARCH("US Core Requestor", C213)), "Client", ""))))))</f>
        <v>Server</v>
      </c>
      <c r="Q213" s="10" t="s">
        <v>250</v>
      </c>
    </row>
    <row r="214" spans="1:17" ht="68" hidden="1" x14ac:dyDescent="0.2">
      <c r="A214" s="7">
        <v>213</v>
      </c>
      <c r="B214" s="7" t="s">
        <v>845</v>
      </c>
      <c r="C214" s="8" t="s">
        <v>251</v>
      </c>
      <c r="D214" s="7" t="s">
        <v>30</v>
      </c>
      <c r="E214" s="7" t="s">
        <v>31</v>
      </c>
      <c r="G214" s="7" t="b">
        <v>0</v>
      </c>
      <c r="M214" s="9" t="str" cm="1">
        <f t="array" ref="M214">PAGE_NAME(B214)</f>
        <v>clinical-notes</v>
      </c>
      <c r="N214" s="9" t="str" cm="1">
        <f t="array" ref="N214">SECTION_NAME(B214)</f>
        <v>support-requirements</v>
      </c>
      <c r="O214" s="10" t="str">
        <f t="shared" si="4"/>
        <v>SHALL</v>
      </c>
      <c r="P214" s="10" t="str">
        <f>IF(ISNUMBER(SEARCH("Server", C214)), "Server", IF(ISNUMBER(SEARCH("Server", C214)), "Server", IF(ISNUMBER(SEARCH("Client", C214)), "Client", IF(ISNUMBER(SEARCH("Client", C214)), "Client", IF(ISNUMBER(SEARCH("US Core Responder", C214)), "Server", IF(ISNUMBER(SEARCH("US Core Requestor", C214)), "Client", ""))))))</f>
        <v>Server</v>
      </c>
      <c r="Q214" s="10" t="s">
        <v>250</v>
      </c>
    </row>
    <row r="215" spans="1:17" ht="51" hidden="1" x14ac:dyDescent="0.2">
      <c r="A215" s="7">
        <v>214</v>
      </c>
      <c r="B215" s="7" t="s">
        <v>845</v>
      </c>
      <c r="C215" s="8" t="s">
        <v>252</v>
      </c>
      <c r="D215" s="7" t="s">
        <v>30</v>
      </c>
      <c r="E215" s="7" t="s">
        <v>31</v>
      </c>
      <c r="G215" s="7" t="b">
        <v>0</v>
      </c>
      <c r="M215" s="9" t="str" cm="1">
        <f t="array" ref="M215">PAGE_NAME(B215)</f>
        <v>clinical-notes</v>
      </c>
      <c r="N215" s="9" t="str" cm="1">
        <f t="array" ref="N215">SECTION_NAME(B215)</f>
        <v>support-requirements</v>
      </c>
      <c r="O215" s="10" t="str">
        <f t="shared" si="4"/>
        <v>SHALL</v>
      </c>
      <c r="P215" s="10" t="str">
        <f>IF(ISNUMBER(SEARCH("Server", C215)), "Server", IF(ISNUMBER(SEARCH("Server", C215)), "Server", IF(ISNUMBER(SEARCH("Client", C215)), "Client", IF(ISNUMBER(SEARCH("Client", C215)), "Client", IF(ISNUMBER(SEARCH("US Core Responder", C215)), "Server", IF(ISNUMBER(SEARCH("US Core Requestor", C215)), "Client", ""))))))</f>
        <v>Server</v>
      </c>
      <c r="Q215" s="10" t="s">
        <v>253</v>
      </c>
    </row>
    <row r="216" spans="1:17" ht="51" hidden="1" x14ac:dyDescent="0.2">
      <c r="A216" s="7">
        <v>215</v>
      </c>
      <c r="B216" s="7" t="s">
        <v>845</v>
      </c>
      <c r="C216" s="8" t="s">
        <v>254</v>
      </c>
      <c r="D216" s="7" t="s">
        <v>30</v>
      </c>
      <c r="E216" s="7" t="s">
        <v>31</v>
      </c>
      <c r="G216" s="7" t="b">
        <v>0</v>
      </c>
      <c r="M216" s="9" t="str" cm="1">
        <f t="array" ref="M216">PAGE_NAME(B216)</f>
        <v>clinical-notes</v>
      </c>
      <c r="N216" s="9" t="str" cm="1">
        <f t="array" ref="N216">SECTION_NAME(B216)</f>
        <v>support-requirements</v>
      </c>
      <c r="O216" s="10" t="str">
        <f t="shared" si="4"/>
        <v>SHALL</v>
      </c>
      <c r="P216" s="10" t="str">
        <f>IF(ISNUMBER(SEARCH("Server", C216)), "Server", IF(ISNUMBER(SEARCH("Server", C216)), "Server", IF(ISNUMBER(SEARCH("Client", C216)), "Client", IF(ISNUMBER(SEARCH("Client", C216)), "Client", IF(ISNUMBER(SEARCH("US Core Responder", C216)), "Server", IF(ISNUMBER(SEARCH("US Core Requestor", C216)), "Client", ""))))))</f>
        <v>Server</v>
      </c>
      <c r="Q216" s="10" t="s">
        <v>253</v>
      </c>
    </row>
    <row r="217" spans="1:17" ht="51" hidden="1" x14ac:dyDescent="0.2">
      <c r="A217" s="7">
        <v>216</v>
      </c>
      <c r="B217" s="7" t="s">
        <v>845</v>
      </c>
      <c r="C217" s="8" t="s">
        <v>255</v>
      </c>
      <c r="D217" s="7" t="s">
        <v>30</v>
      </c>
      <c r="E217" s="7" t="s">
        <v>31</v>
      </c>
      <c r="G217" s="7" t="b">
        <v>0</v>
      </c>
      <c r="M217" s="9" t="str" cm="1">
        <f t="array" ref="M217">PAGE_NAME(B217)</f>
        <v>clinical-notes</v>
      </c>
      <c r="N217" s="9" t="str" cm="1">
        <f t="array" ref="N217">SECTION_NAME(B217)</f>
        <v>support-requirements</v>
      </c>
      <c r="O217" s="10" t="str">
        <f t="shared" si="4"/>
        <v>SHALL</v>
      </c>
      <c r="P217" s="10" t="str">
        <f>IF(ISNUMBER(SEARCH("Server", C217)), "Server", IF(ISNUMBER(SEARCH("Server", C217)), "Server", IF(ISNUMBER(SEARCH("Client", C217)), "Client", IF(ISNUMBER(SEARCH("Client", C217)), "Client", IF(ISNUMBER(SEARCH("US Core Responder", C217)), "Server", IF(ISNUMBER(SEARCH("US Core Requestor", C217)), "Client", ""))))))</f>
        <v>Server</v>
      </c>
      <c r="Q217" s="10" t="s">
        <v>256</v>
      </c>
    </row>
    <row r="218" spans="1:17" ht="51" hidden="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4"/>
        <v/>
      </c>
      <c r="P218" s="10" t="str">
        <f>IF(ISNUMBER(SEARCH("Server", C218)), "Server", IF(ISNUMBER(SEARCH("Server", C218)), "Server", IF(ISNUMBER(SEARCH("Client", C218)), "Client", IF(ISNUMBER(SEARCH("Client", C218)), "Client", IF(ISNUMBER(SEARCH("US Core Responder", C218)), "Server", IF(ISNUMBER(SEARCH("US Core Requestor", C218)), "Client", ""))))))</f>
        <v/>
      </c>
      <c r="Q218" s="10" t="s">
        <v>258</v>
      </c>
    </row>
    <row r="219" spans="1:17" ht="68" hidden="1"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4"/>
        <v/>
      </c>
      <c r="P219" s="10" t="str">
        <f>IF(ISNUMBER(SEARCH("Server", C219)), "Server", IF(ISNUMBER(SEARCH("Server", C219)), "Server", IF(ISNUMBER(SEARCH("Client", C219)), "Client", IF(ISNUMBER(SEARCH("Client", C219)), "Client", IF(ISNUMBER(SEARCH("US Core Responder", C219)), "Server", IF(ISNUMBER(SEARCH("US Core Requestor", C219)), "Client", ""))))))</f>
        <v/>
      </c>
      <c r="Q219" s="10" t="s">
        <v>258</v>
      </c>
    </row>
    <row r="220" spans="1:17" ht="51" hidden="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4"/>
        <v/>
      </c>
      <c r="P220" s="10" t="str">
        <f>IF(ISNUMBER(SEARCH("Server", C220)), "Server", IF(ISNUMBER(SEARCH("Server", C220)), "Server", IF(ISNUMBER(SEARCH("Client", C220)), "Client", IF(ISNUMBER(SEARCH("Client", C220)), "Client", IF(ISNUMBER(SEARCH("US Core Responder", C220)), "Server", IF(ISNUMBER(SEARCH("US Core Requestor", C220)), "Client", ""))))))</f>
        <v/>
      </c>
      <c r="Q220" s="10" t="s">
        <v>261</v>
      </c>
    </row>
    <row r="221" spans="1:17" ht="119" hidden="1" x14ac:dyDescent="0.2">
      <c r="A221" s="7">
        <v>220</v>
      </c>
      <c r="B221" s="7" t="s">
        <v>846</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4"/>
        <v>SHALL</v>
      </c>
      <c r="P221" s="10" t="str">
        <f>IF(ISNUMBER(SEARCH("Server", C221)), "Server", IF(ISNUMBER(SEARCH("Server", C221)), "Server", IF(ISNUMBER(SEARCH("Client", C221)), "Client", IF(ISNUMBER(SEARCH("Client", C221)), "Client", IF(ISNUMBER(SEARCH("US Core Responder", C221)), "Server", IF(ISNUMBER(SEARCH("US Core Requestor", C221)), "Client", ""))))))</f>
        <v>Server</v>
      </c>
      <c r="Q221" s="10" t="s">
        <v>261</v>
      </c>
    </row>
    <row r="222" spans="1:17" ht="51" hidden="1" x14ac:dyDescent="0.2">
      <c r="A222" s="7">
        <v>221</v>
      </c>
      <c r="B222" s="7" t="s">
        <v>846</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4"/>
        <v>SHALL</v>
      </c>
      <c r="P222" s="10" t="str">
        <f>IF(ISNUMBER(SEARCH("Server", C222)), "Server", IF(ISNUMBER(SEARCH("Server", C222)), "Server", IF(ISNUMBER(SEARCH("Client", C222)), "Client", IF(ISNUMBER(SEARCH("Client", C222)), "Client", IF(ISNUMBER(SEARCH("US Core Responder", C222)), "Server", IF(ISNUMBER(SEARCH("US Core Requestor", C222)), "Client", ""))))))</f>
        <v/>
      </c>
      <c r="Q222" s="10" t="s">
        <v>264</v>
      </c>
    </row>
    <row r="223" spans="1:17" ht="51" hidden="1" x14ac:dyDescent="0.2">
      <c r="A223" s="7">
        <v>222</v>
      </c>
      <c r="B223" s="7" t="s">
        <v>629</v>
      </c>
      <c r="C223" s="8" t="s">
        <v>1010</v>
      </c>
      <c r="D223" s="7" t="s">
        <v>36</v>
      </c>
      <c r="E223" s="7" t="s">
        <v>31</v>
      </c>
      <c r="G223" s="7" t="b">
        <v>0</v>
      </c>
      <c r="M223" s="9" t="str" cm="1">
        <f t="array" ref="M223">PAGE_NAME(B223)</f>
        <v>clinical-notes</v>
      </c>
      <c r="N223" s="9" t="str" cm="1">
        <f t="array" ref="N223">SECTION_NAME(B223)</f>
        <v>support-requirements</v>
      </c>
      <c r="O223" s="10" t="str">
        <f t="shared" si="4"/>
        <v>MAY</v>
      </c>
      <c r="P223" s="10" t="str">
        <f>IF(ISNUMBER(SEARCH("Server", C223)), "Server", IF(ISNUMBER(SEARCH("Server", C223)), "Server", IF(ISNUMBER(SEARCH("Client", C223)), "Client", IF(ISNUMBER(SEARCH("Client", C223)), "Client", IF(ISNUMBER(SEARCH("US Core Responder", C223)), "Server", IF(ISNUMBER(SEARCH("US Core Requestor", C223)), "Client", ""))))))</f>
        <v>Server</v>
      </c>
      <c r="Q223" s="10" t="s">
        <v>264</v>
      </c>
    </row>
    <row r="224" spans="1:17" ht="68" hidden="1" x14ac:dyDescent="0.2">
      <c r="A224" s="7">
        <v>223</v>
      </c>
      <c r="B224" s="7" t="s">
        <v>629</v>
      </c>
      <c r="C224" s="8" t="s">
        <v>1011</v>
      </c>
      <c r="D224" s="7" t="s">
        <v>30</v>
      </c>
      <c r="E224" s="7" t="s">
        <v>31</v>
      </c>
      <c r="G224" s="7" t="b">
        <v>0</v>
      </c>
      <c r="M224" s="9" t="str" cm="1">
        <f t="array" ref="M224">PAGE_NAME(B224)</f>
        <v>clinical-notes</v>
      </c>
      <c r="N224" s="9" t="str" cm="1">
        <f t="array" ref="N224">SECTION_NAME(B224)</f>
        <v>support-requirements</v>
      </c>
      <c r="O224" s="10" t="str">
        <f t="shared" si="4"/>
        <v/>
      </c>
      <c r="P224" s="10" t="str">
        <f>IF(ISNUMBER(SEARCH("Server", C224)), "Server", IF(ISNUMBER(SEARCH("Server", C224)), "Server", IF(ISNUMBER(SEARCH("Client", C224)), "Client", IF(ISNUMBER(SEARCH("Client", C224)), "Client", IF(ISNUMBER(SEARCH("US Core Responder", C224)), "Server", IF(ISNUMBER(SEARCH("US Core Requestor", C224)), "Client", ""))))))</f>
        <v>Server</v>
      </c>
      <c r="Q224" s="10" t="s">
        <v>265</v>
      </c>
    </row>
    <row r="225" spans="1:22" ht="68" hidden="1" x14ac:dyDescent="0.2">
      <c r="A225" s="7">
        <v>224</v>
      </c>
      <c r="B225" s="7" t="s">
        <v>629</v>
      </c>
      <c r="C225" s="8" t="s">
        <v>1012</v>
      </c>
      <c r="D225" s="7" t="s">
        <v>30</v>
      </c>
      <c r="E225" s="7" t="s">
        <v>31</v>
      </c>
      <c r="G225" s="7" t="b">
        <v>0</v>
      </c>
      <c r="M225" s="9" t="str" cm="1">
        <f t="array" ref="M225">PAGE_NAME(B225)</f>
        <v>clinical-notes</v>
      </c>
      <c r="N225" s="9" t="str" cm="1">
        <f t="array" ref="N225">SECTION_NAME(B225)</f>
        <v>support-requirements</v>
      </c>
      <c r="O225" s="10" t="str">
        <f t="shared" si="4"/>
        <v/>
      </c>
      <c r="P225" s="10" t="str">
        <f>IF(ISNUMBER(SEARCH("Server", C225)), "Server", IF(ISNUMBER(SEARCH("Server", C225)), "Server", IF(ISNUMBER(SEARCH("Client", C225)), "Client", IF(ISNUMBER(SEARCH("Client", C225)), "Client", IF(ISNUMBER(SEARCH("US Core Responder", C225)), "Server", IF(ISNUMBER(SEARCH("US Core Requestor", C225)), "Client", ""))))))</f>
        <v>Server</v>
      </c>
      <c r="Q225" s="10" t="s">
        <v>266</v>
      </c>
    </row>
    <row r="226" spans="1:22" ht="34" hidden="1" x14ac:dyDescent="0.2">
      <c r="A226" s="7">
        <v>225</v>
      </c>
      <c r="B226" s="7" t="s">
        <v>629</v>
      </c>
      <c r="C226" s="8" t="s">
        <v>1013</v>
      </c>
      <c r="D226" s="7" t="s">
        <v>36</v>
      </c>
      <c r="E226" s="7" t="s">
        <v>31</v>
      </c>
      <c r="G226" s="7" t="b">
        <v>0</v>
      </c>
      <c r="M226" s="9" t="str" cm="1">
        <f t="array" ref="M226">PAGE_NAME(B226)</f>
        <v>clinical-notes</v>
      </c>
      <c r="N226" s="9" t="str" cm="1">
        <f t="array" ref="N226">SECTION_NAME(B226)</f>
        <v>support-requirements</v>
      </c>
      <c r="O226" s="10" t="str">
        <f t="shared" si="4"/>
        <v>MAY</v>
      </c>
      <c r="P226" s="10" t="str">
        <f>IF(ISNUMBER(SEARCH("Server", C226)), "Server", IF(ISNUMBER(SEARCH("Server", C226)), "Server", IF(ISNUMBER(SEARCH("Client", C226)), "Client", IF(ISNUMBER(SEARCH("Client", C226)), "Client", IF(ISNUMBER(SEARCH("US Core Responder", C226)), "Server", IF(ISNUMBER(SEARCH("US Core Requestor", C226)), "Client", ""))))))</f>
        <v>Server</v>
      </c>
      <c r="Q226" s="10" t="s">
        <v>267</v>
      </c>
    </row>
    <row r="227" spans="1:22" ht="34" hidden="1" x14ac:dyDescent="0.2">
      <c r="A227" s="7">
        <v>226</v>
      </c>
      <c r="B227" s="7" t="s">
        <v>629</v>
      </c>
      <c r="C227" s="8" t="s">
        <v>933</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4"/>
        <v>MAY</v>
      </c>
      <c r="P227" s="10" t="str">
        <f>IF(ISNUMBER(SEARCH("Server", C227)), "Server", IF(ISNUMBER(SEARCH("Server", C227)), "Server", IF(ISNUMBER(SEARCH("Client", C227)), "Client", IF(ISNUMBER(SEARCH("Client", C227)), "Client", IF(ISNUMBER(SEARCH("US Core Responder", C227)), "Server", IF(ISNUMBER(SEARCH("US Core Requestor", C227)), "Client", ""))))))</f>
        <v>Client</v>
      </c>
      <c r="Q227" s="10" t="s">
        <v>267</v>
      </c>
      <c r="S227" s="10"/>
    </row>
    <row r="228" spans="1:22" ht="51" hidden="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4"/>
        <v>SHOULD</v>
      </c>
      <c r="P228" s="10" t="str">
        <f>IF(ISNUMBER(SEARCH("Server", C228)), "Server", IF(ISNUMBER(SEARCH("Server", C228)), "Server", IF(ISNUMBER(SEARCH("Client", C228)), "Client", IF(ISNUMBER(SEARCH("Client", C228)), "Client", IF(ISNUMBER(SEARCH("US Core Responder", C228)), "Server", IF(ISNUMBER(SEARCH("US Core Requestor", C228)), "Client", ""))))))</f>
        <v/>
      </c>
      <c r="Q228" s="10" t="s">
        <v>269</v>
      </c>
    </row>
    <row r="229" spans="1:22" ht="51" hidden="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2" ht="51" hidden="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2" ht="34" hidden="1"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2" ht="34" hidden="1"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5">IF(ISNUMBER(SEARCH("MAY", C232)), "MAY", IF(ISNUMBER(SEARCH("SHOULD", C232)), "SHOULD", IF(ISNUMBER(SEARCH("SHALL", C232)), "SHALL", IF(ISNUMBER(SEARCH("SHOULD NOT", C232)), "SHOULD NOT", IF(ISNUMBER(SEARCH("SHALL NOT", C232)), "SHALL NOT", "")))))</f>
        <v/>
      </c>
      <c r="P232" s="10" t="str">
        <f>IF(ISNUMBER(SEARCH("Server", C232)), "Server", IF(ISNUMBER(SEARCH("Server", C232)), "Server", IF(ISNUMBER(SEARCH("Client", C232)), "Client", IF(ISNUMBER(SEARCH("Client", C232)), "Client", IF(ISNUMBER(SEARCH("US Core Responder", C232)), "Server", IF(ISNUMBER(SEARCH("US Core Requestor", C232)), "Client", ""))))))</f>
        <v>Server</v>
      </c>
      <c r="Q232" s="10" t="s">
        <v>269</v>
      </c>
    </row>
    <row r="233" spans="1:22" ht="68" hidden="1" x14ac:dyDescent="0.2">
      <c r="A233" s="7">
        <v>232</v>
      </c>
      <c r="B233" s="7" t="s">
        <v>629</v>
      </c>
      <c r="C233" s="8" t="s">
        <v>1014</v>
      </c>
      <c r="D233" s="7" t="s">
        <v>36</v>
      </c>
      <c r="E233" s="7" t="s">
        <v>59</v>
      </c>
      <c r="G233" s="7" t="b">
        <v>0</v>
      </c>
      <c r="M233" s="9" t="str" cm="1">
        <f t="array" ref="M233">PAGE_NAME(B233)</f>
        <v>clinical-notes</v>
      </c>
      <c r="N233" s="9" t="str" cm="1">
        <f t="array" ref="N233">SECTION_NAME(B233)</f>
        <v>support-requirements</v>
      </c>
      <c r="O233" s="10" t="str">
        <f t="shared" si="5"/>
        <v/>
      </c>
      <c r="P233" s="10" t="str">
        <f>IF(ISNUMBER(SEARCH("Server", C233)), "Server", IF(ISNUMBER(SEARCH("Server", C233)), "Server", IF(ISNUMBER(SEARCH("Client", C233)), "Client", IF(ISNUMBER(SEARCH("Client", C233)), "Client", IF(ISNUMBER(SEARCH("US Core Responder", C233)), "Server", IF(ISNUMBER(SEARCH("US Core Requestor", C233)), "Client", ""))))))</f>
        <v>Server</v>
      </c>
      <c r="Q233" s="10" t="s">
        <v>274</v>
      </c>
    </row>
    <row r="234" spans="1:22" ht="85" hidden="1" x14ac:dyDescent="0.2">
      <c r="A234" s="7">
        <v>233</v>
      </c>
      <c r="B234" s="7" t="s">
        <v>629</v>
      </c>
      <c r="C234" s="8" t="s">
        <v>1015</v>
      </c>
      <c r="D234" s="7" t="s">
        <v>33</v>
      </c>
      <c r="E234" s="7" t="s">
        <v>31</v>
      </c>
      <c r="G234" s="7" t="b">
        <v>0</v>
      </c>
      <c r="M234" s="9" t="str" cm="1">
        <f t="array" ref="M234">PAGE_NAME(B234)</f>
        <v>clinical-notes</v>
      </c>
      <c r="N234" s="9" t="str" cm="1">
        <f t="array" ref="N234">SECTION_NAME(B234)</f>
        <v>support-requirements</v>
      </c>
      <c r="O234" s="10" t="str">
        <f t="shared" si="5"/>
        <v>SHOULD</v>
      </c>
      <c r="P234" s="10" t="str">
        <f>IF(ISNUMBER(SEARCH("Server", C234)), "Server", IF(ISNUMBER(SEARCH("Server", C234)), "Server", IF(ISNUMBER(SEARCH("Client", C234)), "Client", IF(ISNUMBER(SEARCH("Client", C234)), "Client", IF(ISNUMBER(SEARCH("US Core Responder", C234)), "Server", IF(ISNUMBER(SEARCH("US Core Requestor", C234)), "Client", ""))))))</f>
        <v>Server</v>
      </c>
      <c r="Q234" s="10" t="s">
        <v>275</v>
      </c>
    </row>
    <row r="235" spans="1:22" ht="170" hidden="1" x14ac:dyDescent="0.2">
      <c r="A235" s="7">
        <v>234</v>
      </c>
      <c r="B235" s="7" t="s">
        <v>629</v>
      </c>
      <c r="C235" s="8" t="s">
        <v>1016</v>
      </c>
      <c r="D235" s="7" t="s">
        <v>30</v>
      </c>
      <c r="E235" s="7" t="s">
        <v>31</v>
      </c>
      <c r="G235" s="7" t="b">
        <v>1</v>
      </c>
      <c r="H235" s="12" t="s">
        <v>1017</v>
      </c>
      <c r="M235" s="9" t="str" cm="1">
        <f t="array" ref="M235">PAGE_NAME(B235)</f>
        <v>clinical-notes</v>
      </c>
      <c r="N235" s="9" t="str" cm="1">
        <f t="array" ref="N235">SECTION_NAME(B235)</f>
        <v>support-requirements</v>
      </c>
      <c r="O235" s="10" t="str">
        <f t="shared" si="5"/>
        <v>SHALL</v>
      </c>
      <c r="P235" s="10" t="str">
        <f>IF(ISNUMBER(SEARCH("Server", C235)), "Server", IF(ISNUMBER(SEARCH("Server", C235)), "Server", IF(ISNUMBER(SEARCH("Client", C235)), "Client", IF(ISNUMBER(SEARCH("Client", C235)), "Client", IF(ISNUMBER(SEARCH("US Core Responder", C235)), "Server", IF(ISNUMBER(SEARCH("US Core Requestor", C235)), "Client", ""))))))</f>
        <v>Server</v>
      </c>
      <c r="Q235" s="10" t="s">
        <v>276</v>
      </c>
      <c r="V235" s="12" t="s">
        <v>277</v>
      </c>
    </row>
    <row r="236" spans="1:22" ht="170" hidden="1" x14ac:dyDescent="0.2">
      <c r="A236" s="7">
        <v>235</v>
      </c>
      <c r="B236" s="7" t="s">
        <v>629</v>
      </c>
      <c r="C236" s="8" t="s">
        <v>1018</v>
      </c>
      <c r="D236" s="7" t="s">
        <v>30</v>
      </c>
      <c r="E236" s="7" t="s">
        <v>31</v>
      </c>
      <c r="G236" s="7" t="b">
        <v>1</v>
      </c>
      <c r="H236" s="12" t="s">
        <v>1019</v>
      </c>
      <c r="M236" s="9" t="str" cm="1">
        <f t="array" ref="M236">PAGE_NAME(B236)</f>
        <v>clinical-notes</v>
      </c>
      <c r="N236" s="9" t="str" cm="1">
        <f t="array" ref="N236">SECTION_NAME(B236)</f>
        <v>support-requirements</v>
      </c>
      <c r="O236" s="10" t="str">
        <f t="shared" si="5"/>
        <v>SHALL</v>
      </c>
      <c r="P236" s="10" t="str">
        <f>IF(ISNUMBER(SEARCH("Server", C236)), "Server", IF(ISNUMBER(SEARCH("Server", C236)), "Server", IF(ISNUMBER(SEARCH("Client", C236)), "Client", IF(ISNUMBER(SEARCH("Client", C236)), "Client", IF(ISNUMBER(SEARCH("US Core Responder", C236)), "Server", IF(ISNUMBER(SEARCH("US Core Requestor", C236)), "Client", ""))))))</f>
        <v>Server</v>
      </c>
      <c r="Q236" s="10" t="s">
        <v>278</v>
      </c>
    </row>
    <row r="237" spans="1:22" ht="153" hidden="1" x14ac:dyDescent="0.2">
      <c r="A237" s="7">
        <v>236</v>
      </c>
      <c r="B237" s="7" t="s">
        <v>629</v>
      </c>
      <c r="C237" s="8" t="s">
        <v>1020</v>
      </c>
      <c r="D237" s="7" t="s">
        <v>30</v>
      </c>
      <c r="E237" s="7" t="s">
        <v>31</v>
      </c>
      <c r="G237" s="7" t="b">
        <v>1</v>
      </c>
      <c r="H237" s="12" t="s">
        <v>1017</v>
      </c>
      <c r="M237" s="9" t="str" cm="1">
        <f t="array" ref="M237">PAGE_NAME(B237)</f>
        <v>clinical-notes</v>
      </c>
      <c r="N237" s="9" t="str" cm="1">
        <f t="array" ref="N237">SECTION_NAME(B237)</f>
        <v>support-requirements</v>
      </c>
      <c r="O237" s="10" t="str">
        <f t="shared" si="5"/>
        <v>SHALL</v>
      </c>
      <c r="P237" s="10" t="str">
        <f>IF(ISNUMBER(SEARCH("Server", C237)), "Server", IF(ISNUMBER(SEARCH("Server", C237)), "Server", IF(ISNUMBER(SEARCH("Client", C237)), "Client", IF(ISNUMBER(SEARCH("Client", C237)), "Client", IF(ISNUMBER(SEARCH("US Core Responder", C237)), "Server", IF(ISNUMBER(SEARCH("US Core Requestor", C237)), "Client", ""))))))</f>
        <v>Server</v>
      </c>
    </row>
    <row r="238" spans="1:22" ht="153" hidden="1" x14ac:dyDescent="0.2">
      <c r="A238" s="7">
        <v>237</v>
      </c>
      <c r="B238" s="7" t="s">
        <v>629</v>
      </c>
      <c r="C238" s="8" t="s">
        <v>1021</v>
      </c>
      <c r="D238" s="7" t="s">
        <v>30</v>
      </c>
      <c r="E238" s="7" t="s">
        <v>31</v>
      </c>
      <c r="G238" s="7" t="b">
        <v>1</v>
      </c>
      <c r="H238" s="12" t="s">
        <v>1019</v>
      </c>
      <c r="M238" s="9" t="str" cm="1">
        <f t="array" ref="M238">PAGE_NAME(B238)</f>
        <v>clinical-notes</v>
      </c>
      <c r="N238" s="9" t="str" cm="1">
        <f t="array" ref="N238">SECTION_NAME(B238)</f>
        <v>support-requirements</v>
      </c>
      <c r="O238" s="10" t="str">
        <f t="shared" si="5"/>
        <v>SHALL</v>
      </c>
      <c r="P238" s="10" t="str">
        <f>IF(ISNUMBER(SEARCH("Server", C238)), "Server", IF(ISNUMBER(SEARCH("Server", C238)), "Server", IF(ISNUMBER(SEARCH("Client", C238)), "Client", IF(ISNUMBER(SEARCH("Client", C238)), "Client", IF(ISNUMBER(SEARCH("US Core Responder", C238)), "Server", IF(ISNUMBER(SEARCH("US Core Requestor", C238)), "Client", ""))))))</f>
        <v>Server</v>
      </c>
    </row>
    <row r="239" spans="1:22" ht="170" hidden="1" x14ac:dyDescent="0.2">
      <c r="A239" s="7">
        <v>238</v>
      </c>
      <c r="B239" s="7" t="s">
        <v>629</v>
      </c>
      <c r="C239" s="8" t="s">
        <v>1022</v>
      </c>
      <c r="D239" s="7" t="s">
        <v>30</v>
      </c>
      <c r="E239" s="7" t="s">
        <v>31</v>
      </c>
      <c r="G239" s="7" t="b">
        <v>1</v>
      </c>
      <c r="H239" s="12" t="s">
        <v>1017</v>
      </c>
      <c r="M239" s="9" t="str" cm="1">
        <f t="array" ref="M239">PAGE_NAME(B239)</f>
        <v>clinical-notes</v>
      </c>
      <c r="N239" s="9" t="str" cm="1">
        <f t="array" ref="N239">SECTION_NAME(B239)</f>
        <v>support-requirements</v>
      </c>
    </row>
    <row r="240" spans="1:22" ht="170" hidden="1" x14ac:dyDescent="0.2">
      <c r="A240" s="7">
        <v>239</v>
      </c>
      <c r="B240" s="7" t="s">
        <v>629</v>
      </c>
      <c r="C240" s="8" t="s">
        <v>1023</v>
      </c>
      <c r="D240" s="7" t="s">
        <v>30</v>
      </c>
      <c r="E240" s="7" t="s">
        <v>31</v>
      </c>
      <c r="G240" s="7" t="b">
        <v>1</v>
      </c>
      <c r="H240" s="12" t="s">
        <v>1019</v>
      </c>
      <c r="M240" s="9" t="str" cm="1">
        <f t="array" ref="M240">PAGE_NAME(B240)</f>
        <v>clinical-notes</v>
      </c>
      <c r="N240" s="9" t="str" cm="1">
        <f t="array" ref="N240">SECTION_NAME(B240)</f>
        <v>support-requirements</v>
      </c>
    </row>
    <row r="241" spans="1:22" ht="170" hidden="1" x14ac:dyDescent="0.2">
      <c r="A241" s="7">
        <v>240</v>
      </c>
      <c r="B241" s="7" t="s">
        <v>629</v>
      </c>
      <c r="C241" s="8" t="s">
        <v>1024</v>
      </c>
      <c r="D241" s="7" t="s">
        <v>30</v>
      </c>
      <c r="E241" s="7" t="s">
        <v>31</v>
      </c>
      <c r="G241" s="7" t="b">
        <v>1</v>
      </c>
      <c r="H241" s="12" t="s">
        <v>1017</v>
      </c>
      <c r="M241" s="9" t="str" cm="1">
        <f t="array" ref="M241">PAGE_NAME(B241)</f>
        <v>clinical-notes</v>
      </c>
      <c r="N241" s="9" t="str" cm="1">
        <f t="array" ref="N241">SECTION_NAME(B241)</f>
        <v>support-requirements</v>
      </c>
    </row>
    <row r="242" spans="1:22" ht="170" hidden="1" x14ac:dyDescent="0.2">
      <c r="A242" s="7">
        <v>241</v>
      </c>
      <c r="B242" s="7" t="s">
        <v>629</v>
      </c>
      <c r="C242" s="8" t="s">
        <v>1025</v>
      </c>
      <c r="D242" s="7" t="s">
        <v>30</v>
      </c>
      <c r="E242" s="7" t="s">
        <v>31</v>
      </c>
      <c r="G242" s="7" t="b">
        <v>1</v>
      </c>
      <c r="H242" s="12" t="s">
        <v>1019</v>
      </c>
      <c r="M242" s="9" t="str" cm="1">
        <f t="array" ref="M242">PAGE_NAME(B242)</f>
        <v>clinical-notes</v>
      </c>
      <c r="N242" s="9" t="str" cm="1">
        <f t="array" ref="N242">SECTION_NAME(B242)</f>
        <v>support-requirements</v>
      </c>
    </row>
    <row r="243" spans="1:22" ht="170" hidden="1" x14ac:dyDescent="0.2">
      <c r="A243" s="7">
        <v>242</v>
      </c>
      <c r="B243" s="7" t="s">
        <v>1026</v>
      </c>
      <c r="C243" s="8" t="s">
        <v>1027</v>
      </c>
      <c r="D243" s="7" t="s">
        <v>33</v>
      </c>
      <c r="E243" s="7" t="s">
        <v>31</v>
      </c>
      <c r="G243" s="7" t="b">
        <v>1</v>
      </c>
      <c r="H243" s="12" t="s">
        <v>1028</v>
      </c>
      <c r="M243" s="9" t="str" cm="1">
        <f t="array" ref="M243">PAGE_NAME(B243)</f>
        <v>clinical-notes</v>
      </c>
      <c r="N243" s="9" t="str" cm="1">
        <f t="array" ref="N243">SECTION_NAME(B243)</f>
        <v>discovering-Server-read-and-write-formats</v>
      </c>
    </row>
    <row r="244" spans="1:22" ht="170" hidden="1" x14ac:dyDescent="0.2">
      <c r="A244" s="7">
        <v>243</v>
      </c>
      <c r="B244" s="7" t="s">
        <v>1026</v>
      </c>
      <c r="C244" s="8" t="s">
        <v>1029</v>
      </c>
      <c r="D244" s="7" t="s">
        <v>33</v>
      </c>
      <c r="E244" s="7" t="s">
        <v>31</v>
      </c>
      <c r="G244" s="7" t="b">
        <v>1</v>
      </c>
      <c r="H244" s="12" t="s">
        <v>1030</v>
      </c>
      <c r="M244" s="9" t="str" cm="1">
        <f t="array" ref="M244">PAGE_NAME(B244)</f>
        <v>clinical-notes</v>
      </c>
      <c r="N244" s="9" t="str" cm="1">
        <f t="array" ref="N244">SECTION_NAME(B244)</f>
        <v>discovering-Server-read-and-write-formats</v>
      </c>
    </row>
    <row r="245" spans="1:22" ht="187" hidden="1" x14ac:dyDescent="0.2">
      <c r="A245" s="7">
        <v>244</v>
      </c>
      <c r="B245" s="7" t="s">
        <v>1026</v>
      </c>
      <c r="C245" s="8" t="s">
        <v>1031</v>
      </c>
      <c r="D245" s="7" t="s">
        <v>33</v>
      </c>
      <c r="E245" s="7" t="s">
        <v>31</v>
      </c>
      <c r="G245" s="7" t="b">
        <v>1</v>
      </c>
      <c r="H245" s="12" t="s">
        <v>1028</v>
      </c>
      <c r="M245" s="9" t="str" cm="1">
        <f t="array" ref="M245">PAGE_NAME(B245)</f>
        <v>clinical-notes</v>
      </c>
      <c r="N245" s="9" t="str" cm="1">
        <f t="array" ref="N245">SECTION_NAME(B245)</f>
        <v>discovering-Server-read-and-write-formats</v>
      </c>
    </row>
    <row r="246" spans="1:22" ht="187" hidden="1" x14ac:dyDescent="0.2">
      <c r="A246" s="7">
        <v>245</v>
      </c>
      <c r="B246" s="7" t="s">
        <v>1026</v>
      </c>
      <c r="C246" s="8" t="s">
        <v>1032</v>
      </c>
      <c r="D246" s="7" t="s">
        <v>33</v>
      </c>
      <c r="E246" s="7" t="s">
        <v>31</v>
      </c>
      <c r="G246" s="7" t="b">
        <v>1</v>
      </c>
      <c r="H246" s="12" t="s">
        <v>1030</v>
      </c>
      <c r="M246" s="9" t="str" cm="1">
        <f t="array" ref="M246">PAGE_NAME(B246)</f>
        <v>clinical-notes</v>
      </c>
      <c r="N246" s="9" t="str" cm="1">
        <f t="array" ref="N246">SECTION_NAME(B246)</f>
        <v>discovering-Server-read-and-write-formats</v>
      </c>
    </row>
    <row r="247" spans="1:22" ht="102" hidden="1" x14ac:dyDescent="0.2">
      <c r="A247" s="7">
        <v>246</v>
      </c>
      <c r="B247" s="7" t="s">
        <v>847</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6">IF(ISNUMBER(SEARCH("MAY", C247)), "MAY", IF(ISNUMBER(SEARCH("SHOULD", C247)), "SHOULD", IF(ISNUMBER(SEARCH("SHALL", C247)), "SHALL", IF(ISNUMBER(SEARCH("SHOULD NOT", C247)), "SHOULD NOT", IF(ISNUMBER(SEARCH("SHALL NOT", C247)), "SHALL NOT", "")))))</f>
        <v/>
      </c>
      <c r="P247" s="10" t="str">
        <f>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2" ht="119" hidden="1" x14ac:dyDescent="0.2">
      <c r="A248" s="7">
        <v>247</v>
      </c>
      <c r="B248" s="7" t="s">
        <v>848</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6"/>
        <v>SHALL</v>
      </c>
      <c r="P248" s="10" t="str">
        <f>IF(ISNUMBER(SEARCH("Server", C248)), "Server", IF(ISNUMBER(SEARCH("Server", C248)), "Server", IF(ISNUMBER(SEARCH("Client", C248)), "Client", IF(ISNUMBER(SEARCH("Client", C248)), "Client", IF(ISNUMBER(SEARCH("US Core Responder", C248)), "Server", IF(ISNUMBER(SEARCH("US Core Requestor", C248)), "Client", ""))))))</f>
        <v/>
      </c>
      <c r="Q248" s="10" t="s">
        <v>282</v>
      </c>
    </row>
    <row r="249" spans="1:22" ht="85" hidden="1" x14ac:dyDescent="0.2">
      <c r="A249" s="7">
        <v>248</v>
      </c>
      <c r="B249" s="7" t="s">
        <v>848</v>
      </c>
      <c r="C249" s="8" t="s">
        <v>283</v>
      </c>
      <c r="D249" s="7" t="s">
        <v>36</v>
      </c>
      <c r="E249" s="7" t="s">
        <v>31</v>
      </c>
      <c r="G249" s="7" t="b">
        <v>0</v>
      </c>
      <c r="M249" s="9" t="str" cm="1">
        <f t="array" ref="M249">PAGE_NAME(B249)</f>
        <v>medication-list</v>
      </c>
      <c r="N249" s="9" t="str" cm="1">
        <f t="array" ref="N249">SECTION_NAME(B249)</f>
        <v>options-for-representing-medication</v>
      </c>
      <c r="O249" s="10" t="str">
        <f t="shared" si="6"/>
        <v/>
      </c>
      <c r="P249" s="10" t="str">
        <f>IF(ISNUMBER(SEARCH("Server", C249)), "Server", IF(ISNUMBER(SEARCH("Server", C249)), "Server", IF(ISNUMBER(SEARCH("Client", C249)), "Client", IF(ISNUMBER(SEARCH("Client", C249)), "Client", IF(ISNUMBER(SEARCH("US Core Responder", C249)), "Server", IF(ISNUMBER(SEARCH("US Core Requestor", C249)), "Client", ""))))))</f>
        <v/>
      </c>
      <c r="Q249" s="10" t="s">
        <v>284</v>
      </c>
    </row>
    <row r="250" spans="1:22" ht="102" hidden="1" x14ac:dyDescent="0.2">
      <c r="A250" s="7">
        <v>249</v>
      </c>
      <c r="B250" s="7" t="s">
        <v>848</v>
      </c>
      <c r="C250" s="8" t="s">
        <v>1033</v>
      </c>
      <c r="D250" s="7" t="s">
        <v>36</v>
      </c>
      <c r="E250" s="7" t="s">
        <v>31</v>
      </c>
      <c r="G250" s="7" t="b">
        <v>1</v>
      </c>
      <c r="H250" s="12" t="s">
        <v>285</v>
      </c>
      <c r="M250" s="9" t="str" cm="1">
        <f t="array" ref="M250">PAGE_NAME(B250)</f>
        <v>medication-list</v>
      </c>
      <c r="N250" s="9" t="str" cm="1">
        <f t="array" ref="N250">SECTION_NAME(B250)</f>
        <v>options-for-representing-medication</v>
      </c>
      <c r="O250" s="10" t="str">
        <f t="shared" si="6"/>
        <v>MAY</v>
      </c>
      <c r="P250" s="10" t="str">
        <f>IF(ISNUMBER(SEARCH("Server", C250)), "Server", IF(ISNUMBER(SEARCH("Server", C250)), "Server", IF(ISNUMBER(SEARCH("Client", C250)), "Client", IF(ISNUMBER(SEARCH("Client", C250)), "Client", IF(ISNUMBER(SEARCH("US Core Responder", C250)), "Server", IF(ISNUMBER(SEARCH("US Core Requestor", C250)), "Client", ""))))))</f>
        <v>Server</v>
      </c>
      <c r="Q250" s="10" t="s">
        <v>284</v>
      </c>
    </row>
    <row r="251" spans="1:22" ht="68" hidden="1" x14ac:dyDescent="0.2">
      <c r="A251" s="7">
        <v>250</v>
      </c>
      <c r="B251" s="7" t="s">
        <v>848</v>
      </c>
      <c r="C251" s="8" t="s">
        <v>1034</v>
      </c>
      <c r="D251" s="7" t="s">
        <v>30</v>
      </c>
      <c r="E251" s="7" t="s">
        <v>31</v>
      </c>
      <c r="G251" s="7" t="b">
        <v>1</v>
      </c>
      <c r="H251" s="12" t="s">
        <v>286</v>
      </c>
      <c r="M251" s="9" t="str" cm="1">
        <f t="array" ref="M251">PAGE_NAME(B251)</f>
        <v>medication-list</v>
      </c>
      <c r="N251" s="9" t="str" cm="1">
        <f t="array" ref="N251">SECTION_NAME(B251)</f>
        <v>options-for-representing-medication</v>
      </c>
      <c r="O251" s="10" t="str">
        <f t="shared" si="6"/>
        <v>SHALL</v>
      </c>
      <c r="P251" s="10" t="str">
        <f>IF(ISNUMBER(SEARCH("Server", C251)), "Server", IF(ISNUMBER(SEARCH("Server", C251)), "Server", IF(ISNUMBER(SEARCH("Client", C251)), "Client", IF(ISNUMBER(SEARCH("Client", C251)), "Client", IF(ISNUMBER(SEARCH("US Core Responder", C251)), "Server", IF(ISNUMBER(SEARCH("US Core Requestor", C251)), "Client", ""))))))</f>
        <v>Server</v>
      </c>
      <c r="Q251" s="10" t="s">
        <v>284</v>
      </c>
    </row>
    <row r="252" spans="1:22" ht="102" hidden="1" x14ac:dyDescent="0.2">
      <c r="A252" s="7">
        <v>251</v>
      </c>
      <c r="B252" s="7" t="s">
        <v>848</v>
      </c>
      <c r="C252" s="8" t="s">
        <v>934</v>
      </c>
      <c r="D252" s="7" t="s">
        <v>30</v>
      </c>
      <c r="E252" s="7" t="s">
        <v>59</v>
      </c>
      <c r="G252" s="7" t="b">
        <v>1</v>
      </c>
      <c r="H252" s="12" t="s">
        <v>287</v>
      </c>
      <c r="M252" s="9" t="str" cm="1">
        <f t="array" ref="M252">PAGE_NAME(B252)</f>
        <v>medication-list</v>
      </c>
      <c r="N252" s="9" t="str" cm="1">
        <f t="array" ref="N252">SECTION_NAME(B252)</f>
        <v>options-for-representing-medication</v>
      </c>
      <c r="O252" s="10" t="str">
        <f t="shared" si="6"/>
        <v/>
      </c>
      <c r="P252" s="10" t="str">
        <f>IF(ISNUMBER(SEARCH("Server", C252)), "Server", IF(ISNUMBER(SEARCH("Server", C252)), "Server", IF(ISNUMBER(SEARCH("Client", C252)), "Client", IF(ISNUMBER(SEARCH("Client", C252)), "Client", IF(ISNUMBER(SEARCH("US Core Responder", C252)), "Server", IF(ISNUMBER(SEARCH("US Core Requestor", C252)), "Client", ""))))))</f>
        <v>Client</v>
      </c>
      <c r="Q252" s="10" t="s">
        <v>284</v>
      </c>
    </row>
    <row r="253" spans="1:22" ht="221" x14ac:dyDescent="0.2">
      <c r="A253" s="7">
        <v>252</v>
      </c>
      <c r="B253" s="7" t="s">
        <v>630</v>
      </c>
      <c r="C253" s="8" t="s">
        <v>724</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6"/>
        <v>SHALL</v>
      </c>
      <c r="P253" s="10" t="str">
        <f>IF(ISNUMBER(SEARCH("Server", C253)), "Server", IF(ISNUMBER(SEARCH("Server", C253)), "Server", IF(ISNUMBER(SEARCH("Client", C253)), "Client", IF(ISNUMBER(SEARCH("Client", C253)), "Client", IF(ISNUMBER(SEARCH("US Core Responder", C253)), "Server", IF(ISNUMBER(SEARCH("US Core Requestor", C253)), "Client", ""))))))</f>
        <v/>
      </c>
      <c r="Q253" s="10" t="s">
        <v>284</v>
      </c>
      <c r="V253" s="12" t="s">
        <v>721</v>
      </c>
    </row>
    <row r="254" spans="1:22" ht="221" x14ac:dyDescent="0.2">
      <c r="A254" s="7">
        <v>253</v>
      </c>
      <c r="B254" s="7" t="s">
        <v>630</v>
      </c>
      <c r="C254" s="8" t="s">
        <v>725</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6"/>
        <v>SHALL</v>
      </c>
      <c r="P254" s="10" t="str">
        <f>IF(ISNUMBER(SEARCH("Server", C254)), "Server", IF(ISNUMBER(SEARCH("Server", C254)), "Server", IF(ISNUMBER(SEARCH("Client", C254)), "Client", IF(ISNUMBER(SEARCH("Client", C254)), "Client", IF(ISNUMBER(SEARCH("US Core Responder", C254)), "Server", IF(ISNUMBER(SEARCH("US Core Requestor", C254)), "Client", ""))))))</f>
        <v/>
      </c>
      <c r="Q254" s="10" t="s">
        <v>284</v>
      </c>
      <c r="V254" s="12" t="s">
        <v>722</v>
      </c>
    </row>
    <row r="255" spans="1:22" ht="170" x14ac:dyDescent="0.2">
      <c r="A255" s="7">
        <v>254</v>
      </c>
      <c r="B255" s="7" t="s">
        <v>630</v>
      </c>
      <c r="C255" s="8" t="s">
        <v>726</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6"/>
        <v>SHALL</v>
      </c>
      <c r="P255" s="10" t="str">
        <f>IF(ISNUMBER(SEARCH("Server", C255)), "Server", IF(ISNUMBER(SEARCH("Server", C255)), "Server", IF(ISNUMBER(SEARCH("Client", C255)), "Client", IF(ISNUMBER(SEARCH("Client", C255)), "Client", IF(ISNUMBER(SEARCH("US Core Responder", C255)), "Server", IF(ISNUMBER(SEARCH("US Core Requestor", C255)), "Client", ""))))))</f>
        <v/>
      </c>
      <c r="Q255" s="10" t="s">
        <v>289</v>
      </c>
      <c r="V255" s="12" t="s">
        <v>723</v>
      </c>
    </row>
    <row r="256" spans="1:22"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6"/>
        <v>SHALL</v>
      </c>
      <c r="P256" s="10" t="str">
        <f>IF(ISNUMBER(SEARCH("Server", C256)), "Server", IF(ISNUMBER(SEARCH("Server", C256)), "Server", IF(ISNUMBER(SEARCH("Client", C256)), "Client", IF(ISNUMBER(SEARCH("Client", C256)), "Client", IF(ISNUMBER(SEARCH("US Core Responder", C256)), "Server", IF(ISNUMBER(SEARCH("US Core Requestor", C256)), "Client", ""))))))</f>
        <v/>
      </c>
      <c r="Q256" s="10" t="s">
        <v>289</v>
      </c>
      <c r="V256" s="12" t="s">
        <v>727</v>
      </c>
    </row>
    <row r="257" spans="1:22" ht="170" x14ac:dyDescent="0.2">
      <c r="A257" s="7">
        <v>256</v>
      </c>
      <c r="B257" s="7" t="s">
        <v>630</v>
      </c>
      <c r="C257" s="8" t="s">
        <v>730</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6"/>
        <v>SHALL</v>
      </c>
      <c r="P257" s="10" t="str">
        <f>IF(ISNUMBER(SEARCH("Server", C257)), "Server", IF(ISNUMBER(SEARCH("Server", C257)), "Server", IF(ISNUMBER(SEARCH("Client", C257)), "Client", IF(ISNUMBER(SEARCH("Client", C257)), "Client", IF(ISNUMBER(SEARCH("US Core Responder", C257)), "Server", IF(ISNUMBER(SEARCH("US Core Requestor", C257)), "Client", ""))))))</f>
        <v>Server</v>
      </c>
      <c r="Q257" s="10" t="s">
        <v>290</v>
      </c>
      <c r="V257" s="12" t="s">
        <v>728</v>
      </c>
    </row>
    <row r="258" spans="1:22" ht="136" x14ac:dyDescent="0.2">
      <c r="A258" s="7">
        <v>257</v>
      </c>
      <c r="B258" s="7" t="s">
        <v>630</v>
      </c>
      <c r="C258" s="8" t="s">
        <v>729</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6"/>
        <v>MAY</v>
      </c>
      <c r="P258" s="10" t="str">
        <f>IF(ISNUMBER(SEARCH("Server", C258)), "Server", IF(ISNUMBER(SEARCH("Server", C258)), "Server", IF(ISNUMBER(SEARCH("Client", C258)), "Client", IF(ISNUMBER(SEARCH("Client", C258)), "Client", IF(ISNUMBER(SEARCH("US Core Responder", C258)), "Server", IF(ISNUMBER(SEARCH("US Core Requestor", C258)), "Client", ""))))))</f>
        <v>Server</v>
      </c>
      <c r="V258" s="12" t="s">
        <v>728</v>
      </c>
    </row>
    <row r="259" spans="1:22" ht="153" x14ac:dyDescent="0.2">
      <c r="A259" s="7">
        <v>258</v>
      </c>
      <c r="B259" s="7" t="s">
        <v>630</v>
      </c>
      <c r="C259" s="8" t="s">
        <v>731</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6"/>
        <v>SHOULD</v>
      </c>
      <c r="P259" s="10" t="str">
        <f>IF(ISNUMBER(SEARCH("Server", C259)), "Server", IF(ISNUMBER(SEARCH("Server", C259)), "Server", IF(ISNUMBER(SEARCH("Client", C259)), "Client", IF(ISNUMBER(SEARCH("Client", C259)), "Client", IF(ISNUMBER(SEARCH("US Core Responder", C259)), "Server", IF(ISNUMBER(SEARCH("US Core Requestor", C259)), "Client", ""))))))</f>
        <v>Server</v>
      </c>
      <c r="Q259" s="10" t="s">
        <v>291</v>
      </c>
      <c r="V259" s="12" t="s">
        <v>728</v>
      </c>
    </row>
    <row r="260" spans="1:22" ht="289" x14ac:dyDescent="0.2">
      <c r="A260" s="7">
        <v>259</v>
      </c>
      <c r="B260" s="7" t="s">
        <v>630</v>
      </c>
      <c r="C260" s="8" t="s">
        <v>733</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6"/>
        <v>SHOULD</v>
      </c>
      <c r="P260" s="10" t="str">
        <f>IF(ISNUMBER(SEARCH("Server", C260)), "Server", IF(ISNUMBER(SEARCH("Server", C260)), "Server", IF(ISNUMBER(SEARCH("Client", C260)), "Client", IF(ISNUMBER(SEARCH("Client", C260)), "Client", IF(ISNUMBER(SEARCH("US Core Responder", C260)), "Server", IF(ISNUMBER(SEARCH("US Core Requestor", C260)), "Client", ""))))))</f>
        <v>Server</v>
      </c>
      <c r="Q260" s="10" t="s">
        <v>291</v>
      </c>
      <c r="V260" s="12" t="s">
        <v>732</v>
      </c>
    </row>
    <row r="261" spans="1:22" ht="289" x14ac:dyDescent="0.2">
      <c r="A261" s="7">
        <v>260</v>
      </c>
      <c r="B261" s="7" t="s">
        <v>630</v>
      </c>
      <c r="C261" s="8" t="s">
        <v>734</v>
      </c>
      <c r="D261" s="7" t="s">
        <v>30</v>
      </c>
      <c r="E261" s="7" t="s">
        <v>31</v>
      </c>
      <c r="G261" s="7" t="b">
        <v>1</v>
      </c>
      <c r="M261" s="9" t="str" cm="1">
        <f t="array" ref="M261">PAGE_NAME(B261)</f>
        <v>medication-list</v>
      </c>
      <c r="N261" s="9" t="str" cm="1">
        <f t="array" ref="N261">SECTION_NAME(B261)</f>
        <v>fetching-all-medications-active-medications-and-all-medications-for-an-encounter</v>
      </c>
      <c r="O261" s="10" t="str">
        <f t="shared" si="6"/>
        <v/>
      </c>
      <c r="P261" s="10" t="str">
        <f>IF(ISNUMBER(SEARCH("Server", C261)), "Server", IF(ISNUMBER(SEARCH("Server", C261)), "Server", IF(ISNUMBER(SEARCH("Client", C261)), "Client", IF(ISNUMBER(SEARCH("Client", C261)), "Client", IF(ISNUMBER(SEARCH("US Core Responder", C261)), "Server", IF(ISNUMBER(SEARCH("US Core Requestor", C261)), "Client", ""))))))</f>
        <v>Server</v>
      </c>
      <c r="Q261" s="10" t="s">
        <v>291</v>
      </c>
      <c r="V261" s="12" t="s">
        <v>732</v>
      </c>
    </row>
    <row r="262" spans="1:22"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6"/>
        <v/>
      </c>
      <c r="P262" s="10" t="str">
        <f>IF(ISNUMBER(SEARCH("Server", C262)), "Server", IF(ISNUMBER(SEARCH("Server", C262)), "Server", IF(ISNUMBER(SEARCH("Client", C262)), "Client", IF(ISNUMBER(SEARCH("Client", C262)), "Client", IF(ISNUMBER(SEARCH("US Core Responder", C262)), "Server", IF(ISNUMBER(SEARCH("US Core Requestor", C262)), "Client", ""))))))</f>
        <v>Server</v>
      </c>
      <c r="Q262" s="10" t="s">
        <v>293</v>
      </c>
      <c r="V262" s="51" t="s">
        <v>735</v>
      </c>
    </row>
    <row r="263" spans="1:22" ht="238" x14ac:dyDescent="0.2">
      <c r="A263" s="7">
        <v>262</v>
      </c>
      <c r="B263" s="7" t="s">
        <v>630</v>
      </c>
      <c r="C263" s="8" t="s">
        <v>736</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6"/>
        <v>MAY</v>
      </c>
      <c r="P263" s="10" t="str">
        <f>IF(ISNUMBER(SEARCH("Server", C263)), "Server", IF(ISNUMBER(SEARCH("Server", C263)), "Server", IF(ISNUMBER(SEARCH("Client", C263)), "Client", IF(ISNUMBER(SEARCH("Client", C263)), "Client", IF(ISNUMBER(SEARCH("US Core Responder", C263)), "Server", IF(ISNUMBER(SEARCH("US Core Requestor", C263)), "Client", ""))))))</f>
        <v>Server</v>
      </c>
      <c r="Q263" s="10" t="s">
        <v>293</v>
      </c>
      <c r="V263" s="12" t="s">
        <v>737</v>
      </c>
    </row>
    <row r="264" spans="1:22" ht="51" hidden="1" x14ac:dyDescent="0.2">
      <c r="A264" s="7">
        <v>263</v>
      </c>
      <c r="B264" s="7" t="s">
        <v>849</v>
      </c>
      <c r="C264" s="8" t="s">
        <v>1035</v>
      </c>
      <c r="D264" s="7" t="s">
        <v>36</v>
      </c>
      <c r="E264" s="7" t="s">
        <v>31</v>
      </c>
      <c r="G264" s="7" t="b">
        <v>0</v>
      </c>
      <c r="M264" s="9" t="str" cm="1">
        <f t="array" ref="M264">PAGE_NAME(B264)</f>
        <v>medication-list</v>
      </c>
      <c r="N264" s="9" t="str" cm="1">
        <f t="array" ref="N264">SECTION_NAME(B264)</f>
        <v>de-duplication-of-data</v>
      </c>
      <c r="O264" s="10" t="str">
        <f t="shared" si="6"/>
        <v>MAY</v>
      </c>
      <c r="P264" s="10" t="str">
        <f>IF(ISNUMBER(SEARCH("Server", C264)), "Server", IF(ISNUMBER(SEARCH("Server", C264)), "Server", IF(ISNUMBER(SEARCH("Client", C264)), "Client", IF(ISNUMBER(SEARCH("Client", C264)), "Client", IF(ISNUMBER(SEARCH("US Core Responder", C264)), "Server", IF(ISNUMBER(SEARCH("US Core Requestor", C264)), "Client", ""))))))</f>
        <v>Server</v>
      </c>
      <c r="Q264" s="10" t="s">
        <v>294</v>
      </c>
    </row>
    <row r="265" spans="1:22" ht="51" hidden="1" x14ac:dyDescent="0.2">
      <c r="A265" s="7">
        <v>264</v>
      </c>
      <c r="B265" s="7" t="s">
        <v>849</v>
      </c>
      <c r="C265" s="8" t="s">
        <v>935</v>
      </c>
      <c r="D265" s="7" t="s">
        <v>33</v>
      </c>
      <c r="E265" s="7" t="s">
        <v>59</v>
      </c>
      <c r="G265" s="7" t="b">
        <v>0</v>
      </c>
      <c r="M265" s="9" t="str" cm="1">
        <f t="array" ref="M265">PAGE_NAME(B265)</f>
        <v>medication-list</v>
      </c>
      <c r="N265" s="9" t="str" cm="1">
        <f t="array" ref="N265">SECTION_NAME(B265)</f>
        <v>de-duplication-of-data</v>
      </c>
      <c r="O265" s="10" t="str">
        <f t="shared" si="6"/>
        <v>MAY</v>
      </c>
      <c r="P265" s="10" t="str">
        <f>IF(ISNUMBER(SEARCH("Server", C265)), "Server", IF(ISNUMBER(SEARCH("Server", C265)), "Server", IF(ISNUMBER(SEARCH("Client", C265)), "Client", IF(ISNUMBER(SEARCH("Client", C265)), "Client", IF(ISNUMBER(SEARCH("US Core Responder", C265)), "Server", IF(ISNUMBER(SEARCH("US Core Requestor", C265)), "Client", ""))))))</f>
        <v>Client</v>
      </c>
      <c r="Q265" s="10" t="s">
        <v>294</v>
      </c>
    </row>
    <row r="266" spans="1:22" ht="51" hidden="1" x14ac:dyDescent="0.2">
      <c r="A266" s="7">
        <v>265</v>
      </c>
      <c r="B266" s="7" t="s">
        <v>850</v>
      </c>
      <c r="C266" s="8" t="s">
        <v>295</v>
      </c>
      <c r="D266" s="7" t="s">
        <v>65</v>
      </c>
      <c r="E266" s="7" t="s">
        <v>31</v>
      </c>
      <c r="G266" s="7" t="b">
        <v>0</v>
      </c>
      <c r="M266" s="9" t="str" cm="1">
        <f t="array" ref="M266">PAGE_NAME(B266)</f>
        <v>basic-provenance</v>
      </c>
      <c r="N266" s="9" t="str" cm="1">
        <f t="array" ref="N266">SECTION_NAME(B266)</f>
        <v>hie-transformation</v>
      </c>
      <c r="O266" s="10" t="str">
        <f t="shared" si="6"/>
        <v>MAY</v>
      </c>
      <c r="P266" s="10" t="str">
        <f>IF(ISNUMBER(SEARCH("Server", C266)), "Server", IF(ISNUMBER(SEARCH("Server", C266)), "Server", IF(ISNUMBER(SEARCH("Client", C266)), "Client", IF(ISNUMBER(SEARCH("Client", C266)), "Client", IF(ISNUMBER(SEARCH("US Core Responder", C266)), "Server", IF(ISNUMBER(SEARCH("US Core Requestor", C266)), "Client", ""))))))</f>
        <v/>
      </c>
      <c r="Q266" s="10" t="s">
        <v>294</v>
      </c>
      <c r="V266" s="12" t="s">
        <v>296</v>
      </c>
    </row>
    <row r="267" spans="1:22" ht="17" hidden="1" x14ac:dyDescent="0.2">
      <c r="A267" s="7">
        <v>266</v>
      </c>
      <c r="B267" s="7" t="s">
        <v>850</v>
      </c>
      <c r="C267" s="8" t="s">
        <v>297</v>
      </c>
      <c r="D267" s="7" t="s">
        <v>30</v>
      </c>
      <c r="E267" s="7" t="s">
        <v>31</v>
      </c>
      <c r="G267" s="7" t="b">
        <v>0</v>
      </c>
      <c r="M267" s="9" t="str" cm="1">
        <f t="array" ref="M267">PAGE_NAME(B267)</f>
        <v>basic-provenance</v>
      </c>
      <c r="N267" s="9" t="str" cm="1">
        <f t="array" ref="N267">SECTION_NAME(B267)</f>
        <v>hie-transformation</v>
      </c>
      <c r="O267" s="10" t="str">
        <f t="shared" si="6"/>
        <v/>
      </c>
      <c r="P267" s="10" t="str">
        <f>IF(ISNUMBER(SEARCH("Server", C267)), "Server", IF(ISNUMBER(SEARCH("Server", C267)), "Server", IF(ISNUMBER(SEARCH("Client", C267)), "Client", IF(ISNUMBER(SEARCH("Client", C267)), "Client", IF(ISNUMBER(SEARCH("US Core Responder", C267)), "Server", IF(ISNUMBER(SEARCH("US Core Requestor", C267)), "Client", ""))))))</f>
        <v/>
      </c>
      <c r="Q267" s="10" t="s">
        <v>298</v>
      </c>
    </row>
    <row r="268" spans="1:22" ht="85" hidden="1" x14ac:dyDescent="0.2">
      <c r="A268" s="7">
        <v>267</v>
      </c>
      <c r="B268" s="7" t="s">
        <v>850</v>
      </c>
      <c r="C268" s="8" t="s">
        <v>851</v>
      </c>
      <c r="D268" s="7" t="s">
        <v>36</v>
      </c>
      <c r="E268" s="7" t="s">
        <v>31</v>
      </c>
      <c r="G268" s="7" t="b">
        <v>0</v>
      </c>
      <c r="M268" s="9" t="str" cm="1">
        <f t="array" ref="M268">PAGE_NAME(B268)</f>
        <v>basic-provenance</v>
      </c>
      <c r="N268" s="9" t="str" cm="1">
        <f t="array" ref="N268">SECTION_NAME(B268)</f>
        <v>hie-transformation</v>
      </c>
      <c r="O268" s="10" t="str">
        <f t="shared" si="6"/>
        <v>MAY</v>
      </c>
      <c r="P268" s="10" t="str">
        <f>IF(ISNUMBER(SEARCH("Server", C268)), "Server", IF(ISNUMBER(SEARCH("Server", C268)), "Server", IF(ISNUMBER(SEARCH("Client", C268)), "Client", IF(ISNUMBER(SEARCH("Client", C268)), "Client", IF(ISNUMBER(SEARCH("US Core Responder", C268)), "Server", IF(ISNUMBER(SEARCH("US Core Requestor", C268)), "Client", ""))))))</f>
        <v/>
      </c>
      <c r="Q268" s="10" t="s">
        <v>299</v>
      </c>
    </row>
    <row r="269" spans="1:22" ht="68" hidden="1" x14ac:dyDescent="0.2">
      <c r="A269" s="7">
        <v>268</v>
      </c>
      <c r="B269" s="7" t="s">
        <v>852</v>
      </c>
      <c r="C269" s="8" t="s">
        <v>300</v>
      </c>
      <c r="D269" s="7" t="s">
        <v>33</v>
      </c>
      <c r="E269" s="7" t="s">
        <v>31</v>
      </c>
      <c r="G269" s="7" t="b">
        <v>0</v>
      </c>
      <c r="M269" s="9" t="str" cm="1">
        <f t="array" ref="M269">PAGE_NAME(B269)</f>
        <v>screening-and-assessments</v>
      </c>
      <c r="N269" s="9" t="str" cm="1">
        <f t="array" ref="N269">SECTION_NAME(B269)</f>
        <v>introduction</v>
      </c>
      <c r="O269" s="10" t="str">
        <f t="shared" si="6"/>
        <v>SHOULD</v>
      </c>
      <c r="P269" s="10" t="str">
        <f>IF(ISNUMBER(SEARCH("Server", C269)), "Server", IF(ISNUMBER(SEARCH("Server", C269)), "Server", IF(ISNUMBER(SEARCH("Client", C269)), "Client", IF(ISNUMBER(SEARCH("Client", C269)), "Client", IF(ISNUMBER(SEARCH("US Core Responder", C269)), "Server", IF(ISNUMBER(SEARCH("US Core Requestor", C269)), "Client", ""))))))</f>
        <v/>
      </c>
      <c r="Q269" s="10" t="s">
        <v>299</v>
      </c>
    </row>
    <row r="270" spans="1:22" ht="170" hidden="1" x14ac:dyDescent="0.2">
      <c r="A270" s="7">
        <v>269</v>
      </c>
      <c r="B270" s="7" t="s">
        <v>631</v>
      </c>
      <c r="C270" s="8" t="s">
        <v>1036</v>
      </c>
      <c r="D270" s="7" t="s">
        <v>30</v>
      </c>
      <c r="E270" s="7" t="s">
        <v>31</v>
      </c>
      <c r="G270" s="7" t="b">
        <v>0</v>
      </c>
      <c r="M270" s="9" t="str" cm="1">
        <f t="array" ref="M270">PAGE_NAME(B270)</f>
        <v>screening-and-assessments</v>
      </c>
      <c r="N270" s="9" t="str" cm="1">
        <f t="array" ref="N270">SECTION_NAME(B270)</f>
        <v>clinical-judgments</v>
      </c>
      <c r="O270" s="10" t="str">
        <f t="shared" si="6"/>
        <v>SHALL</v>
      </c>
      <c r="P270" s="10" t="str">
        <f>IF(ISNUMBER(SEARCH("Server", C270)), "Server", IF(ISNUMBER(SEARCH("Server", C270)), "Server", IF(ISNUMBER(SEARCH("Client", C270)), "Client", IF(ISNUMBER(SEARCH("Client", C270)), "Client", IF(ISNUMBER(SEARCH("US Core Responder", C270)), "Server", IF(ISNUMBER(SEARCH("US Core Requestor", C270)), "Client", ""))))))</f>
        <v>Server</v>
      </c>
      <c r="Q270" s="10" t="s">
        <v>299</v>
      </c>
    </row>
    <row r="271" spans="1:22" ht="356" x14ac:dyDescent="0.2">
      <c r="A271" s="7">
        <v>270</v>
      </c>
      <c r="B271" s="7" t="s">
        <v>631</v>
      </c>
      <c r="C271" s="8" t="s">
        <v>1037</v>
      </c>
      <c r="D271" s="7" t="s">
        <v>33</v>
      </c>
      <c r="E271" s="7" t="s">
        <v>31</v>
      </c>
      <c r="G271" s="7" t="b">
        <v>0</v>
      </c>
      <c r="M271" s="9" t="str" cm="1">
        <f t="array" ref="M271">PAGE_NAME(B271)</f>
        <v>screening-and-assessments</v>
      </c>
      <c r="N271" s="9" t="str" cm="1">
        <f t="array" ref="N271">SECTION_NAME(B271)</f>
        <v>clinical-judgments</v>
      </c>
      <c r="O271" s="10" t="str">
        <f t="shared" si="6"/>
        <v>SHOULD</v>
      </c>
      <c r="P271" s="10" t="str">
        <f>IF(ISNUMBER(SEARCH("Server", C271)), "Server", IF(ISNUMBER(SEARCH("Server", C271)), "Server", IF(ISNUMBER(SEARCH("Client", C271)), "Client", IF(ISNUMBER(SEARCH("Client", C271)), "Client", IF(ISNUMBER(SEARCH("US Core Responder", C271)), "Server", IF(ISNUMBER(SEARCH("US Core Requestor", C271)), "Client", ""))))))</f>
        <v>Server</v>
      </c>
      <c r="Q271" s="10" t="s">
        <v>299</v>
      </c>
      <c r="V271" s="12" t="s">
        <v>738</v>
      </c>
    </row>
    <row r="272" spans="1:22" ht="356" x14ac:dyDescent="0.2">
      <c r="A272" s="7">
        <v>271</v>
      </c>
      <c r="B272" s="7" t="s">
        <v>631</v>
      </c>
      <c r="C272" s="8" t="s">
        <v>1038</v>
      </c>
      <c r="D272" s="7" t="s">
        <v>33</v>
      </c>
      <c r="E272" s="7" t="s">
        <v>31</v>
      </c>
      <c r="G272" s="7" t="b">
        <v>0</v>
      </c>
      <c r="M272" s="9" t="str" cm="1">
        <f t="array" ref="M272">PAGE_NAME(B272)</f>
        <v>screening-and-assessments</v>
      </c>
      <c r="N272" s="9" t="str" cm="1">
        <f t="array" ref="N272">SECTION_NAME(B272)</f>
        <v>clinical-judgments</v>
      </c>
      <c r="O272" s="10" t="str">
        <f t="shared" si="6"/>
        <v>SHOULD</v>
      </c>
      <c r="P272" s="10" t="str">
        <f>IF(ISNUMBER(SEARCH("Server", C272)), "Server", IF(ISNUMBER(SEARCH("Server", C272)), "Server", IF(ISNUMBER(SEARCH("Client", C272)), "Client", IF(ISNUMBER(SEARCH("Client", C272)), "Client", IF(ISNUMBER(SEARCH("US Core Responder", C272)), "Server", IF(ISNUMBER(SEARCH("US Core Requestor", C272)), "Client", ""))))))</f>
        <v>Server</v>
      </c>
      <c r="Q272" s="10" t="s">
        <v>299</v>
      </c>
      <c r="V272" s="12" t="s">
        <v>738</v>
      </c>
    </row>
    <row r="273" spans="1:22" ht="153" hidden="1" x14ac:dyDescent="0.2">
      <c r="A273" s="7">
        <v>272</v>
      </c>
      <c r="B273" s="7" t="s">
        <v>853</v>
      </c>
      <c r="C273" s="8" t="s">
        <v>301</v>
      </c>
      <c r="D273" s="7" t="s">
        <v>30</v>
      </c>
      <c r="E273" s="7" t="s">
        <v>31</v>
      </c>
      <c r="G273" s="7" t="b">
        <v>0</v>
      </c>
      <c r="M273" s="9" t="str" cm="1">
        <f t="array" ref="M273">PAGE_NAME(B273)</f>
        <v>screening-and-assessments</v>
      </c>
      <c r="N273" s="9" t="str" cm="1">
        <f t="array" ref="N273">SECTION_NAME(B273)</f>
        <v>choosing-between-questionnaireresponse-and-observation</v>
      </c>
      <c r="O273" s="10" t="str">
        <f t="shared" si="6"/>
        <v/>
      </c>
      <c r="P273" s="10" t="str">
        <f>IF(ISNUMBER(SEARCH("Server", C273)), "Server", IF(ISNUMBER(SEARCH("Server", C273)), "Server", IF(ISNUMBER(SEARCH("Client", C273)), "Client", IF(ISNUMBER(SEARCH("Client", C273)), "Client", IF(ISNUMBER(SEARCH("US Core Responder", C273)), "Server", IF(ISNUMBER(SEARCH("US Core Requestor", C273)), "Client", ""))))))</f>
        <v/>
      </c>
      <c r="Q273" s="10" t="s">
        <v>299</v>
      </c>
      <c r="V273" s="12" t="s">
        <v>302</v>
      </c>
    </row>
    <row r="274" spans="1:22" ht="153" hidden="1" x14ac:dyDescent="0.2">
      <c r="A274" s="7">
        <v>273</v>
      </c>
      <c r="B274" s="7" t="s">
        <v>853</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6"/>
        <v/>
      </c>
      <c r="P274" s="10" t="str">
        <f>IF(ISNUMBER(SEARCH("Server", C274)), "Server", IF(ISNUMBER(SEARCH("Server", C274)), "Server", IF(ISNUMBER(SEARCH("Client", C274)), "Client", IF(ISNUMBER(SEARCH("Client", C274)), "Client", IF(ISNUMBER(SEARCH("US Core Responder", C274)), "Server", IF(ISNUMBER(SEARCH("US Core Requestor", C274)), "Client", ""))))))</f>
        <v/>
      </c>
      <c r="Q274" s="10" t="s">
        <v>303</v>
      </c>
    </row>
    <row r="275" spans="1:22" ht="119" hidden="1" x14ac:dyDescent="0.2">
      <c r="A275" s="7">
        <v>274</v>
      </c>
      <c r="B275" s="7" t="s">
        <v>853</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6"/>
        <v>SHALL</v>
      </c>
      <c r="P275" s="10" t="str">
        <f>IF(ISNUMBER(SEARCH("Server", C275)), "Server", IF(ISNUMBER(SEARCH("Server", C275)), "Server", IF(ISNUMBER(SEARCH("Client", C275)), "Client", IF(ISNUMBER(SEARCH("Client", C275)), "Client", IF(ISNUMBER(SEARCH("US Core Responder", C275)), "Server", IF(ISNUMBER(SEARCH("US Core Requestor", C275)), "Client", ""))))))</f>
        <v/>
      </c>
      <c r="Q275" s="10" t="s">
        <v>303</v>
      </c>
    </row>
    <row r="276" spans="1:22" ht="34" x14ac:dyDescent="0.2">
      <c r="A276" s="7">
        <v>275</v>
      </c>
      <c r="B276" s="7" t="s">
        <v>633</v>
      </c>
      <c r="C276" s="8" t="s">
        <v>741</v>
      </c>
      <c r="D276" s="7" t="s">
        <v>36</v>
      </c>
      <c r="E276" s="7" t="s">
        <v>59</v>
      </c>
      <c r="G276" s="7" t="b">
        <v>0</v>
      </c>
      <c r="M276" s="9" t="str" cm="1">
        <f t="array" ref="M276">PAGE_NAME(B276)</f>
        <v>screening-and-assessments</v>
      </c>
      <c r="N276" s="9" t="str" cm="1">
        <f t="array" ref="N276">SECTION_NAME(B276)</f>
        <v>category-codes</v>
      </c>
      <c r="O276" s="10" t="str">
        <f t="shared" si="6"/>
        <v/>
      </c>
      <c r="P276" s="10" t="str">
        <f>IF(ISNUMBER(SEARCH("Server", C276)), "Server", IF(ISNUMBER(SEARCH("Server", C276)), "Server", IF(ISNUMBER(SEARCH("Client", C276)), "Client", IF(ISNUMBER(SEARCH("Client", C276)), "Client", IF(ISNUMBER(SEARCH("US Core Responder", C276)), "Server", IF(ISNUMBER(SEARCH("US Core Requestor", C276)), "Client", ""))))))</f>
        <v/>
      </c>
      <c r="V276" s="12" t="s">
        <v>742</v>
      </c>
    </row>
    <row r="277" spans="1:22" ht="102" x14ac:dyDescent="0.2">
      <c r="A277" s="7">
        <v>276</v>
      </c>
      <c r="B277" s="7" t="s">
        <v>633</v>
      </c>
      <c r="C277" s="8" t="s">
        <v>305</v>
      </c>
      <c r="D277" s="7" t="s">
        <v>65</v>
      </c>
      <c r="E277" s="7" t="s">
        <v>31</v>
      </c>
      <c r="G277" s="7" t="b">
        <v>0</v>
      </c>
      <c r="M277" s="9" t="str" cm="1">
        <f t="array" ref="M277">PAGE_NAME(B277)</f>
        <v>screening-and-assessments</v>
      </c>
      <c r="N277" s="9" t="str" cm="1">
        <f t="array" ref="N277">SECTION_NAME(B277)</f>
        <v>category-codes</v>
      </c>
      <c r="O277" s="10" t="str">
        <f t="shared" si="6"/>
        <v>SHOULD</v>
      </c>
      <c r="P277" s="10" t="str">
        <f>IF(ISNUMBER(SEARCH("Server", C277)), "Server", IF(ISNUMBER(SEARCH("Server", C277)), "Server", IF(ISNUMBER(SEARCH("Client", C277)), "Client", IF(ISNUMBER(SEARCH("Client", C277)), "Client", IF(ISNUMBER(SEARCH("US Core Responder", C277)), "Server", IF(ISNUMBER(SEARCH("US Core Requestor", C277)), "Client", ""))))))</f>
        <v/>
      </c>
      <c r="Q277" s="10" t="s">
        <v>303</v>
      </c>
      <c r="V277" s="12" t="s">
        <v>647</v>
      </c>
    </row>
    <row r="278" spans="1:22"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6"/>
        <v>SHOULD</v>
      </c>
      <c r="P278" s="10" t="str">
        <f>IF(ISNUMBER(SEARCH("Server", C278)), "Server", IF(ISNUMBER(SEARCH("Server", C278)), "Server", IF(ISNUMBER(SEARCH("Client", C278)), "Client", IF(ISNUMBER(SEARCH("Client", C278)), "Client", IF(ISNUMBER(SEARCH("US Core Responder", C278)), "Server", IF(ISNUMBER(SEARCH("US Core Requestor", C278)), "Client", ""))))))</f>
        <v/>
      </c>
      <c r="Q278" s="10" t="s">
        <v>303</v>
      </c>
      <c r="V278" s="12" t="s">
        <v>647</v>
      </c>
    </row>
    <row r="279" spans="1:22"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6"/>
        <v>SHOULD</v>
      </c>
      <c r="P279" s="10" t="str">
        <f>IF(ISNUMBER(SEARCH("Server", C279)), "Server", IF(ISNUMBER(SEARCH("Server", C279)), "Server", IF(ISNUMBER(SEARCH("Client", C279)), "Client", IF(ISNUMBER(SEARCH("Client", C279)), "Client", IF(ISNUMBER(SEARCH("US Core Responder", C279)), "Server", IF(ISNUMBER(SEARCH("US Core Requestor", C279)), "Client", ""))))))</f>
        <v/>
      </c>
      <c r="Q279" s="10" t="s">
        <v>303</v>
      </c>
      <c r="V279" s="12" t="s">
        <v>647</v>
      </c>
    </row>
    <row r="280" spans="1:22"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6"/>
        <v>SHOULD</v>
      </c>
      <c r="P280" s="10" t="str">
        <f>IF(ISNUMBER(SEARCH("Server", C280)), "Server", IF(ISNUMBER(SEARCH("Server", C280)), "Server", IF(ISNUMBER(SEARCH("Client", C280)), "Client", IF(ISNUMBER(SEARCH("Client", C280)), "Client", IF(ISNUMBER(SEARCH("US Core Responder", C280)), "Server", IF(ISNUMBER(SEARCH("US Core Requestor", C280)), "Client", ""))))))</f>
        <v/>
      </c>
      <c r="Q280" s="10" t="s">
        <v>303</v>
      </c>
      <c r="V280" s="12" t="s">
        <v>647</v>
      </c>
    </row>
    <row r="281" spans="1:22" ht="68" hidden="1" x14ac:dyDescent="0.2">
      <c r="A281" s="7">
        <v>280</v>
      </c>
      <c r="B281" s="52" t="s">
        <v>854</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6"/>
        <v>SHOULD</v>
      </c>
      <c r="P281" s="10" t="str">
        <f>IF(ISNUMBER(SEARCH("Server", C281)), "Server", IF(ISNUMBER(SEARCH("Server", C281)), "Server", IF(ISNUMBER(SEARCH("Client", C281)), "Client", IF(ISNUMBER(SEARCH("Client", C281)), "Client", IF(ISNUMBER(SEARCH("US Core Responder", C281)), "Server", IF(ISNUMBER(SEARCH("US Core Requestor", C281)), "Client", ""))))))</f>
        <v/>
      </c>
      <c r="Q281" s="10" t="s">
        <v>303</v>
      </c>
    </row>
    <row r="282" spans="1:22" ht="221" hidden="1" x14ac:dyDescent="0.2">
      <c r="A282" s="7">
        <v>281</v>
      </c>
      <c r="B282" s="52" t="s">
        <v>854</v>
      </c>
      <c r="C282" s="8" t="s">
        <v>1039</v>
      </c>
      <c r="D282" s="7" t="s">
        <v>33</v>
      </c>
      <c r="E282" s="7" t="s">
        <v>31</v>
      </c>
      <c r="G282" s="7" t="b">
        <v>0</v>
      </c>
      <c r="M282" s="9" t="str" cm="1">
        <f t="array" ref="M282">PAGE_NAME(B282)</f>
        <v>screening-and-assessments</v>
      </c>
      <c r="N282" s="9" t="str" cm="1">
        <f t="array" ref="N282">SECTION_NAME(B282)</f>
        <v>uscdi-health-assessments-data-element-value-sets</v>
      </c>
      <c r="O282" s="10" t="str">
        <f t="shared" si="6"/>
        <v>SHOULD</v>
      </c>
      <c r="P282" s="10" t="str">
        <f>IF(ISNUMBER(SEARCH("Server", C282)), "Server", IF(ISNUMBER(SEARCH("Server", C282)), "Server", IF(ISNUMBER(SEARCH("Client", C282)), "Client", IF(ISNUMBER(SEARCH("Client", C282)), "Client", IF(ISNUMBER(SEARCH("US Core Responder", C282)), "Server", IF(ISNUMBER(SEARCH("US Core Requestor", C282)), "Client", ""))))))</f>
        <v>Server</v>
      </c>
      <c r="Q282" s="10" t="s">
        <v>34</v>
      </c>
    </row>
    <row r="283" spans="1:22" ht="17" hidden="1" x14ac:dyDescent="0.2">
      <c r="A283" s="7">
        <v>282</v>
      </c>
      <c r="B283" s="52" t="s">
        <v>855</v>
      </c>
      <c r="C283" s="8" t="s">
        <v>1040</v>
      </c>
      <c r="D283" s="7" t="s">
        <v>36</v>
      </c>
      <c r="E283" s="7" t="s">
        <v>31</v>
      </c>
      <c r="G283" s="7" t="b">
        <v>0</v>
      </c>
      <c r="M283" s="9" t="str" cm="1">
        <f t="array" ref="M283">PAGE_NAME(B283)</f>
        <v>changes-between-versions</v>
      </c>
      <c r="N283" s="9" t="str" cm="1">
        <f t="array" ref="N283">SECTION_NAME(B283)</f>
        <v>endpoint-discoverability</v>
      </c>
      <c r="O283" s="10" t="str">
        <f t="shared" si="6"/>
        <v>MAY</v>
      </c>
      <c r="P283" s="10" t="str">
        <f>IF(ISNUMBER(SEARCH("Server", C283)), "Server", IF(ISNUMBER(SEARCH("Server", C283)), "Server", IF(ISNUMBER(SEARCH("Client", C283)), "Client", IF(ISNUMBER(SEARCH("Client", C283)), "Client", IF(ISNUMBER(SEARCH("US Core Responder", C283)), "Server", IF(ISNUMBER(SEARCH("US Core Requestor", C283)), "Client", ""))))))</f>
        <v>Server</v>
      </c>
    </row>
    <row r="284" spans="1:22" ht="17" hidden="1" x14ac:dyDescent="0.2">
      <c r="A284" s="7">
        <v>283</v>
      </c>
      <c r="B284" s="52" t="s">
        <v>855</v>
      </c>
      <c r="C284" s="8" t="s">
        <v>1041</v>
      </c>
      <c r="D284" s="7" t="s">
        <v>36</v>
      </c>
      <c r="E284" s="7" t="s">
        <v>31</v>
      </c>
      <c r="G284" s="7" t="b">
        <v>0</v>
      </c>
      <c r="M284" s="9" t="str" cm="1">
        <f t="array" ref="M284">PAGE_NAME(B284)</f>
        <v>changes-between-versions</v>
      </c>
      <c r="N284" s="9" t="str" cm="1">
        <f t="array" ref="N284">SECTION_NAME(B284)</f>
        <v>endpoint-discoverability</v>
      </c>
      <c r="O284" s="10" t="str">
        <f t="shared" si="6"/>
        <v>MAY</v>
      </c>
      <c r="P284" s="10" t="str">
        <f>IF(ISNUMBER(SEARCH("Server", C284)), "Server", IF(ISNUMBER(SEARCH("Server", C284)), "Server", IF(ISNUMBER(SEARCH("Client", C284)), "Client", IF(ISNUMBER(SEARCH("Client", C284)), "Client", IF(ISNUMBER(SEARCH("US Core Responder", C284)), "Server", IF(ISNUMBER(SEARCH("US Core Requestor", C284)), "Client", ""))))))</f>
        <v>Server</v>
      </c>
    </row>
    <row r="285" spans="1:22" ht="34" hidden="1" x14ac:dyDescent="0.2">
      <c r="A285" s="7">
        <v>284</v>
      </c>
      <c r="B285" s="52" t="s">
        <v>855</v>
      </c>
      <c r="C285" s="8" t="s">
        <v>1042</v>
      </c>
      <c r="D285" s="7" t="s">
        <v>36</v>
      </c>
      <c r="E285" s="7" t="s">
        <v>31</v>
      </c>
      <c r="G285" s="7" t="b">
        <v>0</v>
      </c>
      <c r="M285" s="9" t="str" cm="1">
        <f t="array" ref="M285">PAGE_NAME(B285)</f>
        <v>changes-between-versions</v>
      </c>
      <c r="N285" s="9" t="str" cm="1">
        <f t="array" ref="N285">SECTION_NAME(B285)</f>
        <v>endpoint-discoverability</v>
      </c>
      <c r="O285" s="10" t="str">
        <f t="shared" si="6"/>
        <v>MAY</v>
      </c>
      <c r="P285" s="10" t="str">
        <f>IF(ISNUMBER(SEARCH("Server", C285)), "Server", IF(ISNUMBER(SEARCH("Server", C285)), "Server", IF(ISNUMBER(SEARCH("Client", C285)), "Client", IF(ISNUMBER(SEARCH("Client", C285)), "Client", IF(ISNUMBER(SEARCH("US Core Responder", C285)), "Server", IF(ISNUMBER(SEARCH("US Core Requestor", C285)), "Client", ""))))))</f>
        <v>Server</v>
      </c>
    </row>
    <row r="286" spans="1:22" ht="51" hidden="1" x14ac:dyDescent="0.2">
      <c r="A286" s="7">
        <v>285</v>
      </c>
      <c r="B286" s="52" t="s">
        <v>855</v>
      </c>
      <c r="C286" s="8" t="s">
        <v>1043</v>
      </c>
      <c r="D286" s="7" t="s">
        <v>36</v>
      </c>
      <c r="E286" s="7" t="s">
        <v>31</v>
      </c>
      <c r="G286" s="7" t="b">
        <v>0</v>
      </c>
      <c r="M286" s="9" t="str" cm="1">
        <f t="array" ref="M286">PAGE_NAME(B286)</f>
        <v>changes-between-versions</v>
      </c>
      <c r="N286" s="9" t="str" cm="1">
        <f t="array" ref="N286">SECTION_NAME(B286)</f>
        <v>endpoint-discoverability</v>
      </c>
      <c r="O286" s="10" t="str">
        <f t="shared" si="6"/>
        <v>MAY</v>
      </c>
      <c r="P286" s="10" t="str">
        <f>IF(ISNUMBER(SEARCH("Server", C286)), "Server", IF(ISNUMBER(SEARCH("Server", C286)), "Server", IF(ISNUMBER(SEARCH("Client", C286)), "Client", IF(ISNUMBER(SEARCH("Client", C286)), "Client", IF(ISNUMBER(SEARCH("US Core Responder", C286)), "Server", IF(ISNUMBER(SEARCH("US Core Requestor", C286)), "Client", ""))))))</f>
        <v>Server</v>
      </c>
    </row>
    <row r="287" spans="1:22" ht="51" hidden="1" x14ac:dyDescent="0.2">
      <c r="A287" s="7">
        <v>286</v>
      </c>
      <c r="B287" s="52" t="s">
        <v>856</v>
      </c>
      <c r="C287" s="8" t="s">
        <v>936</v>
      </c>
      <c r="D287" s="7" t="s">
        <v>30</v>
      </c>
      <c r="E287" s="7" t="s">
        <v>59</v>
      </c>
      <c r="G287" s="7" t="b">
        <v>0</v>
      </c>
      <c r="M287" s="9" t="str" cm="1">
        <f t="array" ref="M287">PAGE_NAME(B287)</f>
        <v>changes-between-versions</v>
      </c>
      <c r="N287" s="9" t="str" cm="1">
        <f t="array" ref="N287">SECTION_NAME(B287)</f>
        <v>no-guarantee-that-resource-ids-are-preserved</v>
      </c>
      <c r="O287" s="10" t="str">
        <f t="shared" si="6"/>
        <v/>
      </c>
      <c r="P287" s="10" t="str">
        <f>IF(ISNUMBER(SEARCH("Server", C287)), "Server", IF(ISNUMBER(SEARCH("Server", C287)), "Server", IF(ISNUMBER(SEARCH("Client", C287)), "Client", IF(ISNUMBER(SEARCH("Client", C287)), "Client", IF(ISNUMBER(SEARCH("US Core Responder", C287)), "Server", IF(ISNUMBER(SEARCH("US Core Requestor", C287)), "Client", ""))))))</f>
        <v>Client</v>
      </c>
    </row>
    <row r="288" spans="1:22" ht="34" hidden="1" x14ac:dyDescent="0.2">
      <c r="A288" s="7">
        <v>287</v>
      </c>
      <c r="B288" s="52" t="s">
        <v>856</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6"/>
        <v>SHOULD</v>
      </c>
      <c r="P288" s="10" t="str">
        <f>IF(ISNUMBER(SEARCH("Server", C288)), "Server", IF(ISNUMBER(SEARCH("Server", C288)), "Server", IF(ISNUMBER(SEARCH("Client", C288)), "Client", IF(ISNUMBER(SEARCH("Client", C288)), "Client", IF(ISNUMBER(SEARCH("US Core Responder", C288)), "Server", IF(ISNUMBER(SEARCH("US Core Requestor", C288)), "Client", ""))))))</f>
        <v>Server</v>
      </c>
    </row>
    <row r="289" spans="1:17" ht="34" hidden="1" x14ac:dyDescent="0.2">
      <c r="A289" s="7">
        <v>288</v>
      </c>
      <c r="B289" s="52" t="s">
        <v>857</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6"/>
        <v>SHOULD</v>
      </c>
      <c r="P289" s="10" t="str">
        <f>IF(ISNUMBER(SEARCH("Server", C289)), "Server", IF(ISNUMBER(SEARCH("Server", C289)), "Server", IF(ISNUMBER(SEARCH("Client", C289)), "Client", IF(ISNUMBER(SEARCH("Client", C289)), "Client", IF(ISNUMBER(SEARCH("US Core Responder", C289)), "Server", IF(ISNUMBER(SEARCH("US Core Requestor", C289)), "Client", ""))))))</f>
        <v/>
      </c>
    </row>
    <row r="290" spans="1:17" ht="51" hidden="1" x14ac:dyDescent="0.2">
      <c r="A290" s="7">
        <v>289</v>
      </c>
      <c r="B290" s="52" t="s">
        <v>858</v>
      </c>
      <c r="C290" s="8" t="s">
        <v>312</v>
      </c>
      <c r="D290" s="7" t="s">
        <v>33</v>
      </c>
      <c r="E290" s="7" t="s">
        <v>31</v>
      </c>
      <c r="F290" s="8" t="s">
        <v>1109</v>
      </c>
      <c r="G290" s="7" t="b">
        <v>1</v>
      </c>
      <c r="H290" s="12" t="s">
        <v>313</v>
      </c>
      <c r="M290" s="9" t="str" cm="1">
        <f t="array" ref="M290">PAGE_NAME(B290)</f>
        <v>changes-between-versions</v>
      </c>
      <c r="N290" s="9" t="str" cm="1">
        <f t="array" ref="N290">SECTION_NAME(B290)</f>
        <v>expectation-that-fhir-dstu2-data-is-preserved-in-fhir-r5</v>
      </c>
      <c r="O290" s="10" t="str">
        <f t="shared" si="6"/>
        <v>SHOULD</v>
      </c>
      <c r="P290" s="10" t="str">
        <f>IF(ISNUMBER(SEARCH("Server", C290)), "Server", IF(ISNUMBER(SEARCH("Server", C290)), "Server", IF(ISNUMBER(SEARCH("Client", C290)), "Client", IF(ISNUMBER(SEARCH("Client", C290)), "Client", IF(ISNUMBER(SEARCH("US Core Responder", C290)), "Server", IF(ISNUMBER(SEARCH("US Core Requestor", C290)), "Client", ""))))))</f>
        <v/>
      </c>
    </row>
    <row r="291" spans="1:17" ht="85" hidden="1" x14ac:dyDescent="0.2">
      <c r="A291" s="7">
        <v>290</v>
      </c>
      <c r="B291" s="52" t="s">
        <v>859</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6"/>
        <v>MAY</v>
      </c>
      <c r="P291" s="10" t="str">
        <f>IF(ISNUMBER(SEARCH("Server", C291)), "Server", IF(ISNUMBER(SEARCH("Server", C291)), "Server", IF(ISNUMBER(SEARCH("Client", C291)), "Client", IF(ISNUMBER(SEARCH("Client", C291)), "Client", IF(ISNUMBER(SEARCH("US Core Responder", C291)), "Server", IF(ISNUMBER(SEARCH("US Core Requestor", C291)), "Client", ""))))))</f>
        <v/>
      </c>
    </row>
    <row r="292" spans="1:17" ht="85" hidden="1" x14ac:dyDescent="0.2">
      <c r="A292" s="7">
        <v>291</v>
      </c>
      <c r="B292" s="52" t="s">
        <v>860</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6"/>
        <v>SHOULD</v>
      </c>
      <c r="P292" s="10" t="str">
        <f>IF(ISNUMBER(SEARCH("Server", C292)), "Server", IF(ISNUMBER(SEARCH("Server", C292)), "Server", IF(ISNUMBER(SEARCH("Client", C292)), "Client", IF(ISNUMBER(SEARCH("Client", C292)), "Client", IF(ISNUMBER(SEARCH("US Core Responder", C292)), "Server", IF(ISNUMBER(SEARCH("US Core Requestor", C292)), "Client", ""))))))</f>
        <v/>
      </c>
    </row>
    <row r="293" spans="1:17" ht="51" hidden="1" x14ac:dyDescent="0.2">
      <c r="A293" s="7">
        <v>292</v>
      </c>
      <c r="B293" s="52" t="s">
        <v>858</v>
      </c>
      <c r="C293" s="8" t="s">
        <v>312</v>
      </c>
      <c r="D293" s="7" t="s">
        <v>33</v>
      </c>
      <c r="E293" s="7" t="s">
        <v>59</v>
      </c>
      <c r="F293" s="8" t="s">
        <v>1110</v>
      </c>
      <c r="G293" s="7" t="b">
        <v>1</v>
      </c>
      <c r="H293" s="12" t="s">
        <v>316</v>
      </c>
      <c r="M293" s="9" t="str" cm="1">
        <f t="array" ref="M293">PAGE_NAME(B293)</f>
        <v>changes-between-versions</v>
      </c>
      <c r="N293" s="9" t="str" cm="1">
        <f t="array" ref="N293">SECTION_NAME(B293)</f>
        <v>expectation-that-fhir-dstu2-data-is-preserved-in-fhir-r5</v>
      </c>
      <c r="O293" s="10" t="str">
        <f t="shared" si="6"/>
        <v>SHOULD</v>
      </c>
      <c r="P293" s="10" t="str">
        <f>IF(ISNUMBER(SEARCH("Server", C293)), "Server", IF(ISNUMBER(SEARCH("Server", C293)), "Server", IF(ISNUMBER(SEARCH("Client", C293)), "Client", IF(ISNUMBER(SEARCH("Client", C293)), "Client", IF(ISNUMBER(SEARCH("US Core Responder", C293)), "Server", IF(ISNUMBER(SEARCH("US Core Requestor", C293)), "Client", ""))))))</f>
        <v/>
      </c>
    </row>
    <row r="294" spans="1:17" ht="85" hidden="1" x14ac:dyDescent="0.2">
      <c r="A294" s="7">
        <v>293</v>
      </c>
      <c r="B294" s="52" t="s">
        <v>859</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6"/>
        <v>MAY</v>
      </c>
      <c r="P294" s="10" t="str">
        <f>IF(ISNUMBER(SEARCH("Server", C294)), "Server", IF(ISNUMBER(SEARCH("Server", C294)), "Server", IF(ISNUMBER(SEARCH("Client", C294)), "Client", IF(ISNUMBER(SEARCH("Client", C294)), "Client", IF(ISNUMBER(SEARCH("US Core Responder", C294)), "Server", IF(ISNUMBER(SEARCH("US Core Requestor", C294)), "Client", ""))))))</f>
        <v/>
      </c>
    </row>
    <row r="295" spans="1:17" ht="85" hidden="1" x14ac:dyDescent="0.2">
      <c r="A295" s="7">
        <v>294</v>
      </c>
      <c r="B295" s="52" t="s">
        <v>860</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6"/>
        <v>SHOULD</v>
      </c>
      <c r="P295" s="10" t="str">
        <f>IF(ISNUMBER(SEARCH("Server", C295)), "Server", IF(ISNUMBER(SEARCH("Server", C295)), "Server", IF(ISNUMBER(SEARCH("Client", C295)), "Client", IF(ISNUMBER(SEARCH("Client", C295)), "Client", IF(ISNUMBER(SEARCH("US Core Responder", C295)), "Server", IF(ISNUMBER(SEARCH("US Core Requestor", C295)), "Client", ""))))))</f>
        <v/>
      </c>
    </row>
    <row r="296" spans="1:17" ht="51" hidden="1" x14ac:dyDescent="0.2">
      <c r="A296" s="7">
        <v>295</v>
      </c>
      <c r="B296" s="52" t="s">
        <v>861</v>
      </c>
      <c r="C296" s="8" t="s">
        <v>317</v>
      </c>
      <c r="D296" s="7" t="s">
        <v>33</v>
      </c>
      <c r="E296" s="7" t="s">
        <v>31</v>
      </c>
      <c r="F296" s="8" t="s">
        <v>1111</v>
      </c>
      <c r="G296" s="7" t="b">
        <v>1</v>
      </c>
      <c r="H296" s="12" t="s">
        <v>318</v>
      </c>
      <c r="M296" s="9" t="str" cm="1">
        <f t="array" ref="M296">PAGE_NAME(B296)</f>
        <v>changes-between-versions</v>
      </c>
      <c r="N296" s="9" t="str" cm="1">
        <f t="array" ref="N296">SECTION_NAME(B296)</f>
        <v>expectation-that-fhir-dstu2-data-is-preserved-in-fhir-r9</v>
      </c>
      <c r="O296" s="10" t="str">
        <f t="shared" si="6"/>
        <v>SHOULD</v>
      </c>
      <c r="P296" s="10" t="str">
        <f>IF(ISNUMBER(SEARCH("Server", C296)), "Server", IF(ISNUMBER(SEARCH("Server", C296)), "Server", IF(ISNUMBER(SEARCH("Client", C296)), "Client", IF(ISNUMBER(SEARCH("Client", C296)), "Client", IF(ISNUMBER(SEARCH("US Core Responder", C296)), "Server", IF(ISNUMBER(SEARCH("US Core Requestor", C296)), "Client", ""))))))</f>
        <v>Server</v>
      </c>
    </row>
    <row r="297" spans="1:17" ht="85" hidden="1" x14ac:dyDescent="0.2">
      <c r="A297" s="7">
        <v>296</v>
      </c>
      <c r="B297" s="52" t="s">
        <v>862</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6"/>
        <v>SHOULD</v>
      </c>
      <c r="P297" s="10" t="str">
        <f>IF(ISNUMBER(SEARCH("Server", C297)), "Server", IF(ISNUMBER(SEARCH("Server", C297)), "Server", IF(ISNUMBER(SEARCH("Client", C297)), "Client", IF(ISNUMBER(SEARCH("Client", C297)), "Client", IF(ISNUMBER(SEARCH("US Core Responder", C297)), "Server", IF(ISNUMBER(SEARCH("US Core Requestor", C297)), "Client", ""))))))</f>
        <v>Server</v>
      </c>
      <c r="Q297" s="10" t="s">
        <v>32</v>
      </c>
    </row>
    <row r="298" spans="1:17" ht="85" hidden="1" x14ac:dyDescent="0.2">
      <c r="A298" s="7">
        <v>297</v>
      </c>
      <c r="B298" s="52" t="s">
        <v>863</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6"/>
        <v>SHOULD</v>
      </c>
      <c r="P298" s="10" t="str">
        <f>IF(ISNUMBER(SEARCH("Server", C298)), "Server", IF(ISNUMBER(SEARCH("Server", C298)), "Server", IF(ISNUMBER(SEARCH("Client", C298)), "Client", IF(ISNUMBER(SEARCH("Client", C298)), "Client", IF(ISNUMBER(SEARCH("US Core Responder", C298)), "Server", IF(ISNUMBER(SEARCH("US Core Requestor", C298)), "Client", ""))))))</f>
        <v>Server</v>
      </c>
      <c r="Q298" s="10" t="s">
        <v>321</v>
      </c>
    </row>
    <row r="299" spans="1:17" ht="34" hidden="1" x14ac:dyDescent="0.2">
      <c r="A299" s="7">
        <v>298</v>
      </c>
      <c r="B299" s="52" t="s">
        <v>864</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6"/>
        <v>SHOULD</v>
      </c>
      <c r="P299" s="10" t="str">
        <f>IF(ISNUMBER(SEARCH("Server", C299)), "Server", IF(ISNUMBER(SEARCH("Server", C299)), "Server", IF(ISNUMBER(SEARCH("Client", C299)), "Client", IF(ISNUMBER(SEARCH("Client", C299)), "Client", IF(ISNUMBER(SEARCH("US Core Responder", C299)), "Server", IF(ISNUMBER(SEARCH("US Core Requestor", C299)), "Client", ""))))))</f>
        <v/>
      </c>
      <c r="Q299" s="10" t="s">
        <v>107</v>
      </c>
    </row>
    <row r="300" spans="1:17" ht="51" hidden="1" x14ac:dyDescent="0.2">
      <c r="A300" s="7">
        <v>299</v>
      </c>
      <c r="B300" s="52" t="s">
        <v>865</v>
      </c>
      <c r="C300" s="8" t="s">
        <v>937</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6"/>
        <v>SHOULD</v>
      </c>
      <c r="P300" s="10" t="str">
        <f>IF(ISNUMBER(SEARCH("Server", C300)), "Server", IF(ISNUMBER(SEARCH("Server", C300)), "Server", IF(ISNUMBER(SEARCH("Client", C300)), "Client", IF(ISNUMBER(SEARCH("Client", C300)), "Client", IF(ISNUMBER(SEARCH("US Core Responder", C300)), "Server", IF(ISNUMBER(SEARCH("US Core Requestor", C300)), "Client", ""))))))</f>
        <v>Client</v>
      </c>
      <c r="Q300" s="10" t="s">
        <v>107</v>
      </c>
    </row>
    <row r="301" spans="1:17" ht="34" hidden="1" x14ac:dyDescent="0.2">
      <c r="A301" s="7">
        <v>300</v>
      </c>
      <c r="B301" s="52" t="s">
        <v>866</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6"/>
        <v/>
      </c>
      <c r="P301" s="10" t="str">
        <f>IF(ISNUMBER(SEARCH("Server", C301)), "Server", IF(ISNUMBER(SEARCH("Server", C301)), "Server", IF(ISNUMBER(SEARCH("Client", C301)), "Client", IF(ISNUMBER(SEARCH("Client", C301)), "Client", IF(ISNUMBER(SEARCH("US Core Responder", C301)), "Server", IF(ISNUMBER(SEARCH("US Core Requestor", C301)), "Client", ""))))))</f>
        <v/>
      </c>
      <c r="Q301" s="10" t="s">
        <v>107</v>
      </c>
    </row>
    <row r="302" spans="1:17" ht="34" hidden="1" x14ac:dyDescent="0.2">
      <c r="A302" s="7">
        <v>301</v>
      </c>
      <c r="B302" s="52" t="s">
        <v>866</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6"/>
        <v/>
      </c>
      <c r="P302" s="10" t="str">
        <f>IF(ISNUMBER(SEARCH("Server", C302)), "Server", IF(ISNUMBER(SEARCH("Server", C302)), "Server", IF(ISNUMBER(SEARCH("Client", C302)), "Client", IF(ISNUMBER(SEARCH("Client", C302)), "Client", IF(ISNUMBER(SEARCH("US Core Responder", C302)), "Server", IF(ISNUMBER(SEARCH("US Core Requestor", C302)), "Client", ""))))))</f>
        <v/>
      </c>
      <c r="Q302" s="10" t="s">
        <v>107</v>
      </c>
    </row>
    <row r="303" spans="1:17" ht="34" hidden="1"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6"/>
        <v>SHALL</v>
      </c>
      <c r="P303" s="10" t="str">
        <f>IF(ISNUMBER(SEARCH("Server", C303)), "Server", IF(ISNUMBER(SEARCH("Server", C303)), "Server", IF(ISNUMBER(SEARCH("Client", C303)), "Client", IF(ISNUMBER(SEARCH("Client", C303)), "Client", IF(ISNUMBER(SEARCH("US Core Responder", C303)), "Server", IF(ISNUMBER(SEARCH("US Core Requestor", C303)), "Client", ""))))))</f>
        <v/>
      </c>
      <c r="Q303" s="10" t="s">
        <v>205</v>
      </c>
    </row>
    <row r="304" spans="1:17" ht="34" hidden="1" x14ac:dyDescent="0.2">
      <c r="A304" s="7">
        <v>303</v>
      </c>
      <c r="B304" s="52"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6"/>
        <v>SHALL</v>
      </c>
      <c r="P304" s="10" t="str">
        <f>IF(ISNUMBER(SEARCH("Server", C304)), "Server", IF(ISNUMBER(SEARCH("Server", C304)), "Server", IF(ISNUMBER(SEARCH("Client", C304)), "Client", IF(ISNUMBER(SEARCH("Client", C304)), "Client", IF(ISNUMBER(SEARCH("US Core Responder", C304)), "Server", IF(ISNUMBER(SEARCH("US Core Requestor", C304)), "Client", ""))))))</f>
        <v/>
      </c>
      <c r="Q304" s="10" t="s">
        <v>205</v>
      </c>
    </row>
    <row r="305" spans="1:22" ht="17" hidden="1"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6"/>
        <v/>
      </c>
      <c r="P305" s="10" t="str">
        <f>IF(ISNUMBER(SEARCH("Server", C305)), "Server", IF(ISNUMBER(SEARCH("Server", C305)), "Server", IF(ISNUMBER(SEARCH("Client", C305)), "Client", IF(ISNUMBER(SEARCH("Client", C305)), "Client", IF(ISNUMBER(SEARCH("US Core Responder", C305)), "Server", IF(ISNUMBER(SEARCH("US Core Requestor", C305)), "Client", ""))))))</f>
        <v/>
      </c>
    </row>
    <row r="306" spans="1:22" ht="102" hidden="1" x14ac:dyDescent="0.2">
      <c r="A306" s="7">
        <v>305</v>
      </c>
      <c r="B306" s="52" t="s">
        <v>635</v>
      </c>
      <c r="C306" s="8" t="s">
        <v>327</v>
      </c>
      <c r="D306" s="7" t="s">
        <v>36</v>
      </c>
      <c r="E306" s="7" t="s">
        <v>31</v>
      </c>
      <c r="F306" s="8" t="s">
        <v>1112</v>
      </c>
      <c r="G306" s="7" t="b">
        <v>1</v>
      </c>
      <c r="H306" s="12" t="s">
        <v>328</v>
      </c>
      <c r="M306" s="9" t="str" cm="1">
        <f t="array" ref="M306">PAGE_NAME(B306)</f>
        <v>StructureDefinition-us-core-allergyintolerance</v>
      </c>
      <c r="N306" s="9" t="str" cm="1">
        <f t="array" ref="N306">SECTION_NAME(B306)</f>
        <v>mandatory-and-must-support-data-elements</v>
      </c>
      <c r="O306" s="10" t="str">
        <f t="shared" si="6"/>
        <v>MAY</v>
      </c>
      <c r="P306" s="10" t="str">
        <f>IF(ISNUMBER(SEARCH("Server", C306)), "Server", IF(ISNUMBER(SEARCH("Server", C306)), "Server", IF(ISNUMBER(SEARCH("Client", C306)), "Client", IF(ISNUMBER(SEARCH("Client", C306)), "Client", IF(ISNUMBER(SEARCH("US Core Responder", C306)), "Server", IF(ISNUMBER(SEARCH("US Core Requestor", C306)), "Client", ""))))))</f>
        <v/>
      </c>
    </row>
    <row r="307" spans="1:22" ht="51" hidden="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6"/>
        <v>SHALL</v>
      </c>
      <c r="P307" s="10" t="str">
        <f>IF(ISNUMBER(SEARCH("Server", C307)), "Server", IF(ISNUMBER(SEARCH("Server", C307)), "Server", IF(ISNUMBER(SEARCH("Client", C307)), "Client", IF(ISNUMBER(SEARCH("Client", C307)), "Client", IF(ISNUMBER(SEARCH("US Core Responder", C307)), "Server", IF(ISNUMBER(SEARCH("US Core Requestor", C307)), "Client", ""))))))</f>
        <v/>
      </c>
    </row>
    <row r="308" spans="1:22" ht="51" hidden="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6"/>
        <v>SHALL</v>
      </c>
      <c r="P308" s="10" t="str">
        <f>IF(ISNUMBER(SEARCH("Server", C308)), "Server", IF(ISNUMBER(SEARCH("Server", C308)), "Server", IF(ISNUMBER(SEARCH("Client", C308)), "Client", IF(ISNUMBER(SEARCH("Client", C308)), "Client", IF(ISNUMBER(SEARCH("US Core Responder", C308)), "Server", IF(ISNUMBER(SEARCH("US Core Requestor", C308)), "Client", ""))))))</f>
        <v/>
      </c>
    </row>
    <row r="309" spans="1:22" ht="102" hidden="1"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6"/>
        <v/>
      </c>
      <c r="P309" s="10" t="str">
        <f>IF(ISNUMBER(SEARCH("Server", C309)), "Server", IF(ISNUMBER(SEARCH("Server", C309)), "Server", IF(ISNUMBER(SEARCH("Client", C309)), "Client", IF(ISNUMBER(SEARCH("Client", C309)), "Client", IF(ISNUMBER(SEARCH("US Core Responder", C309)), "Server", IF(ISNUMBER(SEARCH("US Core Requestor", C309)), "Client", ""))))))</f>
        <v/>
      </c>
    </row>
    <row r="310" spans="1:22" ht="102" hidden="1"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6"/>
        <v/>
      </c>
      <c r="P310" s="10" t="str">
        <f>IF(ISNUMBER(SEARCH("Server", C310)), "Server", IF(ISNUMBER(SEARCH("Server", C310)), "Server", IF(ISNUMBER(SEARCH("Client", C310)), "Client", IF(ISNUMBER(SEARCH("Client", C310)), "Client", IF(ISNUMBER(SEARCH("US Core Responder", C310)), "Server", IF(ISNUMBER(SEARCH("US Core Requestor", C310)), "Client", ""))))))</f>
        <v/>
      </c>
    </row>
    <row r="311" spans="1:22" ht="68" hidden="1"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7">IF(ISNUMBER(SEARCH("MAY", C311)), "MAY", IF(ISNUMBER(SEARCH("SHOULD", C311)), "SHOULD", IF(ISNUMBER(SEARCH("SHALL", C311)), "SHALL", IF(ISNUMBER(SEARCH("SHOULD NOT", C311)), "SHOULD NOT", IF(ISNUMBER(SEARCH("SHALL NOT", C311)), "SHALL NOT", "")))))</f>
        <v>SHOULD</v>
      </c>
      <c r="P311" s="10" t="str">
        <f>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2" ht="85" hidden="1"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7"/>
        <v>SHOULD</v>
      </c>
      <c r="P312" s="10" t="str">
        <f>IF(ISNUMBER(SEARCH("Server", C312)), "Server", IF(ISNUMBER(SEARCH("Server", C312)), "Server", IF(ISNUMBER(SEARCH("Client", C312)), "Client", IF(ISNUMBER(SEARCH("Client", C312)), "Client", IF(ISNUMBER(SEARCH("US Core Responder", C312)), "Server", IF(ISNUMBER(SEARCH("US Core Requestor", C312)), "Client", ""))))))</f>
        <v/>
      </c>
      <c r="V312" s="12" t="s">
        <v>337</v>
      </c>
    </row>
    <row r="313" spans="1:22" ht="85" hidden="1"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7"/>
        <v>MAY</v>
      </c>
      <c r="P313" s="10" t="str">
        <f>IF(ISNUMBER(SEARCH("Server", C313)), "Server", IF(ISNUMBER(SEARCH("Server", C313)), "Server", IF(ISNUMBER(SEARCH("Client", C313)), "Client", IF(ISNUMBER(SEARCH("Client", C313)), "Client", IF(ISNUMBER(SEARCH("US Core Responder", C313)), "Server", IF(ISNUMBER(SEARCH("US Core Requestor", C313)), "Client", ""))))))</f>
        <v/>
      </c>
      <c r="V313" s="12" t="s">
        <v>337</v>
      </c>
    </row>
    <row r="314" spans="1:22" ht="102" hidden="1" x14ac:dyDescent="0.2">
      <c r="A314" s="7">
        <v>313</v>
      </c>
      <c r="B314" s="52" t="s">
        <v>867</v>
      </c>
      <c r="C314" s="8" t="s">
        <v>1044</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7"/>
        <v>SHALL</v>
      </c>
      <c r="P314" s="10" t="str">
        <f>IF(ISNUMBER(SEARCH("Server", C314)), "Server", IF(ISNUMBER(SEARCH("Server", C314)), "Server", IF(ISNUMBER(SEARCH("Client", C314)), "Client", IF(ISNUMBER(SEARCH("Client", C314)), "Client", IF(ISNUMBER(SEARCH("US Core Responder", C314)), "Server", IF(ISNUMBER(SEARCH("US Core Requestor", C314)), "Client", ""))))))</f>
        <v>Server</v>
      </c>
    </row>
    <row r="315" spans="1:22" ht="34" hidden="1" x14ac:dyDescent="0.2">
      <c r="A315" s="7">
        <v>314</v>
      </c>
      <c r="B315" s="52" t="s">
        <v>867</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7"/>
        <v>SHALL</v>
      </c>
      <c r="P315" s="10" t="str">
        <f>IF(ISNUMBER(SEARCH("Server", C315)), "Server", IF(ISNUMBER(SEARCH("Server", C315)), "Server", IF(ISNUMBER(SEARCH("Client", C315)), "Client", IF(ISNUMBER(SEARCH("Client", C315)), "Client", IF(ISNUMBER(SEARCH("US Core Responder", C315)), "Server", IF(ISNUMBER(SEARCH("US Core Requestor", C315)), "Client", ""))))))</f>
        <v/>
      </c>
    </row>
    <row r="316" spans="1:22" ht="34" hidden="1" x14ac:dyDescent="0.2">
      <c r="A316" s="7">
        <v>315</v>
      </c>
      <c r="B316" s="52" t="s">
        <v>867</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7"/>
        <v>SHALL</v>
      </c>
      <c r="P316" s="10" t="str">
        <f>IF(ISNUMBER(SEARCH("Server", C316)), "Server", IF(ISNUMBER(SEARCH("Server", C316)), "Server", IF(ISNUMBER(SEARCH("Client", C316)), "Client", IF(ISNUMBER(SEARCH("Client", C316)), "Client", IF(ISNUMBER(SEARCH("US Core Responder", C316)), "Server", IF(ISNUMBER(SEARCH("US Core Requestor", C316)), "Client", ""))))))</f>
        <v/>
      </c>
    </row>
    <row r="317" spans="1:22" ht="34" hidden="1" x14ac:dyDescent="0.2">
      <c r="A317" s="7">
        <v>316</v>
      </c>
      <c r="B317" s="52" t="s">
        <v>867</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7"/>
        <v>SHALL</v>
      </c>
      <c r="P317" s="10" t="str">
        <f>IF(ISNUMBER(SEARCH("Server", C317)), "Server", IF(ISNUMBER(SEARCH("Server", C317)), "Server", IF(ISNUMBER(SEARCH("Client", C317)), "Client", IF(ISNUMBER(SEARCH("Client", C317)), "Client", IF(ISNUMBER(SEARCH("US Core Responder", C317)), "Server", IF(ISNUMBER(SEARCH("US Core Requestor", C317)), "Client", ""))))))</f>
        <v/>
      </c>
    </row>
    <row r="318" spans="1:22" ht="119" hidden="1" x14ac:dyDescent="0.2">
      <c r="A318" s="7">
        <v>317</v>
      </c>
      <c r="B318" s="52" t="s">
        <v>867</v>
      </c>
      <c r="C318" s="8" t="s">
        <v>1045</v>
      </c>
      <c r="D318" s="7" t="s">
        <v>33</v>
      </c>
      <c r="E318" s="7" t="s">
        <v>31</v>
      </c>
      <c r="G318" s="7" t="b">
        <v>0</v>
      </c>
      <c r="M318" s="9" t="str" cm="1">
        <f t="array" ref="M318">PAGE_NAME(B318)</f>
        <v>StructureDefinition-us-core-careteam</v>
      </c>
      <c r="N318" s="9" t="str" cm="1">
        <f t="array" ref="N318">SECTION_NAME(B318)</f>
        <v>mandatory-and-must-support-data-elements</v>
      </c>
      <c r="O318" s="10" t="str">
        <f t="shared" si="7"/>
        <v>SHOULD</v>
      </c>
      <c r="P318" s="10" t="str">
        <f>IF(ISNUMBER(SEARCH("Server", C318)), "Server", IF(ISNUMBER(SEARCH("Server", C318)), "Server", IF(ISNUMBER(SEARCH("Client", C318)), "Client", IF(ISNUMBER(SEARCH("Client", C318)), "Client", IF(ISNUMBER(SEARCH("US Core Responder", C318)), "Server", IF(ISNUMBER(SEARCH("US Core Requestor", C318)), "Client", ""))))))</f>
        <v>Server</v>
      </c>
      <c r="V318" s="12" t="s">
        <v>344</v>
      </c>
    </row>
    <row r="319" spans="1:22" ht="85" hidden="1" x14ac:dyDescent="0.2">
      <c r="A319" s="7">
        <v>318</v>
      </c>
      <c r="B319" s="52" t="s">
        <v>867</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7"/>
        <v>SHALL</v>
      </c>
      <c r="P319" s="10" t="str">
        <f>IF(ISNUMBER(SEARCH("Server", C319)), "Server", IF(ISNUMBER(SEARCH("Server", C319)), "Server", IF(ISNUMBER(SEARCH("Client", C319)), "Client", IF(ISNUMBER(SEARCH("Client", C319)), "Client", IF(ISNUMBER(SEARCH("US Core Responder", C319)), "Server", IF(ISNUMBER(SEARCH("US Core Requestor", C319)), "Client", ""))))))</f>
        <v>Server</v>
      </c>
    </row>
    <row r="320" spans="1:22" ht="85" hidden="1" x14ac:dyDescent="0.2">
      <c r="A320" s="7">
        <v>319</v>
      </c>
      <c r="B320" s="52" t="s">
        <v>867</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7"/>
        <v>SHALL</v>
      </c>
      <c r="P320" s="10" t="str">
        <f>IF(ISNUMBER(SEARCH("Server", C320)), "Server", IF(ISNUMBER(SEARCH("Server", C320)), "Server", IF(ISNUMBER(SEARCH("Client", C320)), "Client", IF(ISNUMBER(SEARCH("Client", C320)), "Client", IF(ISNUMBER(SEARCH("US Core Responder", C320)), "Server", IF(ISNUMBER(SEARCH("US Core Requestor", C320)), "Client", ""))))))</f>
        <v>Server</v>
      </c>
    </row>
    <row r="321" spans="1:22" ht="68" hidden="1" x14ac:dyDescent="0.2">
      <c r="A321" s="7">
        <v>320</v>
      </c>
      <c r="B321" s="52" t="s">
        <v>638</v>
      </c>
      <c r="C321" s="8" t="s">
        <v>868</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7"/>
        <v>SHOULD</v>
      </c>
      <c r="P321" s="10" t="str">
        <f>IF(ISNUMBER(SEARCH("Server", C321)), "Server", IF(ISNUMBER(SEARCH("Server", C321)), "Server", IF(ISNUMBER(SEARCH("Client", C321)), "Client", IF(ISNUMBER(SEARCH("Client", C321)), "Client", IF(ISNUMBER(SEARCH("US Core Responder", C321)), "Server", IF(ISNUMBER(SEARCH("US Core Requestor", C321)), "Client", ""))))))</f>
        <v/>
      </c>
    </row>
    <row r="322" spans="1:22" ht="68" hidden="1" x14ac:dyDescent="0.2">
      <c r="A322" s="7">
        <v>321</v>
      </c>
      <c r="B322" s="52" t="s">
        <v>869</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7"/>
        <v>SHALL</v>
      </c>
      <c r="P322" s="10" t="str">
        <f>IF(ISNUMBER(SEARCH("Server", C322)), "Server", IF(ISNUMBER(SEARCH("Server", C322)), "Server", IF(ISNUMBER(SEARCH("Client", C322)), "Client", IF(ISNUMBER(SEARCH("Client", C322)), "Client", IF(ISNUMBER(SEARCH("US Core Responder", C322)), "Server", IF(ISNUMBER(SEARCH("US Core Requestor", C322)), "Client", ""))))))</f>
        <v/>
      </c>
    </row>
    <row r="323" spans="1:22" ht="51" hidden="1" x14ac:dyDescent="0.2">
      <c r="A323" s="7">
        <v>322</v>
      </c>
      <c r="B323" s="52" t="s">
        <v>869</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7"/>
        <v>MAY</v>
      </c>
      <c r="P323" s="10" t="str">
        <f>IF(ISNUMBER(SEARCH("Server", C323)), "Server", IF(ISNUMBER(SEARCH("Server", C323)), "Server", IF(ISNUMBER(SEARCH("Client", C323)), "Client", IF(ISNUMBER(SEARCH("Client", C323)), "Client", IF(ISNUMBER(SEARCH("US Core Responder", C323)), "Server", IF(ISNUMBER(SEARCH("US Core Requestor", C323)), "Client", ""))))))</f>
        <v/>
      </c>
    </row>
    <row r="324" spans="1:22" ht="221" x14ac:dyDescent="0.2">
      <c r="A324" s="7">
        <v>323</v>
      </c>
      <c r="B324" s="52" t="s">
        <v>869</v>
      </c>
      <c r="C324" s="8" t="s">
        <v>755</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7"/>
        <v>SHOULD</v>
      </c>
      <c r="P324" s="10" t="str">
        <f>IF(ISNUMBER(SEARCH("Server", C324)), "Server", IF(ISNUMBER(SEARCH("Server", C324)), "Server", IF(ISNUMBER(SEARCH("Client", C324)), "Client", IF(ISNUMBER(SEARCH("Client", C324)), "Client", IF(ISNUMBER(SEARCH("US Core Responder", C324)), "Server", IF(ISNUMBER(SEARCH("US Core Requestor", C324)), "Client", ""))))))</f>
        <v/>
      </c>
      <c r="V324" s="12" t="s">
        <v>756</v>
      </c>
    </row>
    <row r="325" spans="1:22" ht="34" hidden="1"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7"/>
        <v>SHOULD</v>
      </c>
      <c r="P325" s="10" t="str">
        <f>IF(ISNUMBER(SEARCH("Server", C325)), "Server", IF(ISNUMBER(SEARCH("Server", C325)), "Server", IF(ISNUMBER(SEARCH("Client", C325)), "Client", IF(ISNUMBER(SEARCH("Client", C325)), "Client", IF(ISNUMBER(SEARCH("US Core Responder", C325)), "Server", IF(ISNUMBER(SEARCH("US Core Requestor", C325)), "Client", ""))))))</f>
        <v/>
      </c>
    </row>
    <row r="326" spans="1:22" ht="34" x14ac:dyDescent="0.2">
      <c r="A326" s="7">
        <v>325</v>
      </c>
      <c r="B326" s="52" t="s">
        <v>869</v>
      </c>
      <c r="C326" s="8" t="s">
        <v>1046</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7"/>
        <v>SHALL</v>
      </c>
      <c r="P326" s="10" t="str">
        <f>IF(ISNUMBER(SEARCH("Server", C326)), "Server", IF(ISNUMBER(SEARCH("Server", C326)), "Server", IF(ISNUMBER(SEARCH("Client", C326)), "Client", IF(ISNUMBER(SEARCH("Client", C326)), "Client", IF(ISNUMBER(SEARCH("US Core Responder", C326)), "Server", IF(ISNUMBER(SEARCH("US Core Requestor", C326)), "Client", ""))))))</f>
        <v>Server</v>
      </c>
      <c r="V326" s="12" t="s">
        <v>647</v>
      </c>
    </row>
    <row r="327" spans="1:22" ht="102" x14ac:dyDescent="0.2">
      <c r="A327" s="7">
        <v>326</v>
      </c>
      <c r="B327" s="52" t="s">
        <v>869</v>
      </c>
      <c r="C327" s="8" t="s">
        <v>1047</v>
      </c>
      <c r="D327" s="7" t="s">
        <v>65</v>
      </c>
      <c r="E327" s="7" t="s">
        <v>31</v>
      </c>
      <c r="G327" s="7" t="b">
        <v>1</v>
      </c>
      <c r="H327" s="12" t="s">
        <v>1048</v>
      </c>
      <c r="M327" s="9" t="str" cm="1">
        <f t="array" ref="M327">PAGE_NAME(B327)</f>
        <v>StructureDefinition-us-core-condition-problems-health-concerns</v>
      </c>
      <c r="N327" s="9" t="str" cm="1">
        <f t="array" ref="N327">SECTION_NAME(B327)</f>
        <v>mandatory-and-must-support-data-elements</v>
      </c>
      <c r="O327" s="10" t="str">
        <f t="shared" si="7"/>
        <v>SHALL</v>
      </c>
      <c r="P327" s="10" t="str">
        <f>IF(ISNUMBER(SEARCH("Server", C327)), "Server", IF(ISNUMBER(SEARCH("Server", C327)), "Server", IF(ISNUMBER(SEARCH("Client", C327)), "Client", IF(ISNUMBER(SEARCH("Client", C327)), "Client", IF(ISNUMBER(SEARCH("US Core Responder", C327)), "Server", IF(ISNUMBER(SEARCH("US Core Requestor", C327)), "Client", ""))))))</f>
        <v>Server</v>
      </c>
      <c r="V327" s="12" t="s">
        <v>647</v>
      </c>
    </row>
    <row r="328" spans="1:22" ht="68" x14ac:dyDescent="0.2">
      <c r="A328" s="7">
        <v>327</v>
      </c>
      <c r="B328" s="52" t="s">
        <v>869</v>
      </c>
      <c r="C328" s="8" t="s">
        <v>938</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7"/>
        <v>SHALL</v>
      </c>
      <c r="P328" s="10" t="str">
        <f>IF(ISNUMBER(SEARCH("Server", C328)), "Server", IF(ISNUMBER(SEARCH("Server", C328)), "Server", IF(ISNUMBER(SEARCH("Client", C328)), "Client", IF(ISNUMBER(SEARCH("Client", C328)), "Client", IF(ISNUMBER(SEARCH("US Core Responder", C328)), "Server", IF(ISNUMBER(SEARCH("US Core Requestor", C328)), "Client", ""))))))</f>
        <v>Client</v>
      </c>
      <c r="V328" s="12" t="s">
        <v>647</v>
      </c>
    </row>
    <row r="329" spans="1:22" ht="34" x14ac:dyDescent="0.2">
      <c r="A329" s="7">
        <v>328</v>
      </c>
      <c r="B329" s="52" t="s">
        <v>869</v>
      </c>
      <c r="C329" s="8" t="s">
        <v>939</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7"/>
        <v>SHALL</v>
      </c>
      <c r="P329" s="10" t="str">
        <f>IF(ISNUMBER(SEARCH("Server", C329)), "Server", IF(ISNUMBER(SEARCH("Server", C329)), "Server", IF(ISNUMBER(SEARCH("Client", C329)), "Client", IF(ISNUMBER(SEARCH("Client", C329)), "Client", IF(ISNUMBER(SEARCH("US Core Responder", C329)), "Server", IF(ISNUMBER(SEARCH("US Core Requestor", C329)), "Client", ""))))))</f>
        <v>Client</v>
      </c>
      <c r="V329" s="12" t="s">
        <v>647</v>
      </c>
    </row>
    <row r="330" spans="1:22" ht="34" x14ac:dyDescent="0.2">
      <c r="A330" s="7">
        <v>329</v>
      </c>
      <c r="B330" s="52" t="s">
        <v>869</v>
      </c>
      <c r="C330" s="8" t="s">
        <v>940</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7"/>
        <v>SHALL</v>
      </c>
      <c r="P330" s="10" t="str">
        <f>IF(ISNUMBER(SEARCH("Server", C330)), "Server", IF(ISNUMBER(SEARCH("Server", C330)), "Server", IF(ISNUMBER(SEARCH("Client", C330)), "Client", IF(ISNUMBER(SEARCH("Client", C330)), "Client", IF(ISNUMBER(SEARCH("US Core Responder", C330)), "Server", IF(ISNUMBER(SEARCH("US Core Requestor", C330)), "Client", ""))))))</f>
        <v>Client</v>
      </c>
      <c r="V330" s="12" t="s">
        <v>647</v>
      </c>
    </row>
    <row r="331" spans="1:22" ht="68" hidden="1" x14ac:dyDescent="0.2">
      <c r="A331" s="7">
        <v>330</v>
      </c>
      <c r="B331" s="52" t="s">
        <v>639</v>
      </c>
      <c r="C331" s="8" t="s">
        <v>870</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7"/>
        <v>SHOULD</v>
      </c>
      <c r="P331" s="10" t="str">
        <f>IF(ISNUMBER(SEARCH("Server", C331)), "Server", IF(ISNUMBER(SEARCH("Server", C331)), "Server", IF(ISNUMBER(SEARCH("Client", C331)), "Client", IF(ISNUMBER(SEARCH("Client", C331)), "Client", IF(ISNUMBER(SEARCH("US Core Responder", C331)), "Server", IF(ISNUMBER(SEARCH("US Core Requestor", C331)), "Client", ""))))))</f>
        <v/>
      </c>
    </row>
    <row r="332" spans="1:22" ht="170" x14ac:dyDescent="0.2">
      <c r="A332" s="7">
        <v>331</v>
      </c>
      <c r="B332" s="52" t="s">
        <v>639</v>
      </c>
      <c r="C332" s="8" t="s">
        <v>762</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7"/>
        <v>SHOULD</v>
      </c>
      <c r="P332" s="10" t="str">
        <f>IF(ISNUMBER(SEARCH("Server", C332)), "Server", IF(ISNUMBER(SEARCH("Server", C332)), "Server", IF(ISNUMBER(SEARCH("Client", C332)), "Client", IF(ISNUMBER(SEARCH("Client", C332)), "Client", IF(ISNUMBER(SEARCH("US Core Responder", C332)), "Server", IF(ISNUMBER(SEARCH("US Core Requestor", C332)), "Client", ""))))))</f>
        <v/>
      </c>
      <c r="V332" s="12" t="s">
        <v>763</v>
      </c>
    </row>
    <row r="333" spans="1:22" ht="68" x14ac:dyDescent="0.2">
      <c r="A333" s="7">
        <v>332</v>
      </c>
      <c r="B333" s="52" t="s">
        <v>639</v>
      </c>
      <c r="C333" s="8" t="s">
        <v>1094</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7"/>
        <v>SHOULD</v>
      </c>
      <c r="P333" s="10" t="str">
        <f>IF(ISNUMBER(SEARCH("Server", C333)), "Server", IF(ISNUMBER(SEARCH("Server", C333)), "Server", IF(ISNUMBER(SEARCH("Client", C333)), "Client", IF(ISNUMBER(SEARCH("Client", C333)), "Client", IF(ISNUMBER(SEARCH("US Core Responder", C333)), "Server", IF(ISNUMBER(SEARCH("US Core Requestor", C333)), "Client", ""))))))</f>
        <v/>
      </c>
      <c r="V333" s="12" t="s">
        <v>772</v>
      </c>
    </row>
    <row r="334" spans="1:22" ht="68" x14ac:dyDescent="0.2">
      <c r="A334" s="7">
        <v>333</v>
      </c>
      <c r="B334" s="52" t="s">
        <v>639</v>
      </c>
      <c r="C334" s="8" t="s">
        <v>1095</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7"/>
        <v>SHOULD</v>
      </c>
      <c r="P334" s="10" t="str">
        <f>IF(ISNUMBER(SEARCH("Server", C334)), "Server", IF(ISNUMBER(SEARCH("Server", C334)), "Server", IF(ISNUMBER(SEARCH("Client", C334)), "Client", IF(ISNUMBER(SEARCH("Client", C334)), "Client", IF(ISNUMBER(SEARCH("US Core Responder", C334)), "Server", IF(ISNUMBER(SEARCH("US Core Requestor", C334)), "Client", ""))))))</f>
        <v/>
      </c>
      <c r="V334" s="12" t="s">
        <v>772</v>
      </c>
    </row>
    <row r="335" spans="1:22" ht="68" hidden="1"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7"/>
        <v>MAY</v>
      </c>
      <c r="P335" s="10" t="str">
        <f>IF(ISNUMBER(SEARCH("Server", C335)), "Server", IF(ISNUMBER(SEARCH("Server", C335)), "Server", IF(ISNUMBER(SEARCH("Client", C335)), "Client", IF(ISNUMBER(SEARCH("Client", C335)), "Client", IF(ISNUMBER(SEARCH("US Core Responder", C335)), "Server", IF(ISNUMBER(SEARCH("US Core Requestor", C335)), "Client", ""))))))</f>
        <v/>
      </c>
    </row>
    <row r="336" spans="1:22" ht="85" hidden="1"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7"/>
        <v>SHOULD</v>
      </c>
      <c r="P336" s="10" t="str">
        <f>IF(ISNUMBER(SEARCH("Server", C336)), "Server", IF(ISNUMBER(SEARCH("Server", C336)), "Server", IF(ISNUMBER(SEARCH("Client", C336)), "Client", IF(ISNUMBER(SEARCH("Client", C336)), "Client", IF(ISNUMBER(SEARCH("US Core Responder", C336)), "Server", IF(ISNUMBER(SEARCH("US Core Requestor", C336)), "Client", ""))))))</f>
        <v/>
      </c>
    </row>
    <row r="337" spans="1:16" ht="51" hidden="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7"/>
        <v/>
      </c>
      <c r="P337" s="10" t="str">
        <f>IF(ISNUMBER(SEARCH("Server", C337)), "Server", IF(ISNUMBER(SEARCH("Server", C337)), "Server", IF(ISNUMBER(SEARCH("Client", C337)), "Client", IF(ISNUMBER(SEARCH("Client", C337)), "Client", IF(ISNUMBER(SEARCH("US Core Responder", C337)), "Server", IF(ISNUMBER(SEARCH("US Core Requestor", C337)), "Client", ""))))))</f>
        <v/>
      </c>
    </row>
    <row r="338" spans="1:16" ht="51" hidden="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7"/>
        <v/>
      </c>
      <c r="P338" s="10" t="str">
        <f>IF(ISNUMBER(SEARCH("Server", C338)), "Server", IF(ISNUMBER(SEARCH("Server", C338)), "Server", IF(ISNUMBER(SEARCH("Client", C338)), "Client", IF(ISNUMBER(SEARCH("Client", C338)), "Client", IF(ISNUMBER(SEARCH("US Core Responder", C338)), "Server", IF(ISNUMBER(SEARCH("US Core Requestor", C338)), "Client", ""))))))</f>
        <v/>
      </c>
    </row>
    <row r="339" spans="1:16" ht="51" hidden="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7"/>
        <v/>
      </c>
      <c r="P339" s="10" t="str">
        <f>IF(ISNUMBER(SEARCH("Server", C339)), "Server", IF(ISNUMBER(SEARCH("Server", C339)), "Server", IF(ISNUMBER(SEARCH("Client", C339)), "Client", IF(ISNUMBER(SEARCH("Client", C339)), "Client", IF(ISNUMBER(SEARCH("US Core Responder", C339)), "Server", IF(ISNUMBER(SEARCH("US Core Requestor", C339)), "Client", ""))))))</f>
        <v/>
      </c>
    </row>
    <row r="340" spans="1:16" ht="102" hidden="1"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7"/>
        <v>SHOULD</v>
      </c>
      <c r="P340" s="10" t="str">
        <f>IF(ISNUMBER(SEARCH("Server", C340)), "Server", IF(ISNUMBER(SEARCH("Server", C340)), "Server", IF(ISNUMBER(SEARCH("Client", C340)), "Client", IF(ISNUMBER(SEARCH("Client", C340)), "Client", IF(ISNUMBER(SEARCH("US Core Responder", C340)), "Server", IF(ISNUMBER(SEARCH("US Core Requestor", C340)), "Client", ""))))))</f>
        <v/>
      </c>
    </row>
    <row r="341" spans="1:16" ht="51" hidden="1" x14ac:dyDescent="0.2">
      <c r="A341" s="7">
        <v>340</v>
      </c>
      <c r="B341" s="52" t="s">
        <v>871</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7"/>
        <v/>
      </c>
      <c r="P341" s="10" t="str">
        <f>IF(ISNUMBER(SEARCH("Server", C341)), "Server", IF(ISNUMBER(SEARCH("Server", C341)), "Server", IF(ISNUMBER(SEARCH("Client", C341)), "Client", IF(ISNUMBER(SEARCH("Client", C341)), "Client", IF(ISNUMBER(SEARCH("US Core Responder", C341)), "Server", IF(ISNUMBER(SEARCH("US Core Requestor", C341)), "Client", ""))))))</f>
        <v/>
      </c>
    </row>
    <row r="342" spans="1:16" ht="51" hidden="1" x14ac:dyDescent="0.2">
      <c r="A342" s="7">
        <v>341</v>
      </c>
      <c r="B342" s="52" t="s">
        <v>871</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7"/>
        <v/>
      </c>
      <c r="P342" s="10" t="str">
        <f>IF(ISNUMBER(SEARCH("Server", C342)), "Server", IF(ISNUMBER(SEARCH("Server", C342)), "Server", IF(ISNUMBER(SEARCH("Client", C342)), "Client", IF(ISNUMBER(SEARCH("Client", C342)), "Client", IF(ISNUMBER(SEARCH("US Core Responder", C342)), "Server", IF(ISNUMBER(SEARCH("US Core Requestor", C342)), "Client", ""))))))</f>
        <v/>
      </c>
    </row>
    <row r="343" spans="1:16" ht="34" hidden="1" x14ac:dyDescent="0.2">
      <c r="A343" s="7">
        <v>342</v>
      </c>
      <c r="B343" s="52" t="s">
        <v>871</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7"/>
        <v>SHALL</v>
      </c>
      <c r="P343" s="10" t="str">
        <f>IF(ISNUMBER(SEARCH("Server", C343)), "Server", IF(ISNUMBER(SEARCH("Server", C343)), "Server", IF(ISNUMBER(SEARCH("Client", C343)), "Client", IF(ISNUMBER(SEARCH("Client", C343)), "Client", IF(ISNUMBER(SEARCH("US Core Responder", C343)), "Server", IF(ISNUMBER(SEARCH("US Core Requestor", C343)), "Client", ""))))))</f>
        <v/>
      </c>
    </row>
    <row r="344" spans="1:16" ht="51" hidden="1" x14ac:dyDescent="0.2">
      <c r="A344" s="7">
        <v>343</v>
      </c>
      <c r="B344" s="52" t="s">
        <v>871</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7"/>
        <v>SHALL</v>
      </c>
      <c r="P344" s="10" t="str">
        <f>IF(ISNUMBER(SEARCH("Server", C344)), "Server", IF(ISNUMBER(SEARCH("Server", C344)), "Server", IF(ISNUMBER(SEARCH("Client", C344)), "Client", IF(ISNUMBER(SEARCH("Client", C344)), "Client", IF(ISNUMBER(SEARCH("US Core Responder", C344)), "Server", IF(ISNUMBER(SEARCH("US Core Requestor", C344)), "Client", ""))))))</f>
        <v/>
      </c>
    </row>
    <row r="345" spans="1:16" ht="68" hidden="1" x14ac:dyDescent="0.2">
      <c r="A345" s="7">
        <v>344</v>
      </c>
      <c r="B345" s="52" t="s">
        <v>871</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7"/>
        <v>SHOULD</v>
      </c>
      <c r="P345" s="10" t="str">
        <f>IF(ISNUMBER(SEARCH("Server", C345)), "Server", IF(ISNUMBER(SEARCH("Server", C345)), "Server", IF(ISNUMBER(SEARCH("Client", C345)), "Client", IF(ISNUMBER(SEARCH("Client", C345)), "Client", IF(ISNUMBER(SEARCH("US Core Responder", C345)), "Server", IF(ISNUMBER(SEARCH("US Core Requestor", C345)), "Client", ""))))))</f>
        <v/>
      </c>
    </row>
    <row r="346" spans="1:16" ht="68" hidden="1" x14ac:dyDescent="0.2">
      <c r="A346" s="7">
        <v>345</v>
      </c>
      <c r="B346" s="52" t="s">
        <v>871</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7"/>
        <v>SHOULD</v>
      </c>
      <c r="P346" s="10" t="str">
        <f>IF(ISNUMBER(SEARCH("Server", C346)), "Server", IF(ISNUMBER(SEARCH("Server", C346)), "Server", IF(ISNUMBER(SEARCH("Client", C346)), "Client", IF(ISNUMBER(SEARCH("Client", C346)), "Client", IF(ISNUMBER(SEARCH("US Core Responder", C346)), "Server", IF(ISNUMBER(SEARCH("US Core Requestor", C346)), "Client", ""))))))</f>
        <v/>
      </c>
    </row>
    <row r="347" spans="1:16" ht="34" hidden="1" x14ac:dyDescent="0.2">
      <c r="A347" s="7">
        <v>346</v>
      </c>
      <c r="B347" s="52" t="s">
        <v>871</v>
      </c>
      <c r="C347" s="8" t="s">
        <v>941</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7"/>
        <v>SHOULD</v>
      </c>
      <c r="P347" s="10" t="str">
        <f>IF(ISNUMBER(SEARCH("Server", C347)), "Server", IF(ISNUMBER(SEARCH("Server", C347)), "Server", IF(ISNUMBER(SEARCH("Client", C347)), "Client", IF(ISNUMBER(SEARCH("Client", C347)), "Client", IF(ISNUMBER(SEARCH("US Core Responder", C347)), "Server", IF(ISNUMBER(SEARCH("US Core Requestor", C347)), "Client", ""))))))</f>
        <v>Server</v>
      </c>
    </row>
    <row r="348" spans="1:16" ht="34" hidden="1" x14ac:dyDescent="0.2">
      <c r="A348" s="7">
        <v>347</v>
      </c>
      <c r="B348" s="52" t="s">
        <v>871</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7"/>
        <v>MAY</v>
      </c>
      <c r="P348" s="10" t="str">
        <f>IF(ISNUMBER(SEARCH("Server", C348)), "Server", IF(ISNUMBER(SEARCH("Server", C348)), "Server", IF(ISNUMBER(SEARCH("Client", C348)), "Client", IF(ISNUMBER(SEARCH("Client", C348)), "Client", IF(ISNUMBER(SEARCH("US Core Responder", C348)), "Server", IF(ISNUMBER(SEARCH("US Core Requestor", C348)), "Client", ""))))))</f>
        <v/>
      </c>
    </row>
    <row r="349" spans="1:16" ht="34" hidden="1" x14ac:dyDescent="0.2">
      <c r="A349" s="7">
        <v>348</v>
      </c>
      <c r="B349" s="52" t="s">
        <v>871</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7"/>
        <v>MAY</v>
      </c>
      <c r="P349" s="10" t="str">
        <f>IF(ISNUMBER(SEARCH("Server", C349)), "Server", IF(ISNUMBER(SEARCH("Server", C349)), "Server", IF(ISNUMBER(SEARCH("Client", C349)), "Client", IF(ISNUMBER(SEARCH("Client", C349)), "Client", IF(ISNUMBER(SEARCH("US Core Responder", C349)), "Server", IF(ISNUMBER(SEARCH("US Core Requestor", C349)), "Client", ""))))))</f>
        <v/>
      </c>
    </row>
    <row r="350" spans="1:16" ht="34" hidden="1" x14ac:dyDescent="0.2">
      <c r="A350" s="7">
        <v>349</v>
      </c>
      <c r="B350" s="52" t="s">
        <v>871</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7"/>
        <v>MAY</v>
      </c>
      <c r="P350" s="10" t="str">
        <f>IF(ISNUMBER(SEARCH("Server", C350)), "Server", IF(ISNUMBER(SEARCH("Server", C350)), "Server", IF(ISNUMBER(SEARCH("Client", C350)), "Client", IF(ISNUMBER(SEARCH("Client", C350)), "Client", IF(ISNUMBER(SEARCH("US Core Responder", C350)), "Server", IF(ISNUMBER(SEARCH("US Core Requestor", C350)), "Client", ""))))))</f>
        <v/>
      </c>
    </row>
    <row r="351" spans="1:16" ht="34" hidden="1" x14ac:dyDescent="0.2">
      <c r="A351" s="7">
        <v>350</v>
      </c>
      <c r="B351" s="52" t="s">
        <v>871</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7"/>
        <v>MAY</v>
      </c>
      <c r="P351" s="10" t="str">
        <f>IF(ISNUMBER(SEARCH("Server", C351)), "Server", IF(ISNUMBER(SEARCH("Server", C351)), "Server", IF(ISNUMBER(SEARCH("Client", C351)), "Client", IF(ISNUMBER(SEARCH("Client", C351)), "Client", IF(ISNUMBER(SEARCH("US Core Responder", C351)), "Server", IF(ISNUMBER(SEARCH("US Core Requestor", C351)), "Client", ""))))))</f>
        <v/>
      </c>
    </row>
    <row r="352" spans="1:16" ht="34" hidden="1" x14ac:dyDescent="0.2">
      <c r="A352" s="7">
        <v>351</v>
      </c>
      <c r="B352" s="52" t="s">
        <v>871</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7"/>
        <v>MAY</v>
      </c>
      <c r="P352" s="10" t="str">
        <f>IF(ISNUMBER(SEARCH("Server", C352)), "Server", IF(ISNUMBER(SEARCH("Server", C352)), "Server", IF(ISNUMBER(SEARCH("Client", C352)), "Client", IF(ISNUMBER(SEARCH("Client", C352)), "Client", IF(ISNUMBER(SEARCH("US Core Responder", C352)), "Server", IF(ISNUMBER(SEARCH("US Core Requestor", C352)), "Client", ""))))))</f>
        <v/>
      </c>
    </row>
    <row r="353" spans="1:22" ht="34" hidden="1" x14ac:dyDescent="0.2">
      <c r="A353" s="7">
        <v>352</v>
      </c>
      <c r="B353" s="52" t="s">
        <v>871</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7"/>
        <v>MAY</v>
      </c>
      <c r="P353" s="10" t="str">
        <f>IF(ISNUMBER(SEARCH("Server", C353)), "Server", IF(ISNUMBER(SEARCH("Server", C353)), "Server", IF(ISNUMBER(SEARCH("Client", C353)), "Client", IF(ISNUMBER(SEARCH("Client", C353)), "Client", IF(ISNUMBER(SEARCH("US Core Responder", C353)), "Server", IF(ISNUMBER(SEARCH("US Core Requestor", C353)), "Client", ""))))))</f>
        <v/>
      </c>
    </row>
    <row r="354" spans="1:22" ht="34" hidden="1" x14ac:dyDescent="0.2">
      <c r="A354" s="7">
        <v>353</v>
      </c>
      <c r="B354" s="52" t="s">
        <v>871</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7"/>
        <v>MAY</v>
      </c>
      <c r="P354" s="10" t="str">
        <f>IF(ISNUMBER(SEARCH("Server", C354)), "Server", IF(ISNUMBER(SEARCH("Server", C354)), "Server", IF(ISNUMBER(SEARCH("Client", C354)), "Client", IF(ISNUMBER(SEARCH("Client", C354)), "Client", IF(ISNUMBER(SEARCH("US Core Responder", C354)), "Server", IF(ISNUMBER(SEARCH("US Core Requestor", C354)), "Client", ""))))))</f>
        <v/>
      </c>
    </row>
    <row r="355" spans="1:22" ht="34" hidden="1" x14ac:dyDescent="0.2">
      <c r="A355" s="7">
        <v>354</v>
      </c>
      <c r="B355" s="52" t="s">
        <v>871</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7"/>
        <v>MAY</v>
      </c>
      <c r="P355" s="10" t="str">
        <f>IF(ISNUMBER(SEARCH("Server", C355)), "Server", IF(ISNUMBER(SEARCH("Server", C355)), "Server", IF(ISNUMBER(SEARCH("Client", C355)), "Client", IF(ISNUMBER(SEARCH("Client", C355)), "Client", IF(ISNUMBER(SEARCH("US Core Responder", C355)), "Server", IF(ISNUMBER(SEARCH("US Core Requestor", C355)), "Client", ""))))))</f>
        <v/>
      </c>
    </row>
    <row r="356" spans="1:22" ht="34" hidden="1" x14ac:dyDescent="0.2">
      <c r="A356" s="7">
        <v>355</v>
      </c>
      <c r="B356" s="52" t="s">
        <v>871</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7"/>
        <v>MAY</v>
      </c>
      <c r="P356" s="10" t="str">
        <f>IF(ISNUMBER(SEARCH("Server", C356)), "Server", IF(ISNUMBER(SEARCH("Server", C356)), "Server", IF(ISNUMBER(SEARCH("Client", C356)), "Client", IF(ISNUMBER(SEARCH("Client", C356)), "Client", IF(ISNUMBER(SEARCH("US Core Responder", C356)), "Server", IF(ISNUMBER(SEARCH("US Core Requestor", C356)), "Client", ""))))))</f>
        <v/>
      </c>
    </row>
    <row r="357" spans="1:22" ht="119" hidden="1" x14ac:dyDescent="0.2">
      <c r="A357" s="7">
        <v>356</v>
      </c>
      <c r="B357" s="52" t="s">
        <v>872</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7"/>
        <v>SHALL</v>
      </c>
      <c r="P357" s="10" t="str">
        <f>IF(ISNUMBER(SEARCH("Server", C357)), "Server", IF(ISNUMBER(SEARCH("Server", C357)), "Server", IF(ISNUMBER(SEARCH("Client", C357)), "Client", IF(ISNUMBER(SEARCH("Client", C357)), "Client", IF(ISNUMBER(SEARCH("US Core Responder", C357)), "Server", IF(ISNUMBER(SEARCH("US Core Requestor", C357)), "Client", ""))))))</f>
        <v/>
      </c>
    </row>
    <row r="358" spans="1:22" ht="102" hidden="1"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7"/>
        <v>SHALL</v>
      </c>
      <c r="P358" s="10" t="str">
        <f>IF(ISNUMBER(SEARCH("Server", C358)), "Server", IF(ISNUMBER(SEARCH("Server", C358)), "Server", IF(ISNUMBER(SEARCH("Client", C358)), "Client", IF(ISNUMBER(SEARCH("Client", C358)), "Client", IF(ISNUMBER(SEARCH("US Core Responder", C358)), "Server", IF(ISNUMBER(SEARCH("US Core Requestor", C358)), "Client", ""))))))</f>
        <v/>
      </c>
    </row>
    <row r="359" spans="1:22" ht="85" x14ac:dyDescent="0.2">
      <c r="A359" s="7">
        <v>358</v>
      </c>
      <c r="B359" s="52" t="s">
        <v>641</v>
      </c>
      <c r="C359" s="8" t="s">
        <v>1096</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7"/>
        <v>SHOULD</v>
      </c>
      <c r="P359" s="10" t="str">
        <f>IF(ISNUMBER(SEARCH("Server", C359)), "Server", IF(ISNUMBER(SEARCH("Server", C359)), "Server", IF(ISNUMBER(SEARCH("Client", C359)), "Client", IF(ISNUMBER(SEARCH("Client", C359)), "Client", IF(ISNUMBER(SEARCH("US Core Responder", C359)), "Server", IF(ISNUMBER(SEARCH("US Core Requestor", C359)), "Client", ""))))))</f>
        <v/>
      </c>
      <c r="V359" s="12" t="s">
        <v>773</v>
      </c>
    </row>
    <row r="360" spans="1:22" ht="85" x14ac:dyDescent="0.2">
      <c r="A360" s="7">
        <v>359</v>
      </c>
      <c r="B360" s="52" t="s">
        <v>641</v>
      </c>
      <c r="C360" s="8" t="s">
        <v>1097</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7"/>
        <v>SHOULD</v>
      </c>
      <c r="P360" s="10" t="str">
        <f>IF(ISNUMBER(SEARCH("Server", C360)), "Server", IF(ISNUMBER(SEARCH("Server", C360)), "Server", IF(ISNUMBER(SEARCH("Client", C360)), "Client", IF(ISNUMBER(SEARCH("Client", C360)), "Client", IF(ISNUMBER(SEARCH("US Core Responder", C360)), "Server", IF(ISNUMBER(SEARCH("US Core Requestor", C360)), "Client", ""))))))</f>
        <v/>
      </c>
      <c r="V360" s="12" t="s">
        <v>773</v>
      </c>
    </row>
    <row r="361" spans="1:22" ht="51" hidden="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7"/>
        <v/>
      </c>
      <c r="P361" s="10" t="str">
        <f>IF(ISNUMBER(SEARCH("Server", C361)), "Server", IF(ISNUMBER(SEARCH("Server", C361)), "Server", IF(ISNUMBER(SEARCH("Client", C361)), "Client", IF(ISNUMBER(SEARCH("Client", C361)), "Client", IF(ISNUMBER(SEARCH("US Core Responder", C361)), "Server", IF(ISNUMBER(SEARCH("US Core Requestor", C361)), "Client", ""))))))</f>
        <v/>
      </c>
    </row>
    <row r="362" spans="1:22" ht="51" hidden="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7"/>
        <v>MAY</v>
      </c>
      <c r="P362" s="10" t="str">
        <f>IF(ISNUMBER(SEARCH("Server", C362)), "Server", IF(ISNUMBER(SEARCH("Server", C362)), "Server", IF(ISNUMBER(SEARCH("Client", C362)), "Client", IF(ISNUMBER(SEARCH("Client", C362)), "Client", IF(ISNUMBER(SEARCH("US Core Responder", C362)), "Server", IF(ISNUMBER(SEARCH("US Core Requestor", C362)), "Client", ""))))))</f>
        <v/>
      </c>
    </row>
    <row r="363" spans="1:22" ht="51" hidden="1" x14ac:dyDescent="0.2">
      <c r="A363" s="7">
        <v>362</v>
      </c>
      <c r="B363" s="52" t="s">
        <v>642</v>
      </c>
      <c r="C363" s="8" t="s">
        <v>1049</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7"/>
        <v>MAY</v>
      </c>
      <c r="P363" s="10" t="str">
        <f>IF(ISNUMBER(SEARCH("Server", C363)), "Server", IF(ISNUMBER(SEARCH("Server", C363)), "Server", IF(ISNUMBER(SEARCH("Client", C363)), "Client", IF(ISNUMBER(SEARCH("Client", C363)), "Client", IF(ISNUMBER(SEARCH("US Core Responder", C363)), "Server", IF(ISNUMBER(SEARCH("US Core Requestor", C363)), "Client", ""))))))</f>
        <v>Server</v>
      </c>
    </row>
    <row r="364" spans="1:22" ht="34" hidden="1" x14ac:dyDescent="0.2">
      <c r="A364" s="7">
        <v>363</v>
      </c>
      <c r="B364" s="52" t="s">
        <v>642</v>
      </c>
      <c r="C364" s="8" t="s">
        <v>1050</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7"/>
        <v/>
      </c>
      <c r="P364" s="10" t="str">
        <f>IF(ISNUMBER(SEARCH("Server", C364)), "Server", IF(ISNUMBER(SEARCH("Server", C364)), "Server", IF(ISNUMBER(SEARCH("Client", C364)), "Client", IF(ISNUMBER(SEARCH("Client", C364)), "Client", IF(ISNUMBER(SEARCH("US Core Responder", C364)), "Server", IF(ISNUMBER(SEARCH("US Core Requestor", C364)), "Client", ""))))))</f>
        <v>Server</v>
      </c>
      <c r="V364" s="12" t="s">
        <v>942</v>
      </c>
    </row>
    <row r="365" spans="1:22" ht="102" hidden="1"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7"/>
        <v>SHOULD</v>
      </c>
      <c r="P365" s="10" t="str">
        <f>IF(ISNUMBER(SEARCH("Server", C365)), "Server", IF(ISNUMBER(SEARCH("Server", C365)), "Server", IF(ISNUMBER(SEARCH("Client", C365)), "Client", IF(ISNUMBER(SEARCH("Client", C365)), "Client", IF(ISNUMBER(SEARCH("US Core Responder", C365)), "Server", IF(ISNUMBER(SEARCH("US Core Requestor", C365)), "Client", ""))))))</f>
        <v/>
      </c>
      <c r="V365" s="12" t="s">
        <v>387</v>
      </c>
    </row>
    <row r="366" spans="1:22" ht="221" x14ac:dyDescent="0.2">
      <c r="A366" s="7">
        <v>365</v>
      </c>
      <c r="B366" s="52" t="s">
        <v>873</v>
      </c>
      <c r="C366" s="8" t="s">
        <v>767</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7"/>
        <v/>
      </c>
      <c r="P366" s="10" t="str">
        <f>IF(ISNUMBER(SEARCH("Server", C366)), "Server", IF(ISNUMBER(SEARCH("Server", C366)), "Server", IF(ISNUMBER(SEARCH("Client", C366)), "Client", IF(ISNUMBER(SEARCH("Client", C366)), "Client", IF(ISNUMBER(SEARCH("US Core Responder", C366)), "Server", IF(ISNUMBER(SEARCH("US Core Requestor", C366)), "Client", ""))))))</f>
        <v/>
      </c>
      <c r="V366" s="12" t="s">
        <v>768</v>
      </c>
    </row>
    <row r="367" spans="1:22" ht="68" hidden="1" x14ac:dyDescent="0.2">
      <c r="A367" s="7">
        <v>366</v>
      </c>
      <c r="B367" s="52" t="s">
        <v>873</v>
      </c>
      <c r="C367" s="8" t="s">
        <v>874</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7"/>
        <v>MAY</v>
      </c>
      <c r="P367" s="10" t="str">
        <f>IF(ISNUMBER(SEARCH("Server", C367)), "Server", IF(ISNUMBER(SEARCH("Server", C367)), "Server", IF(ISNUMBER(SEARCH("Client", C367)), "Client", IF(ISNUMBER(SEARCH("Client", C367)), "Client", IF(ISNUMBER(SEARCH("US Core Responder", C367)), "Server", IF(ISNUMBER(SEARCH("US Core Requestor", C367)), "Client", ""))))))</f>
        <v/>
      </c>
    </row>
    <row r="368" spans="1:22" ht="102" hidden="1" x14ac:dyDescent="0.2">
      <c r="A368" s="7">
        <v>367</v>
      </c>
      <c r="B368" s="52" t="s">
        <v>873</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7"/>
        <v>MAY</v>
      </c>
      <c r="P368" s="10" t="str">
        <f>IF(ISNUMBER(SEARCH("Server", C368)), "Server", IF(ISNUMBER(SEARCH("Server", C368)), "Server", IF(ISNUMBER(SEARCH("Client", C368)), "Client", IF(ISNUMBER(SEARCH("Client", C368)), "Client", IF(ISNUMBER(SEARCH("US Core Responder", C368)), "Server", IF(ISNUMBER(SEARCH("US Core Requestor", C368)), "Client", ""))))))</f>
        <v/>
      </c>
    </row>
    <row r="369" spans="1:22" ht="119" hidden="1" x14ac:dyDescent="0.2">
      <c r="A369" s="7">
        <v>368</v>
      </c>
      <c r="B369" s="52" t="s">
        <v>873</v>
      </c>
      <c r="C369" s="8" t="s">
        <v>1051</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7"/>
        <v>SHALL</v>
      </c>
      <c r="P369" s="10" t="str">
        <f>IF(ISNUMBER(SEARCH("Server", C369)), "Server", IF(ISNUMBER(SEARCH("Server", C369)), "Server", IF(ISNUMBER(SEARCH("Client", C369)), "Client", IF(ISNUMBER(SEARCH("Client", C369)), "Client", IF(ISNUMBER(SEARCH("US Core Responder", C369)), "Server", IF(ISNUMBER(SEARCH("US Core Requestor", C369)), "Client", ""))))))</f>
        <v>Server</v>
      </c>
    </row>
    <row r="370" spans="1:22" ht="34" hidden="1" x14ac:dyDescent="0.2">
      <c r="A370" s="7">
        <v>369</v>
      </c>
      <c r="B370" s="52" t="s">
        <v>873</v>
      </c>
      <c r="C370" s="8" t="s">
        <v>943</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7"/>
        <v>SHALL</v>
      </c>
      <c r="P370" s="10" t="str">
        <f>IF(ISNUMBER(SEARCH("Server", C370)), "Server", IF(ISNUMBER(SEARCH("Server", C370)), "Server", IF(ISNUMBER(SEARCH("Client", C370)), "Client", IF(ISNUMBER(SEARCH("Client", C370)), "Client", IF(ISNUMBER(SEARCH("US Core Responder", C370)), "Server", IF(ISNUMBER(SEARCH("US Core Requestor", C370)), "Client", ""))))))</f>
        <v>Client</v>
      </c>
    </row>
    <row r="371" spans="1:22" ht="34" hidden="1" x14ac:dyDescent="0.2">
      <c r="A371" s="7">
        <v>370</v>
      </c>
      <c r="B371" s="52" t="s">
        <v>873</v>
      </c>
      <c r="C371" s="8" t="s">
        <v>944</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7"/>
        <v>SHALL</v>
      </c>
      <c r="P371" s="10" t="str">
        <f>IF(ISNUMBER(SEARCH("Server", C371)), "Server", IF(ISNUMBER(SEARCH("Server", C371)), "Server", IF(ISNUMBER(SEARCH("Client", C371)), "Client", IF(ISNUMBER(SEARCH("Client", C371)), "Client", IF(ISNUMBER(SEARCH("US Core Responder", C371)), "Server", IF(ISNUMBER(SEARCH("US Core Requestor", C371)), "Client", ""))))))</f>
        <v>Client</v>
      </c>
    </row>
    <row r="372" spans="1:22" ht="34" x14ac:dyDescent="0.2">
      <c r="A372" s="7">
        <v>371</v>
      </c>
      <c r="B372" s="52" t="s">
        <v>873</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7"/>
        <v>SHOULD</v>
      </c>
      <c r="P372" s="10" t="str">
        <f>IF(ISNUMBER(SEARCH("Server", C372)), "Server", IF(ISNUMBER(SEARCH("Server", C372)), "Server", IF(ISNUMBER(SEARCH("Client", C372)), "Client", IF(ISNUMBER(SEARCH("Client", C372)), "Client", IF(ISNUMBER(SEARCH("US Core Responder", C372)), "Server", IF(ISNUMBER(SEARCH("US Core Requestor", C372)), "Client", ""))))))</f>
        <v/>
      </c>
      <c r="V372" s="12" t="s">
        <v>647</v>
      </c>
    </row>
    <row r="373" spans="1:22" ht="51" hidden="1" x14ac:dyDescent="0.2">
      <c r="A373" s="7">
        <v>372</v>
      </c>
      <c r="B373" s="52" t="s">
        <v>873</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7"/>
        <v>SHALL</v>
      </c>
      <c r="P373" s="10" t="str">
        <f>IF(ISNUMBER(SEARCH("Server", C373)), "Server", IF(ISNUMBER(SEARCH("Server", C373)), "Server", IF(ISNUMBER(SEARCH("Client", C373)), "Client", IF(ISNUMBER(SEARCH("Client", C373)), "Client", IF(ISNUMBER(SEARCH("US Core Responder", C373)), "Server", IF(ISNUMBER(SEARCH("US Core Requestor", C373)), "Client", ""))))))</f>
        <v/>
      </c>
    </row>
    <row r="374" spans="1:22" ht="34" hidden="1" x14ac:dyDescent="0.2">
      <c r="A374" s="7">
        <v>373</v>
      </c>
      <c r="B374" s="52" t="s">
        <v>873</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7"/>
        <v>SHALL</v>
      </c>
      <c r="P374" s="10" t="str">
        <f>IF(ISNUMBER(SEARCH("Server", C374)), "Server", IF(ISNUMBER(SEARCH("Server", C374)), "Server", IF(ISNUMBER(SEARCH("Client", C374)), "Client", IF(ISNUMBER(SEARCH("Client", C374)), "Client", IF(ISNUMBER(SEARCH("US Core Responder", C374)), "Server", IF(ISNUMBER(SEARCH("US Core Requestor", C374)), "Client", ""))))))</f>
        <v/>
      </c>
    </row>
    <row r="375" spans="1:22" ht="85" hidden="1" x14ac:dyDescent="0.2">
      <c r="A375" s="7">
        <v>374</v>
      </c>
      <c r="B375" s="52" t="s">
        <v>873</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8">IF(ISNUMBER(SEARCH("MAY", C375)), "MAY", IF(ISNUMBER(SEARCH("SHOULD", C375)), "SHOULD", IF(ISNUMBER(SEARCH("SHALL", C375)), "SHALL", IF(ISNUMBER(SEARCH("SHOULD NOT", C375)), "SHOULD NOT", IF(ISNUMBER(SEARCH("SHALL NOT", C375)), "SHALL NOT", "")))))</f>
        <v>SHALL</v>
      </c>
      <c r="P375" s="10" t="str">
        <f>IF(ISNUMBER(SEARCH("Server", C375)), "Server", IF(ISNUMBER(SEARCH("Server", C375)), "Server", IF(ISNUMBER(SEARCH("Client", C375)), "Client", IF(ISNUMBER(SEARCH("Client", C375)), "Client", IF(ISNUMBER(SEARCH("US Core Responder", C375)), "Server", IF(ISNUMBER(SEARCH("US Core Requestor", C375)), "Client", ""))))))</f>
        <v/>
      </c>
    </row>
    <row r="376" spans="1:22" ht="68" hidden="1" x14ac:dyDescent="0.2">
      <c r="A376" s="7">
        <v>375</v>
      </c>
      <c r="B376" s="52" t="s">
        <v>769</v>
      </c>
      <c r="C376" s="8" t="s">
        <v>1052</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8"/>
        <v>SHALL</v>
      </c>
      <c r="P376" s="10" t="str">
        <f>IF(ISNUMBER(SEARCH("Server", C376)), "Server", IF(ISNUMBER(SEARCH("Server", C376)), "Server", IF(ISNUMBER(SEARCH("Client", C376)), "Client", IF(ISNUMBER(SEARCH("Client", C376)), "Client", IF(ISNUMBER(SEARCH("US Core Responder", C376)), "Server", IF(ISNUMBER(SEARCH("US Core Requestor", C376)), "Client", ""))))))</f>
        <v>Server</v>
      </c>
    </row>
    <row r="377" spans="1:22" ht="17" hidden="1" x14ac:dyDescent="0.2">
      <c r="A377" s="7">
        <v>376</v>
      </c>
      <c r="B377" s="52" t="s">
        <v>769</v>
      </c>
      <c r="C377" s="8" t="s">
        <v>945</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8"/>
        <v>SHALL</v>
      </c>
      <c r="P377" s="10" t="str">
        <f>IF(ISNUMBER(SEARCH("Server", C377)), "Server", IF(ISNUMBER(SEARCH("Server", C377)), "Server", IF(ISNUMBER(SEARCH("Client", C377)), "Client", IF(ISNUMBER(SEARCH("Client", C377)), "Client", IF(ISNUMBER(SEARCH("US Core Responder", C377)), "Server", IF(ISNUMBER(SEARCH("US Core Requestor", C377)), "Client", ""))))))</f>
        <v>Client</v>
      </c>
    </row>
    <row r="378" spans="1:22" ht="34" hidden="1" x14ac:dyDescent="0.2">
      <c r="A378" s="7">
        <v>377</v>
      </c>
      <c r="B378" s="52" t="s">
        <v>769</v>
      </c>
      <c r="C378" s="8" t="s">
        <v>946</v>
      </c>
      <c r="D378" s="7" t="s">
        <v>30</v>
      </c>
      <c r="E378" s="7" t="s">
        <v>59</v>
      </c>
      <c r="G378" s="7" t="b">
        <v>0</v>
      </c>
      <c r="M378" s="9" t="str" cm="1">
        <f t="array" ref="M378">PAGE_NAME(B378)</f>
        <v>StructureDefinition-us-core-encounter</v>
      </c>
      <c r="N378" s="9" t="str" cm="1">
        <f t="array" ref="N378">SECTION_NAME(B378)</f>
        <v>mandatory-and-must-support-data-elements</v>
      </c>
      <c r="O378" s="10" t="str">
        <f t="shared" si="8"/>
        <v>SHALL</v>
      </c>
      <c r="P378" s="10" t="str">
        <f>IF(ISNUMBER(SEARCH("Server", C378)), "Server", IF(ISNUMBER(SEARCH("Server", C378)), "Server", IF(ISNUMBER(SEARCH("Client", C378)), "Client", IF(ISNUMBER(SEARCH("Client", C378)), "Client", IF(ISNUMBER(SEARCH("US Core Responder", C378)), "Server", IF(ISNUMBER(SEARCH("US Core Requestor", C378)), "Client", ""))))))</f>
        <v>Client</v>
      </c>
    </row>
    <row r="379" spans="1:22" ht="102" hidden="1" x14ac:dyDescent="0.2">
      <c r="A379" s="7">
        <v>378</v>
      </c>
      <c r="B379" s="52" t="s">
        <v>769</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8"/>
        <v>SHOULD</v>
      </c>
      <c r="P379" s="10" t="str">
        <f>IF(ISNUMBER(SEARCH("Server", C379)), "Server", IF(ISNUMBER(SEARCH("Server", C379)), "Server", IF(ISNUMBER(SEARCH("Client", C379)), "Client", IF(ISNUMBER(SEARCH("Client", C379)), "Client", IF(ISNUMBER(SEARCH("US Core Responder", C379)), "Server", IF(ISNUMBER(SEARCH("US Core Requestor", C379)), "Client", ""))))))</f>
        <v/>
      </c>
    </row>
    <row r="380" spans="1:22" ht="68" hidden="1" x14ac:dyDescent="0.2">
      <c r="A380" s="7">
        <v>379</v>
      </c>
      <c r="B380" s="52" t="s">
        <v>769</v>
      </c>
      <c r="C380" s="8" t="s">
        <v>1053</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8"/>
        <v>SHALL</v>
      </c>
      <c r="P380" s="10" t="str">
        <f>IF(ISNUMBER(SEARCH("Server", C380)), "Server", IF(ISNUMBER(SEARCH("Server", C380)), "Server", IF(ISNUMBER(SEARCH("Client", C380)), "Client", IF(ISNUMBER(SEARCH("Client", C380)), "Client", IF(ISNUMBER(SEARCH("US Core Responder", C380)), "Server", IF(ISNUMBER(SEARCH("US Core Requestor", C380)), "Client", ""))))))</f>
        <v>Server</v>
      </c>
    </row>
    <row r="381" spans="1:22" ht="34" hidden="1" x14ac:dyDescent="0.2">
      <c r="A381" s="7">
        <v>380</v>
      </c>
      <c r="B381" s="52" t="s">
        <v>769</v>
      </c>
      <c r="C381" s="8" t="s">
        <v>947</v>
      </c>
      <c r="D381" s="7" t="s">
        <v>30</v>
      </c>
      <c r="E381" s="7" t="s">
        <v>59</v>
      </c>
      <c r="G381" s="7" t="b">
        <v>0</v>
      </c>
      <c r="M381" s="9" t="str" cm="1">
        <f t="array" ref="M381">PAGE_NAME(B381)</f>
        <v>StructureDefinition-us-core-encounter</v>
      </c>
      <c r="N381" s="9" t="str" cm="1">
        <f t="array" ref="N381">SECTION_NAME(B381)</f>
        <v>mandatory-and-must-support-data-elements</v>
      </c>
      <c r="O381" s="10" t="str">
        <f t="shared" si="8"/>
        <v>SHALL</v>
      </c>
      <c r="P381" s="10" t="str">
        <f>IF(ISNUMBER(SEARCH("Server", C381)), "Server", IF(ISNUMBER(SEARCH("Server", C381)), "Server", IF(ISNUMBER(SEARCH("Client", C381)), "Client", IF(ISNUMBER(SEARCH("Client", C381)), "Client", IF(ISNUMBER(SEARCH("US Core Responder", C381)), "Server", IF(ISNUMBER(SEARCH("US Core Requestor", C381)), "Client", ""))))))</f>
        <v>Client</v>
      </c>
    </row>
    <row r="382" spans="1:22" ht="34" hidden="1" x14ac:dyDescent="0.2">
      <c r="A382" s="7">
        <v>381</v>
      </c>
      <c r="B382" s="52" t="s">
        <v>769</v>
      </c>
      <c r="C382" s="8" t="s">
        <v>948</v>
      </c>
      <c r="D382" s="7" t="s">
        <v>30</v>
      </c>
      <c r="E382" s="7" t="s">
        <v>59</v>
      </c>
      <c r="G382" s="7" t="b">
        <v>0</v>
      </c>
      <c r="M382" s="9" t="str" cm="1">
        <f t="array" ref="M382">PAGE_NAME(B382)</f>
        <v>StructureDefinition-us-core-encounter</v>
      </c>
      <c r="N382" s="9" t="str" cm="1">
        <f t="array" ref="N382">SECTION_NAME(B382)</f>
        <v>mandatory-and-must-support-data-elements</v>
      </c>
      <c r="O382" s="10" t="str">
        <f t="shared" si="8"/>
        <v>SHALL</v>
      </c>
      <c r="P382" s="10" t="str">
        <f>IF(ISNUMBER(SEARCH("Server", C382)), "Server", IF(ISNUMBER(SEARCH("Server", C382)), "Server", IF(ISNUMBER(SEARCH("Client", C382)), "Client", IF(ISNUMBER(SEARCH("Client", C382)), "Client", IF(ISNUMBER(SEARCH("US Core Responder", C382)), "Server", IF(ISNUMBER(SEARCH("US Core Requestor", C382)), "Client", ""))))))</f>
        <v>Client</v>
      </c>
    </row>
    <row r="383" spans="1:22" ht="34" hidden="1" x14ac:dyDescent="0.2">
      <c r="A383" s="7">
        <v>382</v>
      </c>
      <c r="B383" s="52" t="s">
        <v>875</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8"/>
        <v>SHOULD</v>
      </c>
      <c r="P383" s="10" t="str">
        <f>IF(ISNUMBER(SEARCH("Server", C383)), "Server", IF(ISNUMBER(SEARCH("Server", C383)), "Server", IF(ISNUMBER(SEARCH("Client", C383)), "Client", IF(ISNUMBER(SEARCH("Client", C383)), "Client", IF(ISNUMBER(SEARCH("US Core Responder", C383)), "Server", IF(ISNUMBER(SEARCH("US Core Requestor", C383)), "Client", ""))))))</f>
        <v/>
      </c>
    </row>
    <row r="384" spans="1:22" ht="51" hidden="1" x14ac:dyDescent="0.2">
      <c r="A384" s="7">
        <v>383</v>
      </c>
      <c r="B384" s="52" t="s">
        <v>875</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8"/>
        <v>SHALL</v>
      </c>
      <c r="P384" s="10" t="str">
        <f>IF(ISNUMBER(SEARCH("Server", C384)), "Server", IF(ISNUMBER(SEARCH("Server", C384)), "Server", IF(ISNUMBER(SEARCH("Client", C384)), "Client", IF(ISNUMBER(SEARCH("Client", C384)), "Client", IF(ISNUMBER(SEARCH("US Core Responder", C384)), "Server", IF(ISNUMBER(SEARCH("US Core Requestor", C384)), "Client", ""))))))</f>
        <v/>
      </c>
    </row>
    <row r="385" spans="1:22" ht="102" hidden="1" x14ac:dyDescent="0.2">
      <c r="A385" s="7">
        <v>384</v>
      </c>
      <c r="B385" s="52" t="s">
        <v>875</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8"/>
        <v>MAY</v>
      </c>
      <c r="P385" s="10" t="str">
        <f>IF(ISNUMBER(SEARCH("Server", C385)), "Server", IF(ISNUMBER(SEARCH("Server", C385)), "Server", IF(ISNUMBER(SEARCH("Client", C385)), "Client", IF(ISNUMBER(SEARCH("Client", C385)), "Client", IF(ISNUMBER(SEARCH("US Core Responder", C385)), "Server", IF(ISNUMBER(SEARCH("US Core Requestor", C385)), "Client", ""))))))</f>
        <v/>
      </c>
    </row>
    <row r="386" spans="1:22" ht="85" x14ac:dyDescent="0.2">
      <c r="A386" s="7">
        <v>385</v>
      </c>
      <c r="B386" s="52" t="s">
        <v>769</v>
      </c>
      <c r="C386" s="8" t="s">
        <v>1098</v>
      </c>
      <c r="D386" s="7" t="s">
        <v>33</v>
      </c>
      <c r="E386" s="7" t="s">
        <v>31</v>
      </c>
      <c r="G386" s="7" t="b">
        <v>0</v>
      </c>
      <c r="M386" s="9" t="str" cm="1">
        <f t="array" ref="M386">PAGE_NAME(B386)</f>
        <v>StructureDefinition-us-core-encounter</v>
      </c>
      <c r="N386" s="9" t="str" cm="1">
        <f t="array" ref="N386">SECTION_NAME(B386)</f>
        <v>mandatory-and-must-support-data-elements</v>
      </c>
      <c r="O386" s="10" t="str">
        <f t="shared" si="8"/>
        <v>SHOULD</v>
      </c>
      <c r="P386" s="10" t="str">
        <f>IF(ISNUMBER(SEARCH("Server", C386)), "Server", IF(ISNUMBER(SEARCH("Server", C386)), "Server", IF(ISNUMBER(SEARCH("Client", C386)), "Client", IF(ISNUMBER(SEARCH("Client", C386)), "Client", IF(ISNUMBER(SEARCH("US Core Responder", C386)), "Server", IF(ISNUMBER(SEARCH("US Core Requestor", C386)), "Client", ""))))))</f>
        <v/>
      </c>
      <c r="V386" s="12" t="s">
        <v>771</v>
      </c>
    </row>
    <row r="387" spans="1:22" ht="85" x14ac:dyDescent="0.2">
      <c r="A387" s="7">
        <v>386</v>
      </c>
      <c r="B387" s="52" t="s">
        <v>769</v>
      </c>
      <c r="C387" s="8" t="s">
        <v>1099</v>
      </c>
      <c r="D387" s="7" t="s">
        <v>33</v>
      </c>
      <c r="E387" s="7" t="s">
        <v>31</v>
      </c>
      <c r="G387" s="7" t="b">
        <v>0</v>
      </c>
      <c r="M387" s="9" t="str" cm="1">
        <f t="array" ref="M387">PAGE_NAME(B387)</f>
        <v>StructureDefinition-us-core-encounter</v>
      </c>
      <c r="N387" s="9" t="str" cm="1">
        <f t="array" ref="N387">SECTION_NAME(B387)</f>
        <v>mandatory-and-must-support-data-elements</v>
      </c>
      <c r="O387" s="10" t="str">
        <f t="shared" si="8"/>
        <v>SHOULD</v>
      </c>
      <c r="P387" s="10" t="str">
        <f>IF(ISNUMBER(SEARCH("Server", C387)), "Server", IF(ISNUMBER(SEARCH("Server", C387)), "Server", IF(ISNUMBER(SEARCH("Client", C387)), "Client", IF(ISNUMBER(SEARCH("Client", C387)), "Client", IF(ISNUMBER(SEARCH("US Core Responder", C387)), "Server", IF(ISNUMBER(SEARCH("US Core Requestor", C387)), "Client", ""))))))</f>
        <v/>
      </c>
      <c r="V387" s="12" t="s">
        <v>771</v>
      </c>
    </row>
    <row r="388" spans="1:22" ht="51" hidden="1" x14ac:dyDescent="0.2">
      <c r="A388" s="7">
        <v>387</v>
      </c>
      <c r="B388" s="52" t="s">
        <v>876</v>
      </c>
      <c r="C388" s="8" t="s">
        <v>1054</v>
      </c>
      <c r="D388" s="7" t="s">
        <v>30</v>
      </c>
      <c r="E388" s="7" t="s">
        <v>31</v>
      </c>
      <c r="G388" s="7" t="b">
        <v>1</v>
      </c>
      <c r="M388" s="9" t="str" cm="1">
        <f t="array" ref="M388">PAGE_NAME(B388)</f>
        <v>StructureDefinition-us-core-goal</v>
      </c>
      <c r="N388" s="9" t="str" cm="1">
        <f t="array" ref="N388">SECTION_NAME(B388)</f>
        <v>mandatory-and-must-support-data-elements</v>
      </c>
      <c r="O388" s="10" t="str">
        <f t="shared" si="8"/>
        <v>SHALL</v>
      </c>
      <c r="P388" s="10" t="str">
        <f>IF(ISNUMBER(SEARCH("Server", C388)), "Server", IF(ISNUMBER(SEARCH("Server", C388)), "Server", IF(ISNUMBER(SEARCH("Client", C388)), "Client", IF(ISNUMBER(SEARCH("Client", C388)), "Client", IF(ISNUMBER(SEARCH("US Core Responder", C388)), "Server", IF(ISNUMBER(SEARCH("US Core Requestor", C388)), "Client", ""))))))</f>
        <v>Server</v>
      </c>
    </row>
    <row r="389" spans="1:22" ht="17" hidden="1" x14ac:dyDescent="0.2">
      <c r="A389" s="7">
        <v>388</v>
      </c>
      <c r="B389" s="52" t="s">
        <v>876</v>
      </c>
      <c r="C389" s="8" t="s">
        <v>949</v>
      </c>
      <c r="D389" s="7" t="s">
        <v>30</v>
      </c>
      <c r="E389" s="7" t="s">
        <v>59</v>
      </c>
      <c r="G389" s="7" t="b">
        <v>0</v>
      </c>
      <c r="M389" s="9" t="str" cm="1">
        <f t="array" ref="M389">PAGE_NAME(B389)</f>
        <v>StructureDefinition-us-core-goal</v>
      </c>
      <c r="N389" s="9" t="str" cm="1">
        <f t="array" ref="N389">SECTION_NAME(B389)</f>
        <v>mandatory-and-must-support-data-elements</v>
      </c>
      <c r="O389" s="10" t="str">
        <f t="shared" si="8"/>
        <v>SHALL</v>
      </c>
      <c r="P389" s="10" t="str">
        <f>IF(ISNUMBER(SEARCH("Server", C389)), "Server", IF(ISNUMBER(SEARCH("Server", C389)), "Server", IF(ISNUMBER(SEARCH("Client", C389)), "Client", IF(ISNUMBER(SEARCH("Client", C389)), "Client", IF(ISNUMBER(SEARCH("US Core Responder", C389)), "Server", IF(ISNUMBER(SEARCH("US Core Requestor", C389)), "Client", ""))))))</f>
        <v>Client</v>
      </c>
    </row>
    <row r="390" spans="1:22" ht="17" hidden="1" x14ac:dyDescent="0.2">
      <c r="A390" s="7">
        <v>389</v>
      </c>
      <c r="B390" s="52" t="s">
        <v>876</v>
      </c>
      <c r="C390" s="8" t="s">
        <v>950</v>
      </c>
      <c r="D390" s="7" t="s">
        <v>30</v>
      </c>
      <c r="E390" s="7" t="s">
        <v>59</v>
      </c>
      <c r="G390" s="7" t="b">
        <v>0</v>
      </c>
      <c r="M390" s="9" t="str" cm="1">
        <f t="array" ref="M390">PAGE_NAME(B390)</f>
        <v>StructureDefinition-us-core-goal</v>
      </c>
      <c r="N390" s="9" t="str" cm="1">
        <f t="array" ref="N390">SECTION_NAME(B390)</f>
        <v>mandatory-and-must-support-data-elements</v>
      </c>
      <c r="O390" s="10" t="str">
        <f t="shared" si="8"/>
        <v>SHALL</v>
      </c>
      <c r="P390" s="10" t="str">
        <f>IF(ISNUMBER(SEARCH("Server", C390)), "Server", IF(ISNUMBER(SEARCH("Server", C390)), "Server", IF(ISNUMBER(SEARCH("Client", C390)), "Client", IF(ISNUMBER(SEARCH("Client", C390)), "Client", IF(ISNUMBER(SEARCH("US Core Responder", C390)), "Server", IF(ISNUMBER(SEARCH("US Core Requestor", C390)), "Client", ""))))))</f>
        <v>Client</v>
      </c>
    </row>
    <row r="391" spans="1:22" ht="34" hidden="1" x14ac:dyDescent="0.2">
      <c r="A391" s="7">
        <v>390</v>
      </c>
      <c r="B391" s="52" t="s">
        <v>777</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8"/>
        <v>SHALL</v>
      </c>
      <c r="P391" s="10" t="str">
        <f>IF(ISNUMBER(SEARCH("Server", C391)), "Server", IF(ISNUMBER(SEARCH("Server", C391)), "Server", IF(ISNUMBER(SEARCH("Client", C391)), "Client", IF(ISNUMBER(SEARCH("Client", C391)), "Client", IF(ISNUMBER(SEARCH("US Core Responder", C391)), "Server", IF(ISNUMBER(SEARCH("US Core Requestor", C391)), "Client", ""))))))</f>
        <v>Server</v>
      </c>
    </row>
    <row r="392" spans="1:22" ht="68" hidden="1" x14ac:dyDescent="0.2">
      <c r="A392" s="7">
        <v>391</v>
      </c>
      <c r="B392" s="52" t="s">
        <v>777</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8"/>
        <v/>
      </c>
      <c r="P392" s="10" t="str">
        <f>IF(ISNUMBER(SEARCH("Server", C392)), "Server", IF(ISNUMBER(SEARCH("Server", C392)), "Server", IF(ISNUMBER(SEARCH("Client", C392)), "Client", IF(ISNUMBER(SEARCH("Client", C392)), "Client", IF(ISNUMBER(SEARCH("US Core Responder", C392)), "Server", IF(ISNUMBER(SEARCH("US Core Requestor", C392)), "Client", ""))))))</f>
        <v/>
      </c>
      <c r="V392" s="12" t="s">
        <v>406</v>
      </c>
    </row>
    <row r="393" spans="1:22" ht="102" x14ac:dyDescent="0.2">
      <c r="A393" s="7">
        <v>392</v>
      </c>
      <c r="B393" s="52" t="s">
        <v>777</v>
      </c>
      <c r="C393" s="8" t="s">
        <v>774</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8"/>
        <v>SHOULD</v>
      </c>
      <c r="P393" s="10" t="str">
        <f>IF(ISNUMBER(SEARCH("Server", C393)), "Server", IF(ISNUMBER(SEARCH("Server", C393)), "Server", IF(ISNUMBER(SEARCH("Client", C393)), "Client", IF(ISNUMBER(SEARCH("Client", C393)), "Client", IF(ISNUMBER(SEARCH("US Core Responder", C393)), "Server", IF(ISNUMBER(SEARCH("US Core Requestor", C393)), "Client", ""))))))</f>
        <v/>
      </c>
      <c r="V393" s="12" t="s">
        <v>775</v>
      </c>
    </row>
    <row r="394" spans="1:22" ht="51" hidden="1" x14ac:dyDescent="0.2">
      <c r="A394" s="7">
        <v>393</v>
      </c>
      <c r="B394" s="52" t="s">
        <v>777</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8"/>
        <v/>
      </c>
      <c r="P394" s="10" t="str">
        <f>IF(ISNUMBER(SEARCH("Server", C394)), "Server", IF(ISNUMBER(SEARCH("Server", C394)), "Server", IF(ISNUMBER(SEARCH("Client", C394)), "Client", IF(ISNUMBER(SEARCH("Client", C394)), "Client", IF(ISNUMBER(SEARCH("US Core Responder", C394)), "Server", IF(ISNUMBER(SEARCH("US Core Requestor", C394)), "Client", ""))))))</f>
        <v/>
      </c>
    </row>
    <row r="395" spans="1:22" ht="51" hidden="1" x14ac:dyDescent="0.2">
      <c r="A395" s="7">
        <v>394</v>
      </c>
      <c r="B395" s="52" t="s">
        <v>777</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8"/>
        <v/>
      </c>
      <c r="P395" s="10" t="str">
        <f>IF(ISNUMBER(SEARCH("Server", C395)), "Server", IF(ISNUMBER(SEARCH("Server", C395)), "Server", IF(ISNUMBER(SEARCH("Client", C395)), "Client", IF(ISNUMBER(SEARCH("Client", C395)), "Client", IF(ISNUMBER(SEARCH("US Core Responder", C395)), "Server", IF(ISNUMBER(SEARCH("US Core Requestor", C395)), "Client", ""))))))</f>
        <v/>
      </c>
    </row>
    <row r="396" spans="1:22" ht="102" hidden="1" x14ac:dyDescent="0.2">
      <c r="A396" s="7">
        <v>395</v>
      </c>
      <c r="B396" s="52" t="s">
        <v>877</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8"/>
        <v>SHOULD</v>
      </c>
      <c r="P396" s="10" t="str">
        <f>IF(ISNUMBER(SEARCH("Server", C396)), "Server", IF(ISNUMBER(SEARCH("Server", C396)), "Server", IF(ISNUMBER(SEARCH("Client", C396)), "Client", IF(ISNUMBER(SEARCH("Client", C396)), "Client", IF(ISNUMBER(SEARCH("US Core Responder", C396)), "Server", IF(ISNUMBER(SEARCH("US Core Requestor", C396)), "Client", ""))))))</f>
        <v/>
      </c>
    </row>
    <row r="397" spans="1:22" ht="102" hidden="1" x14ac:dyDescent="0.2">
      <c r="A397" s="7">
        <v>396</v>
      </c>
      <c r="B397" s="52" t="s">
        <v>877</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8"/>
        <v>SHOULD</v>
      </c>
      <c r="P397" s="10" t="str">
        <f>IF(ISNUMBER(SEARCH("Server", C397)), "Server", IF(ISNUMBER(SEARCH("Server", C397)), "Server", IF(ISNUMBER(SEARCH("Client", C397)), "Client", IF(ISNUMBER(SEARCH("Client", C397)), "Client", IF(ISNUMBER(SEARCH("US Core Responder", C397)), "Server", IF(ISNUMBER(SEARCH("US Core Requestor", C397)), "Client", ""))))))</f>
        <v/>
      </c>
    </row>
    <row r="398" spans="1:22" ht="51" hidden="1" x14ac:dyDescent="0.2">
      <c r="A398" s="7">
        <v>397</v>
      </c>
      <c r="B398" s="52" t="s">
        <v>878</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8"/>
        <v/>
      </c>
      <c r="P398" s="10" t="str">
        <f>IF(ISNUMBER(SEARCH("Server", C398)), "Server", IF(ISNUMBER(SEARCH("Server", C398)), "Server", IF(ISNUMBER(SEARCH("Client", C398)), "Client", IF(ISNUMBER(SEARCH("Client", C398)), "Client", IF(ISNUMBER(SEARCH("US Core Responder", C398)), "Server", IF(ISNUMBER(SEARCH("US Core Requestor", C398)), "Client", ""))))))</f>
        <v/>
      </c>
    </row>
    <row r="399" spans="1:22" ht="85" hidden="1" x14ac:dyDescent="0.2">
      <c r="A399" s="7">
        <v>398</v>
      </c>
      <c r="B399" s="52" t="s">
        <v>878</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8"/>
        <v/>
      </c>
      <c r="P399" s="10" t="str">
        <f>IF(ISNUMBER(SEARCH("Server", C399)), "Server", IF(ISNUMBER(SEARCH("Server", C399)), "Server", IF(ISNUMBER(SEARCH("Client", C399)), "Client", IF(ISNUMBER(SEARCH("Client", C399)), "Client", IF(ISNUMBER(SEARCH("US Core Responder", C399)), "Server", IF(ISNUMBER(SEARCH("US Core Requestor", C399)), "Client", ""))))))</f>
        <v/>
      </c>
    </row>
    <row r="400" spans="1:22" ht="51" hidden="1" x14ac:dyDescent="0.2">
      <c r="A400" s="7">
        <v>399</v>
      </c>
      <c r="B400" s="52" t="s">
        <v>878</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8"/>
        <v>MAY</v>
      </c>
      <c r="P400" s="10" t="str">
        <f>IF(ISNUMBER(SEARCH("Server", C400)), "Server", IF(ISNUMBER(SEARCH("Server", C400)), "Server", IF(ISNUMBER(SEARCH("Client", C400)), "Client", IF(ISNUMBER(SEARCH("Client", C400)), "Client", IF(ISNUMBER(SEARCH("US Core Responder", C400)), "Server", IF(ISNUMBER(SEARCH("US Core Requestor", C400)), "Client", ""))))))</f>
        <v/>
      </c>
    </row>
    <row r="401" spans="1:22" ht="51" hidden="1" x14ac:dyDescent="0.2">
      <c r="A401" s="7">
        <v>400</v>
      </c>
      <c r="B401" s="52" t="s">
        <v>878</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8"/>
        <v>MAY</v>
      </c>
      <c r="P401" s="10" t="str">
        <f>IF(ISNUMBER(SEARCH("Server", C401)), "Server", IF(ISNUMBER(SEARCH("Server", C401)), "Server", IF(ISNUMBER(SEARCH("Client", C401)), "Client", IF(ISNUMBER(SEARCH("Client", C401)), "Client", IF(ISNUMBER(SEARCH("US Core Responder", C401)), "Server", IF(ISNUMBER(SEARCH("US Core Requestor", C401)), "Client", ""))))))</f>
        <v/>
      </c>
    </row>
    <row r="402" spans="1:22" ht="68" hidden="1" x14ac:dyDescent="0.2">
      <c r="A402" s="7">
        <v>401</v>
      </c>
      <c r="B402" s="52" t="s">
        <v>878</v>
      </c>
      <c r="C402" s="8" t="s">
        <v>1055</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8"/>
        <v>SHALL</v>
      </c>
      <c r="P402" s="10" t="str">
        <f>IF(ISNUMBER(SEARCH("Server", C402)), "Server", IF(ISNUMBER(SEARCH("Server", C402)), "Server", IF(ISNUMBER(SEARCH("Client", C402)), "Client", IF(ISNUMBER(SEARCH("Client", C402)), "Client", IF(ISNUMBER(SEARCH("US Core Responder", C402)), "Server", IF(ISNUMBER(SEARCH("US Core Requestor", C402)), "Client", ""))))))</f>
        <v>Server</v>
      </c>
    </row>
    <row r="403" spans="1:22" ht="68" hidden="1" x14ac:dyDescent="0.2">
      <c r="A403" s="7">
        <v>402</v>
      </c>
      <c r="B403" s="52" t="s">
        <v>878</v>
      </c>
      <c r="C403" s="8" t="s">
        <v>1056</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8"/>
        <v>SHALL</v>
      </c>
      <c r="P403" s="10" t="str">
        <f>IF(ISNUMBER(SEARCH("Server", C403)), "Server", IF(ISNUMBER(SEARCH("Server", C403)), "Server", IF(ISNUMBER(SEARCH("Client", C403)), "Client", IF(ISNUMBER(SEARCH("Client", C403)), "Client", IF(ISNUMBER(SEARCH("US Core Responder", C403)), "Server", IF(ISNUMBER(SEARCH("US Core Requestor", C403)), "Client", ""))))))</f>
        <v>Server</v>
      </c>
    </row>
    <row r="404" spans="1:22" ht="51" hidden="1" x14ac:dyDescent="0.2">
      <c r="A404" s="7">
        <v>403</v>
      </c>
      <c r="B404" s="52" t="s">
        <v>878</v>
      </c>
      <c r="C404" s="8" t="s">
        <v>951</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8"/>
        <v>SHALL</v>
      </c>
      <c r="P404" s="10" t="str">
        <f>IF(ISNUMBER(SEARCH("Server", C404)), "Server", IF(ISNUMBER(SEARCH("Server", C404)), "Server", IF(ISNUMBER(SEARCH("Client", C404)), "Client", IF(ISNUMBER(SEARCH("Client", C404)), "Client", IF(ISNUMBER(SEARCH("US Core Responder", C404)), "Server", IF(ISNUMBER(SEARCH("US Core Requestor", C404)), "Client", ""))))))</f>
        <v>Client</v>
      </c>
    </row>
    <row r="405" spans="1:22" ht="51" hidden="1" x14ac:dyDescent="0.2">
      <c r="A405" s="7">
        <v>404</v>
      </c>
      <c r="B405" s="52" t="s">
        <v>878</v>
      </c>
      <c r="C405" s="8" t="s">
        <v>952</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8"/>
        <v>SHALL</v>
      </c>
      <c r="P405" s="10" t="str">
        <f>IF(ISNUMBER(SEARCH("Server", C405)), "Server", IF(ISNUMBER(SEARCH("Server", C405)), "Server", IF(ISNUMBER(SEARCH("Client", C405)), "Client", IF(ISNUMBER(SEARCH("Client", C405)), "Client", IF(ISNUMBER(SEARCH("US Core Responder", C405)), "Server", IF(ISNUMBER(SEARCH("US Core Requestor", C405)), "Client", ""))))))</f>
        <v>Client</v>
      </c>
    </row>
    <row r="406" spans="1:22" ht="85" hidden="1" x14ac:dyDescent="0.2">
      <c r="A406" s="7">
        <v>405</v>
      </c>
      <c r="B406" s="52" t="s">
        <v>779</v>
      </c>
      <c r="C406" s="8" t="s">
        <v>1057</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8"/>
        <v>SHALL</v>
      </c>
      <c r="P406" s="10" t="str">
        <f>IF(ISNUMBER(SEARCH("Server", C406)), "Server", IF(ISNUMBER(SEARCH("Server", C406)), "Server", IF(ISNUMBER(SEARCH("Client", C406)), "Client", IF(ISNUMBER(SEARCH("Client", C406)), "Client", IF(ISNUMBER(SEARCH("US Core Responder", C406)), "Server", IF(ISNUMBER(SEARCH("US Core Requestor", C406)), "Client", ""))))))</f>
        <v>Server</v>
      </c>
      <c r="V406" s="12" t="s">
        <v>406</v>
      </c>
    </row>
    <row r="407" spans="1:22" ht="85" hidden="1" x14ac:dyDescent="0.2">
      <c r="A407" s="7">
        <v>406</v>
      </c>
      <c r="B407" s="52" t="s">
        <v>779</v>
      </c>
      <c r="C407" s="8" t="s">
        <v>1058</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8"/>
        <v>SHALL</v>
      </c>
      <c r="P407" s="10" t="str">
        <f>IF(ISNUMBER(SEARCH("Server", C407)), "Server", IF(ISNUMBER(SEARCH("Server", C407)), "Server", IF(ISNUMBER(SEARCH("Client", C407)), "Client", IF(ISNUMBER(SEARCH("Client", C407)), "Client", IF(ISNUMBER(SEARCH("US Core Responder", C407)), "Server", IF(ISNUMBER(SEARCH("US Core Requestor", C407)), "Client", ""))))))</f>
        <v>Server</v>
      </c>
      <c r="V407" s="12" t="s">
        <v>406</v>
      </c>
    </row>
    <row r="408" spans="1:22" ht="51" hidden="1" x14ac:dyDescent="0.2">
      <c r="A408" s="7">
        <v>407</v>
      </c>
      <c r="B408" s="52" t="s">
        <v>779</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8"/>
        <v>SHOULD</v>
      </c>
      <c r="P408" s="10" t="str">
        <f>IF(ISNUMBER(SEARCH("Server", C408)), "Server", IF(ISNUMBER(SEARCH("Server", C408)), "Server", IF(ISNUMBER(SEARCH("Client", C408)), "Client", IF(ISNUMBER(SEARCH("Client", C408)), "Client", IF(ISNUMBER(SEARCH("US Core Responder", C408)), "Server", IF(ISNUMBER(SEARCH("US Core Requestor", C408)), "Client", ""))))))</f>
        <v/>
      </c>
    </row>
    <row r="409" spans="1:22" ht="102" hidden="1" x14ac:dyDescent="0.2">
      <c r="A409" s="7">
        <v>408</v>
      </c>
      <c r="B409" s="52" t="s">
        <v>779</v>
      </c>
      <c r="C409" s="8" t="s">
        <v>1059</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8"/>
        <v>SHALL</v>
      </c>
      <c r="P409" s="10" t="str">
        <f>IF(ISNUMBER(SEARCH("Server", C409)), "Server", IF(ISNUMBER(SEARCH("Server", C409)), "Server", IF(ISNUMBER(SEARCH("Client", C409)), "Client", IF(ISNUMBER(SEARCH("Client", C409)), "Client", IF(ISNUMBER(SEARCH("US Core Responder", C409)), "Server", IF(ISNUMBER(SEARCH("US Core Requestor", C409)), "Client", ""))))))</f>
        <v>Server</v>
      </c>
    </row>
    <row r="410" spans="1:22" ht="34" hidden="1" x14ac:dyDescent="0.2">
      <c r="A410" s="7">
        <v>409</v>
      </c>
      <c r="B410" s="52" t="s">
        <v>779</v>
      </c>
      <c r="C410" s="8" t="s">
        <v>953</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8"/>
        <v>SHALL</v>
      </c>
      <c r="P410" s="10" t="str">
        <f>IF(ISNUMBER(SEARCH("Server", C410)), "Server", IF(ISNUMBER(SEARCH("Server", C410)), "Server", IF(ISNUMBER(SEARCH("Client", C410)), "Client", IF(ISNUMBER(SEARCH("Client", C410)), "Client", IF(ISNUMBER(SEARCH("US Core Responder", C410)), "Server", IF(ISNUMBER(SEARCH("US Core Requestor", C410)), "Client", ""))))))</f>
        <v>Client</v>
      </c>
    </row>
    <row r="411" spans="1:22" ht="34" hidden="1" x14ac:dyDescent="0.2">
      <c r="A411" s="7">
        <v>410</v>
      </c>
      <c r="B411" s="52" t="s">
        <v>779</v>
      </c>
      <c r="C411" s="8" t="s">
        <v>954</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8"/>
        <v>SHALL</v>
      </c>
      <c r="P411" s="10" t="str">
        <f>IF(ISNUMBER(SEARCH("Server", C411)), "Server", IF(ISNUMBER(SEARCH("Server", C411)), "Server", IF(ISNUMBER(SEARCH("Client", C411)), "Client", IF(ISNUMBER(SEARCH("Client", C411)), "Client", IF(ISNUMBER(SEARCH("US Core Responder", C411)), "Server", IF(ISNUMBER(SEARCH("US Core Requestor", C411)), "Client", ""))))))</f>
        <v>Client</v>
      </c>
    </row>
    <row r="412" spans="1:22" ht="136" hidden="1" x14ac:dyDescent="0.2">
      <c r="A412" s="7">
        <v>411</v>
      </c>
      <c r="B412" s="52" t="s">
        <v>779</v>
      </c>
      <c r="C412" s="8" t="s">
        <v>1060</v>
      </c>
      <c r="D412" s="7" t="s">
        <v>30</v>
      </c>
      <c r="E412" s="7" t="s">
        <v>31</v>
      </c>
      <c r="G412" s="7" t="b">
        <v>1</v>
      </c>
      <c r="H412" s="12" t="s">
        <v>1061</v>
      </c>
      <c r="M412" s="9" t="str" cm="1">
        <f t="array" ref="M412">PAGE_NAME(B412)</f>
        <v>StructureDefinition-us-core-medicationrequest</v>
      </c>
      <c r="N412" s="9" t="str" cm="1">
        <f t="array" ref="N412">SECTION_NAME(B412)</f>
        <v>mandatory-and-must-support-data-elements</v>
      </c>
      <c r="O412" s="10" t="str">
        <f t="shared" si="8"/>
        <v>SHALL</v>
      </c>
      <c r="P412" s="10" t="str">
        <f>IF(ISNUMBER(SEARCH("Server", C412)), "Server", IF(ISNUMBER(SEARCH("Server", C412)), "Server", IF(ISNUMBER(SEARCH("Client", C412)), "Client", IF(ISNUMBER(SEARCH("Client", C412)), "Client", IF(ISNUMBER(SEARCH("US Core Responder", C412)), "Server", IF(ISNUMBER(SEARCH("US Core Requestor", C412)), "Client", ""))))))</f>
        <v>Server</v>
      </c>
      <c r="V412" s="12" t="s">
        <v>406</v>
      </c>
    </row>
    <row r="413" spans="1:22" ht="51" hidden="1" x14ac:dyDescent="0.2">
      <c r="A413" s="7">
        <v>412</v>
      </c>
      <c r="B413" s="52" t="s">
        <v>779</v>
      </c>
      <c r="C413" s="8" t="s">
        <v>955</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8"/>
        <v>SHALL</v>
      </c>
      <c r="P413" s="10" t="str">
        <f>IF(ISNUMBER(SEARCH("Server", C413)), "Server", IF(ISNUMBER(SEARCH("Server", C413)), "Server", IF(ISNUMBER(SEARCH("Client", C413)), "Client", IF(ISNUMBER(SEARCH("Client", C413)), "Client", IF(ISNUMBER(SEARCH("US Core Responder", C413)), "Server", IF(ISNUMBER(SEARCH("US Core Requestor", C413)), "Client", ""))))))</f>
        <v>Client</v>
      </c>
      <c r="V413" s="12" t="s">
        <v>406</v>
      </c>
    </row>
    <row r="414" spans="1:22" ht="51" hidden="1" x14ac:dyDescent="0.2">
      <c r="A414" s="7">
        <v>413</v>
      </c>
      <c r="B414" s="52" t="s">
        <v>779</v>
      </c>
      <c r="C414" s="8" t="s">
        <v>956</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8"/>
        <v>SHALL</v>
      </c>
      <c r="P414" s="10" t="str">
        <f>IF(ISNUMBER(SEARCH("Server", C414)), "Server", IF(ISNUMBER(SEARCH("Server", C414)), "Server", IF(ISNUMBER(SEARCH("Client", C414)), "Client", IF(ISNUMBER(SEARCH("Client", C414)), "Client", IF(ISNUMBER(SEARCH("US Core Responder", C414)), "Server", IF(ISNUMBER(SEARCH("US Core Requestor", C414)), "Client", ""))))))</f>
        <v>Client</v>
      </c>
      <c r="V414" s="12" t="s">
        <v>406</v>
      </c>
    </row>
    <row r="415" spans="1:22" ht="102" hidden="1" x14ac:dyDescent="0.2">
      <c r="A415" s="7">
        <v>414</v>
      </c>
      <c r="B415" s="52" t="s">
        <v>779</v>
      </c>
      <c r="C415" s="8" t="s">
        <v>1062</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8"/>
        <v>SHALL</v>
      </c>
      <c r="P415" s="10" t="str">
        <f>IF(ISNUMBER(SEARCH("Server", C415)), "Server", IF(ISNUMBER(SEARCH("Server", C415)), "Server", IF(ISNUMBER(SEARCH("Client", C415)), "Client", IF(ISNUMBER(SEARCH("Client", C415)), "Client", IF(ISNUMBER(SEARCH("US Core Responder", C415)), "Server", IF(ISNUMBER(SEARCH("US Core Requestor", C415)), "Client", ""))))))</f>
        <v>Server</v>
      </c>
      <c r="V415" s="12" t="s">
        <v>406</v>
      </c>
    </row>
    <row r="416" spans="1:22" ht="51" hidden="1" x14ac:dyDescent="0.2">
      <c r="A416" s="7">
        <v>415</v>
      </c>
      <c r="B416" s="52" t="s">
        <v>779</v>
      </c>
      <c r="C416" s="8" t="s">
        <v>957</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8"/>
        <v>SHALL</v>
      </c>
      <c r="P416" s="10" t="str">
        <f>IF(ISNUMBER(SEARCH("Server", C416)), "Server", IF(ISNUMBER(SEARCH("Server", C416)), "Server", IF(ISNUMBER(SEARCH("Client", C416)), "Client", IF(ISNUMBER(SEARCH("Client", C416)), "Client", IF(ISNUMBER(SEARCH("US Core Responder", C416)), "Server", IF(ISNUMBER(SEARCH("US Core Requestor", C416)), "Client", ""))))))</f>
        <v>Client</v>
      </c>
      <c r="V416" s="12" t="s">
        <v>406</v>
      </c>
    </row>
    <row r="417" spans="1:22" ht="85" hidden="1" x14ac:dyDescent="0.2">
      <c r="A417" s="7">
        <v>416</v>
      </c>
      <c r="B417" s="52" t="s">
        <v>779</v>
      </c>
      <c r="C417" s="8" t="s">
        <v>879</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8"/>
        <v>SHOULD</v>
      </c>
      <c r="P417" s="10" t="str">
        <f>IF(ISNUMBER(SEARCH("Server", C417)), "Server", IF(ISNUMBER(SEARCH("Server", C417)), "Server", IF(ISNUMBER(SEARCH("Client", C417)), "Client", IF(ISNUMBER(SEARCH("Client", C417)), "Client", IF(ISNUMBER(SEARCH("US Core Responder", C417)), "Server", IF(ISNUMBER(SEARCH("US Core Requestor", C417)), "Client", ""))))))</f>
        <v/>
      </c>
      <c r="V417" s="12" t="s">
        <v>406</v>
      </c>
    </row>
    <row r="418" spans="1:22" ht="34" hidden="1" x14ac:dyDescent="0.2">
      <c r="A418" s="7">
        <v>417</v>
      </c>
      <c r="B418" s="52" t="s">
        <v>779</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8"/>
        <v>SHOULD</v>
      </c>
      <c r="P418" s="10" t="str">
        <f>IF(ISNUMBER(SEARCH("Server", C418)), "Server", IF(ISNUMBER(SEARCH("Server", C418)), "Server", IF(ISNUMBER(SEARCH("Client", C418)), "Client", IF(ISNUMBER(SEARCH("Client", C418)), "Client", IF(ISNUMBER(SEARCH("US Core Responder", C418)), "Server", IF(ISNUMBER(SEARCH("US Core Requestor", C418)), "Client", ""))))))</f>
        <v/>
      </c>
    </row>
    <row r="419" spans="1:22" ht="51" x14ac:dyDescent="0.2">
      <c r="A419" s="7">
        <v>418</v>
      </c>
      <c r="B419" s="52" t="s">
        <v>779</v>
      </c>
      <c r="C419" s="8" t="s">
        <v>422</v>
      </c>
      <c r="D419" s="7" t="s">
        <v>65</v>
      </c>
      <c r="E419" s="7" t="s">
        <v>31</v>
      </c>
      <c r="F419" s="8" t="s">
        <v>1113</v>
      </c>
      <c r="G419" s="7" t="b">
        <v>0</v>
      </c>
      <c r="M419" s="9" t="str" cm="1">
        <f t="array" ref="M419">PAGE_NAME(B419)</f>
        <v>StructureDefinition-us-core-medicationrequest</v>
      </c>
      <c r="N419" s="9" t="str" cm="1">
        <f t="array" ref="N419">SECTION_NAME(B419)</f>
        <v>mandatory-and-must-support-data-elements</v>
      </c>
      <c r="O419" s="10" t="str">
        <f t="shared" si="8"/>
        <v>SHALL</v>
      </c>
      <c r="P419" s="10" t="str">
        <f>IF(ISNUMBER(SEARCH("Server", C419)), "Server", IF(ISNUMBER(SEARCH("Server", C419)), "Server", IF(ISNUMBER(SEARCH("Client", C419)), "Client", IF(ISNUMBER(SEARCH("Client", C419)), "Client", IF(ISNUMBER(SEARCH("US Core Responder", C419)), "Server", IF(ISNUMBER(SEARCH("US Core Requestor", C419)), "Client", ""))))))</f>
        <v>Server</v>
      </c>
      <c r="V419" s="12" t="s">
        <v>647</v>
      </c>
    </row>
    <row r="420" spans="1:22" ht="51" hidden="1" x14ac:dyDescent="0.2">
      <c r="A420" s="7">
        <v>419</v>
      </c>
      <c r="B420" s="52" t="s">
        <v>880</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8"/>
        <v>MAY</v>
      </c>
      <c r="P420" s="10" t="str">
        <f>IF(ISNUMBER(SEARCH("Server", C420)), "Server", IF(ISNUMBER(SEARCH("Server", C420)), "Server", IF(ISNUMBER(SEARCH("Client", C420)), "Client", IF(ISNUMBER(SEARCH("Client", C420)), "Client", IF(ISNUMBER(SEARCH("US Core Responder", C420)), "Server", IF(ISNUMBER(SEARCH("US Core Requestor", C420)), "Client", ""))))))</f>
        <v/>
      </c>
    </row>
    <row r="421" spans="1:22" ht="34" hidden="1" x14ac:dyDescent="0.2">
      <c r="A421" s="7">
        <v>420</v>
      </c>
      <c r="B421" s="52" t="s">
        <v>880</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8"/>
        <v>SHOULD</v>
      </c>
      <c r="P421" s="10" t="str">
        <f>IF(ISNUMBER(SEARCH("Server", C421)), "Server", IF(ISNUMBER(SEARCH("Server", C421)), "Server", IF(ISNUMBER(SEARCH("Client", C421)), "Client", IF(ISNUMBER(SEARCH("Client", C421)), "Client", IF(ISNUMBER(SEARCH("US Core Responder", C421)), "Server", IF(ISNUMBER(SEARCH("US Core Requestor", C421)), "Client", ""))))))</f>
        <v/>
      </c>
    </row>
    <row r="422" spans="1:22" ht="68" hidden="1"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8"/>
        <v>SHALL</v>
      </c>
      <c r="P422" s="10" t="str">
        <f>IF(ISNUMBER(SEARCH("Server", C422)), "Server", IF(ISNUMBER(SEARCH("Server", C422)), "Server", IF(ISNUMBER(SEARCH("Client", C422)), "Client", IF(ISNUMBER(SEARCH("Client", C422)), "Client", IF(ISNUMBER(SEARCH("US Core Responder", C422)), "Server", IF(ISNUMBER(SEARCH("US Core Requestor", C422)), "Client", ""))))))</f>
        <v/>
      </c>
    </row>
    <row r="423" spans="1:22" ht="51" hidden="1" x14ac:dyDescent="0.2">
      <c r="A423" s="7">
        <v>422</v>
      </c>
      <c r="B423" s="52" t="s">
        <v>881</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8"/>
        <v>SHOULD</v>
      </c>
      <c r="P423" s="10" t="str">
        <f>IF(ISNUMBER(SEARCH("Server", C423)), "Server", IF(ISNUMBER(SEARCH("Server", C423)), "Server", IF(ISNUMBER(SEARCH("Client", C423)), "Client", IF(ISNUMBER(SEARCH("Client", C423)), "Client", IF(ISNUMBER(SEARCH("US Core Responder", C423)), "Server", IF(ISNUMBER(SEARCH("US Core Requestor", C423)), "Client", ""))))))</f>
        <v/>
      </c>
    </row>
    <row r="424" spans="1:22" ht="51" hidden="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8"/>
        <v>SHOULD</v>
      </c>
      <c r="P424" s="10" t="str">
        <f>IF(ISNUMBER(SEARCH("Server", C424)), "Server", IF(ISNUMBER(SEARCH("Server", C424)), "Server", IF(ISNUMBER(SEARCH("Client", C424)), "Client", IF(ISNUMBER(SEARCH("Client", C424)), "Client", IF(ISNUMBER(SEARCH("US Core Responder", C424)), "Server", IF(ISNUMBER(SEARCH("US Core Requestor", C424)), "Client", ""))))))</f>
        <v>Server</v>
      </c>
    </row>
    <row r="425" spans="1:22" ht="51" hidden="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8"/>
        <v>SHOULD</v>
      </c>
      <c r="P425" s="10" t="str">
        <f>IF(ISNUMBER(SEARCH("Server", C425)), "Server", IF(ISNUMBER(SEARCH("Server", C425)), "Server", IF(ISNUMBER(SEARCH("Client", C425)), "Client", IF(ISNUMBER(SEARCH("Client", C425)), "Client", IF(ISNUMBER(SEARCH("US Core Responder", C425)), "Server", IF(ISNUMBER(SEARCH("US Core Requestor", C425)), "Client", ""))))))</f>
        <v/>
      </c>
    </row>
    <row r="426" spans="1:22" ht="85" hidden="1"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8"/>
        <v>SHALL</v>
      </c>
      <c r="P426" s="10" t="str">
        <f>IF(ISNUMBER(SEARCH("Server", C426)), "Server", IF(ISNUMBER(SEARCH("Server", C426)), "Server", IF(ISNUMBER(SEARCH("Client", C426)), "Client", IF(ISNUMBER(SEARCH("Client", C426)), "Client", IF(ISNUMBER(SEARCH("US Core Responder", C426)), "Server", IF(ISNUMBER(SEARCH("US Core Requestor", C426)), "Client", ""))))))</f>
        <v/>
      </c>
    </row>
    <row r="427" spans="1:22" ht="102" hidden="1" x14ac:dyDescent="0.2">
      <c r="A427" s="7">
        <v>426</v>
      </c>
      <c r="B427" s="52" t="s">
        <v>882</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8"/>
        <v>MAY</v>
      </c>
      <c r="P427" s="10" t="str">
        <f>IF(ISNUMBER(SEARCH("Server", C427)), "Server", IF(ISNUMBER(SEARCH("Server", C427)), "Server", IF(ISNUMBER(SEARCH("Client", C427)), "Client", IF(ISNUMBER(SEARCH("Client", C427)), "Client", IF(ISNUMBER(SEARCH("US Core Responder", C427)), "Server", IF(ISNUMBER(SEARCH("US Core Requestor", C427)), "Client", ""))))))</f>
        <v/>
      </c>
    </row>
    <row r="428" spans="1:22" ht="34" hidden="1" x14ac:dyDescent="0.2">
      <c r="A428" s="7">
        <v>427</v>
      </c>
      <c r="B428" s="52" t="s">
        <v>882</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8"/>
        <v>SHALL</v>
      </c>
      <c r="P428" s="10" t="str">
        <f>IF(ISNUMBER(SEARCH("Server", C428)), "Server", IF(ISNUMBER(SEARCH("Server", C428)), "Server", IF(ISNUMBER(SEARCH("Client", C428)), "Client", IF(ISNUMBER(SEARCH("Client", C428)), "Client", IF(ISNUMBER(SEARCH("US Core Responder", C428)), "Server", IF(ISNUMBER(SEARCH("US Core Requestor", C428)), "Client", ""))))))</f>
        <v/>
      </c>
    </row>
    <row r="429" spans="1:22" ht="136" hidden="1" x14ac:dyDescent="0.2">
      <c r="A429" s="7">
        <v>428</v>
      </c>
      <c r="B429" s="52" t="s">
        <v>882</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8"/>
        <v>MAY</v>
      </c>
      <c r="P429" s="10" t="str">
        <f>IF(ISNUMBER(SEARCH("Server", C429)), "Server", IF(ISNUMBER(SEARCH("Server", C429)), "Server", IF(ISNUMBER(SEARCH("Client", C429)), "Client", IF(ISNUMBER(SEARCH("Client", C429)), "Client", IF(ISNUMBER(SEARCH("US Core Responder", C429)), "Server", IF(ISNUMBER(SEARCH("US Core Requestor", C429)), "Client", ""))))))</f>
        <v/>
      </c>
    </row>
    <row r="430" spans="1:22" ht="34" hidden="1" x14ac:dyDescent="0.2">
      <c r="A430" s="7">
        <v>429</v>
      </c>
      <c r="B430" s="52" t="s">
        <v>882</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8"/>
        <v>MAY</v>
      </c>
      <c r="P430" s="10" t="str">
        <f>IF(ISNUMBER(SEARCH("Server", C430)), "Server", IF(ISNUMBER(SEARCH("Server", C430)), "Server", IF(ISNUMBER(SEARCH("Client", C430)), "Client", IF(ISNUMBER(SEARCH("Client", C430)), "Client", IF(ISNUMBER(SEARCH("US Core Responder", C430)), "Server", IF(ISNUMBER(SEARCH("US Core Requestor", C430)), "Client", ""))))))</f>
        <v/>
      </c>
    </row>
    <row r="431" spans="1:22" ht="51" hidden="1" x14ac:dyDescent="0.2">
      <c r="A431" s="7">
        <v>430</v>
      </c>
      <c r="B431" s="52" t="s">
        <v>446</v>
      </c>
      <c r="C431" s="8" t="s">
        <v>1092</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8"/>
        <v>SHOULD</v>
      </c>
      <c r="P431" s="10" t="str">
        <f>IF(ISNUMBER(SEARCH("Server", C431)), "Server", IF(ISNUMBER(SEARCH("Server", C431)), "Server", IF(ISNUMBER(SEARCH("Client", C431)), "Client", IF(ISNUMBER(SEARCH("Client", C431)), "Client", IF(ISNUMBER(SEARCH("US Core Responder", C431)), "Server", IF(ISNUMBER(SEARCH("US Core Requestor", C431)), "Client", ""))))))</f>
        <v/>
      </c>
    </row>
    <row r="432" spans="1:22" ht="68" hidden="1" x14ac:dyDescent="0.2">
      <c r="A432" s="7">
        <v>431</v>
      </c>
      <c r="B432" s="52" t="s">
        <v>446</v>
      </c>
      <c r="C432" s="8" t="s">
        <v>1093</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8"/>
        <v>SHOULD</v>
      </c>
      <c r="P432" s="10" t="str">
        <f>IF(ISNUMBER(SEARCH("Server", C432)), "Server", IF(ISNUMBER(SEARCH("Server", C432)), "Server", IF(ISNUMBER(SEARCH("Client", C432)), "Client", IF(ISNUMBER(SEARCH("Client", C432)), "Client", IF(ISNUMBER(SEARCH("US Core Responder", C432)), "Server", IF(ISNUMBER(SEARCH("US Core Requestor", C432)), "Client", ""))))))</f>
        <v/>
      </c>
    </row>
    <row r="433" spans="1:22" ht="51" hidden="1" x14ac:dyDescent="0.2">
      <c r="A433" s="7">
        <v>432</v>
      </c>
      <c r="B433" s="52" t="s">
        <v>448</v>
      </c>
      <c r="C433" s="8" t="s">
        <v>1063</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8"/>
        <v>SHALL</v>
      </c>
      <c r="P433" s="10" t="str">
        <f>IF(ISNUMBER(SEARCH("Server", C433)), "Server", IF(ISNUMBER(SEARCH("Server", C433)), "Server", IF(ISNUMBER(SEARCH("Client", C433)), "Client", IF(ISNUMBER(SEARCH("Client", C433)), "Client", IF(ISNUMBER(SEARCH("US Core Responder", C433)), "Server", IF(ISNUMBER(SEARCH("US Core Requestor", C433)), "Client", ""))))))</f>
        <v>Server</v>
      </c>
    </row>
    <row r="434" spans="1:22" ht="68" hidden="1" x14ac:dyDescent="0.2">
      <c r="A434" s="7">
        <v>433</v>
      </c>
      <c r="B434" s="52" t="s">
        <v>448</v>
      </c>
      <c r="C434" s="8" t="s">
        <v>1064</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8"/>
        <v>SHALL</v>
      </c>
      <c r="P434" s="10" t="str">
        <f>IF(ISNUMBER(SEARCH("Server", C434)), "Server", IF(ISNUMBER(SEARCH("Server", C434)), "Server", IF(ISNUMBER(SEARCH("Client", C434)), "Client", IF(ISNUMBER(SEARCH("Client", C434)), "Client", IF(ISNUMBER(SEARCH("US Core Responder", C434)), "Server", IF(ISNUMBER(SEARCH("US Core Requestor", C434)), "Client", ""))))))</f>
        <v>Server</v>
      </c>
    </row>
    <row r="435" spans="1:22" ht="34" hidden="1" x14ac:dyDescent="0.2">
      <c r="A435" s="7">
        <v>434</v>
      </c>
      <c r="B435" s="52" t="s">
        <v>448</v>
      </c>
      <c r="C435" s="8" t="s">
        <v>1065</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8"/>
        <v>SHALL</v>
      </c>
      <c r="P435" s="10" t="str">
        <f>IF(ISNUMBER(SEARCH("Server", C435)), "Server", IF(ISNUMBER(SEARCH("Server", C435)), "Server", IF(ISNUMBER(SEARCH("Client", C435)), "Client", IF(ISNUMBER(SEARCH("Client", C435)), "Client", IF(ISNUMBER(SEARCH("US Core Responder", C435)), "Server", IF(ISNUMBER(SEARCH("US Core Requestor", C435)), "Client", ""))))))</f>
        <v>Server</v>
      </c>
    </row>
    <row r="436" spans="1:22" ht="68" hidden="1" x14ac:dyDescent="0.2">
      <c r="A436" s="7">
        <v>435</v>
      </c>
      <c r="B436" s="52" t="s">
        <v>450</v>
      </c>
      <c r="C436" s="8" t="s">
        <v>1066</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8"/>
        <v>SHALL</v>
      </c>
      <c r="P436" s="10" t="str">
        <f>IF(ISNUMBER(SEARCH("Server", C436)), "Server", IF(ISNUMBER(SEARCH("Server", C436)), "Server", IF(ISNUMBER(SEARCH("Client", C436)), "Client", IF(ISNUMBER(SEARCH("Client", C436)), "Client", IF(ISNUMBER(SEARCH("US Core Responder", C436)), "Server", IF(ISNUMBER(SEARCH("US Core Requestor", C436)), "Client", ""))))))</f>
        <v>Server</v>
      </c>
    </row>
    <row r="437" spans="1:22" ht="68" hidden="1" x14ac:dyDescent="0.2">
      <c r="A437" s="7">
        <v>436</v>
      </c>
      <c r="B437" s="52" t="s">
        <v>451</v>
      </c>
      <c r="C437" s="8" t="s">
        <v>1067</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8"/>
        <v>SHALL</v>
      </c>
      <c r="P437" s="10" t="str">
        <f>IF(ISNUMBER(SEARCH("Server", C437)), "Server", IF(ISNUMBER(SEARCH("Server", C437)), "Server", IF(ISNUMBER(SEARCH("Client", C437)), "Client", IF(ISNUMBER(SEARCH("Client", C437)), "Client", IF(ISNUMBER(SEARCH("US Core Responder", C437)), "Server", IF(ISNUMBER(SEARCH("US Core Requestor", C437)), "Client", ""))))))</f>
        <v>Server</v>
      </c>
    </row>
    <row r="438" spans="1:22" ht="51" hidden="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8"/>
        <v>SHOULD</v>
      </c>
      <c r="P438" s="10" t="str">
        <f>IF(ISNUMBER(SEARCH("Server", C438)), "Server", IF(ISNUMBER(SEARCH("Server", C438)), "Server", IF(ISNUMBER(SEARCH("Client", C438)), "Client", IF(ISNUMBER(SEARCH("Client", C438)), "Client", IF(ISNUMBER(SEARCH("US Core Responder", C438)), "Server", IF(ISNUMBER(SEARCH("US Core Requestor", C438)), "Client", ""))))))</f>
        <v/>
      </c>
    </row>
    <row r="439" spans="1:22" ht="119" hidden="1"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9">IF(ISNUMBER(SEARCH("MAY", C439)), "MAY", IF(ISNUMBER(SEARCH("SHOULD", C439)), "SHOULD", IF(ISNUMBER(SEARCH("SHALL", C439)), "SHALL", IF(ISNUMBER(SEARCH("SHOULD NOT", C439)), "SHOULD NOT", IF(ISNUMBER(SEARCH("SHALL NOT", C439)), "SHALL NOT", "")))))</f>
        <v>SHOULD</v>
      </c>
      <c r="P439" s="10" t="str">
        <f>IF(ISNUMBER(SEARCH("Server", C439)), "Server", IF(ISNUMBER(SEARCH("Server", C439)), "Server", IF(ISNUMBER(SEARCH("Client", C439)), "Client", IF(ISNUMBER(SEARCH("Client", C439)), "Client", IF(ISNUMBER(SEARCH("US Core Responder", C439)), "Server", IF(ISNUMBER(SEARCH("US Core Requestor", C439)), "Client", ""))))))</f>
        <v/>
      </c>
    </row>
    <row r="440" spans="1:22" ht="136" x14ac:dyDescent="0.2">
      <c r="A440" s="7">
        <v>439</v>
      </c>
      <c r="B440" s="52" t="s">
        <v>452</v>
      </c>
      <c r="C440" s="8" t="s">
        <v>1068</v>
      </c>
      <c r="D440" s="7" t="s">
        <v>30</v>
      </c>
      <c r="E440" s="7" t="s">
        <v>31</v>
      </c>
      <c r="G440" s="7" t="b">
        <v>1</v>
      </c>
      <c r="H440" s="12" t="s">
        <v>1069</v>
      </c>
      <c r="M440" s="9" t="str" cm="1">
        <f t="array" ref="M440">PAGE_NAME(B440)</f>
        <v>StructureDefinition-us-core-observation-screening-assessment</v>
      </c>
      <c r="N440" s="9" t="str" cm="1">
        <f t="array" ref="N440">SECTION_NAME(B440)</f>
        <v>mandatory-and-must-support-data-elements</v>
      </c>
      <c r="O440" s="10" t="str">
        <f t="shared" si="9"/>
        <v>SHALL</v>
      </c>
      <c r="P440" s="10" t="str">
        <f>IF(ISNUMBER(SEARCH("Server", C440)), "Server", IF(ISNUMBER(SEARCH("Server", C440)), "Server", IF(ISNUMBER(SEARCH("Client", C440)), "Client", IF(ISNUMBER(SEARCH("Client", C440)), "Client", IF(ISNUMBER(SEARCH("US Core Responder", C440)), "Server", IF(ISNUMBER(SEARCH("US Core Requestor", C440)), "Client", ""))))))</f>
        <v>Server</v>
      </c>
      <c r="V440" s="12" t="s">
        <v>788</v>
      </c>
    </row>
    <row r="441" spans="1:22" ht="51" hidden="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9"/>
        <v/>
      </c>
      <c r="P441" s="10" t="str">
        <f>IF(ISNUMBER(SEARCH("Server", C441)), "Server", IF(ISNUMBER(SEARCH("Server", C441)), "Server", IF(ISNUMBER(SEARCH("Client", C441)), "Client", IF(ISNUMBER(SEARCH("Client", C441)), "Client", IF(ISNUMBER(SEARCH("US Core Responder", C441)), "Server", IF(ISNUMBER(SEARCH("US Core Requestor", C441)), "Client", ""))))))</f>
        <v/>
      </c>
    </row>
    <row r="442" spans="1:22" ht="68" hidden="1" x14ac:dyDescent="0.2">
      <c r="A442" s="7">
        <v>441</v>
      </c>
      <c r="B442" s="52" t="s">
        <v>883</v>
      </c>
      <c r="C442" s="8" t="s">
        <v>884</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9"/>
        <v>SHOULD</v>
      </c>
      <c r="P442" s="10" t="str">
        <f>IF(ISNUMBER(SEARCH("Server", C442)), "Server", IF(ISNUMBER(SEARCH("Server", C442)), "Server", IF(ISNUMBER(SEARCH("Client", C442)), "Client", IF(ISNUMBER(SEARCH("Client", C442)), "Client", IF(ISNUMBER(SEARCH("US Core Responder", C442)), "Server", IF(ISNUMBER(SEARCH("US Core Requestor", C442)), "Client", ""))))))</f>
        <v/>
      </c>
    </row>
    <row r="443" spans="1:22" ht="51" hidden="1" x14ac:dyDescent="0.2">
      <c r="A443" s="7">
        <v>442</v>
      </c>
      <c r="B443" s="52" t="s">
        <v>883</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9"/>
        <v>SHOULD</v>
      </c>
      <c r="P443" s="10" t="str">
        <f>IF(ISNUMBER(SEARCH("Server", C443)), "Server", IF(ISNUMBER(SEARCH("Server", C443)), "Server", IF(ISNUMBER(SEARCH("Client", C443)), "Client", IF(ISNUMBER(SEARCH("Client", C443)), "Client", IF(ISNUMBER(SEARCH("US Core Responder", C443)), "Server", IF(ISNUMBER(SEARCH("US Core Requestor", C443)), "Client", ""))))))</f>
        <v/>
      </c>
    </row>
    <row r="444" spans="1:22" ht="51" hidden="1" x14ac:dyDescent="0.2">
      <c r="A444" s="7">
        <v>443</v>
      </c>
      <c r="B444" s="52" t="s">
        <v>883</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9"/>
        <v>SHOULD</v>
      </c>
      <c r="P444" s="10" t="str">
        <f>IF(ISNUMBER(SEARCH("Server", C444)), "Server", IF(ISNUMBER(SEARCH("Server", C444)), "Server", IF(ISNUMBER(SEARCH("Client", C444)), "Client", IF(ISNUMBER(SEARCH("Client", C444)), "Client", IF(ISNUMBER(SEARCH("US Core Responder", C444)), "Server", IF(ISNUMBER(SEARCH("US Core Requestor", C444)), "Client", ""))))))</f>
        <v/>
      </c>
    </row>
    <row r="445" spans="1:22" ht="68" hidden="1" x14ac:dyDescent="0.2">
      <c r="A445" s="7">
        <v>444</v>
      </c>
      <c r="B445" s="52" t="s">
        <v>883</v>
      </c>
      <c r="C445" s="8" t="s">
        <v>1070</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9"/>
        <v>SHALL</v>
      </c>
      <c r="P445" s="10" t="str">
        <f>IF(ISNUMBER(SEARCH("Server", C445)), "Server", IF(ISNUMBER(SEARCH("Server", C445)), "Server", IF(ISNUMBER(SEARCH("Client", C445)), "Client", IF(ISNUMBER(SEARCH("Client", C445)), "Client", IF(ISNUMBER(SEARCH("US Core Responder", C445)), "Server", IF(ISNUMBER(SEARCH("US Core Requestor", C445)), "Client", ""))))))</f>
        <v>Server</v>
      </c>
    </row>
    <row r="446" spans="1:22" ht="102" hidden="1" x14ac:dyDescent="0.2">
      <c r="A446" s="7">
        <v>445</v>
      </c>
      <c r="B446" s="52" t="s">
        <v>885</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9"/>
        <v>MAY</v>
      </c>
      <c r="P446" s="10" t="str">
        <f>IF(ISNUMBER(SEARCH("Server", C446)), "Server", IF(ISNUMBER(SEARCH("Server", C446)), "Server", IF(ISNUMBER(SEARCH("Client", C446)), "Client", IF(ISNUMBER(SEARCH("Client", C446)), "Client", IF(ISNUMBER(SEARCH("US Core Responder", C446)), "Server", IF(ISNUMBER(SEARCH("US Core Requestor", C446)), "Client", ""))))))</f>
        <v/>
      </c>
    </row>
    <row r="447" spans="1:22" ht="102" hidden="1" x14ac:dyDescent="0.2">
      <c r="A447" s="7">
        <v>446</v>
      </c>
      <c r="B447" s="52" t="s">
        <v>885</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9"/>
        <v>SHOULD</v>
      </c>
      <c r="P447" s="10" t="str">
        <f>IF(ISNUMBER(SEARCH("Server", C447)), "Server", IF(ISNUMBER(SEARCH("Server", C447)), "Server", IF(ISNUMBER(SEARCH("Client", C447)), "Client", IF(ISNUMBER(SEARCH("Client", C447)), "Client", IF(ISNUMBER(SEARCH("US Core Responder", C447)), "Server", IF(ISNUMBER(SEARCH("US Core Requestor", C447)), "Client", ""))))))</f>
        <v/>
      </c>
    </row>
    <row r="448" spans="1:22" ht="85" hidden="1" x14ac:dyDescent="0.2">
      <c r="A448" s="7">
        <v>447</v>
      </c>
      <c r="B448" s="52" t="s">
        <v>886</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9"/>
        <v>MAY</v>
      </c>
      <c r="P448" s="10" t="str">
        <f>IF(ISNUMBER(SEARCH("Server", C448)), "Server", IF(ISNUMBER(SEARCH("Server", C448)), "Server", IF(ISNUMBER(SEARCH("Client", C448)), "Client", IF(ISNUMBER(SEARCH("Client", C448)), "Client", IF(ISNUMBER(SEARCH("US Core Responder", C448)), "Server", IF(ISNUMBER(SEARCH("US Core Requestor", C448)), "Client", ""))))))</f>
        <v/>
      </c>
    </row>
    <row r="449" spans="1:22" ht="34" hidden="1" x14ac:dyDescent="0.2">
      <c r="A449" s="7">
        <v>448</v>
      </c>
      <c r="B449" s="52" t="s">
        <v>887</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9"/>
        <v>SHOULD</v>
      </c>
      <c r="P449" s="10" t="str">
        <f>IF(ISNUMBER(SEARCH("Server", C449)), "Server", IF(ISNUMBER(SEARCH("Server", C449)), "Server", IF(ISNUMBER(SEARCH("Client", C449)), "Client", IF(ISNUMBER(SEARCH("Client", C449)), "Client", IF(ISNUMBER(SEARCH("US Core Responder", C449)), "Server", IF(ISNUMBER(SEARCH("US Core Requestor", C449)), "Client", ""))))))</f>
        <v/>
      </c>
    </row>
    <row r="450" spans="1:22" ht="68" hidden="1" x14ac:dyDescent="0.2">
      <c r="A450" s="7">
        <v>449</v>
      </c>
      <c r="B450" s="52" t="s">
        <v>888</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9"/>
        <v>SHOULD</v>
      </c>
      <c r="P450" s="10" t="str">
        <f>IF(ISNUMBER(SEARCH("Server", C450)), "Server", IF(ISNUMBER(SEARCH("Server", C450)), "Server", IF(ISNUMBER(SEARCH("Client", C450)), "Client", IF(ISNUMBER(SEARCH("Client", C450)), "Client", IF(ISNUMBER(SEARCH("US Core Responder", C450)), "Server", IF(ISNUMBER(SEARCH("US Core Requestor", C450)), "Client", ""))))))</f>
        <v/>
      </c>
    </row>
    <row r="451" spans="1:22" ht="85" hidden="1" x14ac:dyDescent="0.2">
      <c r="A451" s="7">
        <v>450</v>
      </c>
      <c r="B451" s="52" t="s">
        <v>888</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9"/>
        <v>SHALL</v>
      </c>
      <c r="P451" s="10" t="str">
        <f>IF(ISNUMBER(SEARCH("Server", C451)), "Server", IF(ISNUMBER(SEARCH("Server", C451)), "Server", IF(ISNUMBER(SEARCH("Client", C451)), "Client", IF(ISNUMBER(SEARCH("Client", C451)), "Client", IF(ISNUMBER(SEARCH("US Core Responder", C451)), "Server", IF(ISNUMBER(SEARCH("US Core Requestor", C451)), "Client", ""))))))</f>
        <v/>
      </c>
    </row>
    <row r="452" spans="1:22" ht="102" hidden="1" x14ac:dyDescent="0.2">
      <c r="A452" s="7">
        <v>451</v>
      </c>
      <c r="B452" s="52" t="s">
        <v>888</v>
      </c>
      <c r="C452" s="8" t="s">
        <v>1071</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9"/>
        <v>SHALL</v>
      </c>
      <c r="P452" s="10" t="str">
        <f>IF(ISNUMBER(SEARCH("Server", C452)), "Server", IF(ISNUMBER(SEARCH("Server", C452)), "Server", IF(ISNUMBER(SEARCH("Client", C452)), "Client", IF(ISNUMBER(SEARCH("Client", C452)), "Client", IF(ISNUMBER(SEARCH("US Core Responder", C452)), "Server", IF(ISNUMBER(SEARCH("US Core Requestor", C452)), "Client", ""))))))</f>
        <v>Server</v>
      </c>
    </row>
    <row r="453" spans="1:22" ht="68" hidden="1" x14ac:dyDescent="0.2">
      <c r="A453" s="7">
        <v>452</v>
      </c>
      <c r="B453" s="52" t="s">
        <v>889</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9"/>
        <v>MAY</v>
      </c>
      <c r="P453" s="10" t="str">
        <f>IF(ISNUMBER(SEARCH("Server", C453)), "Server", IF(ISNUMBER(SEARCH("Server", C453)), "Server", IF(ISNUMBER(SEARCH("Client", C453)), "Client", IF(ISNUMBER(SEARCH("Client", C453)), "Client", IF(ISNUMBER(SEARCH("US Core Responder", C453)), "Server", IF(ISNUMBER(SEARCH("US Core Requestor", C453)), "Client", ""))))))</f>
        <v/>
      </c>
    </row>
    <row r="454" spans="1:22" ht="68" hidden="1" x14ac:dyDescent="0.2">
      <c r="A454" s="7">
        <v>453</v>
      </c>
      <c r="B454" s="52" t="s">
        <v>889</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9"/>
        <v>SHOULD</v>
      </c>
      <c r="P454" s="10" t="str">
        <f>IF(ISNUMBER(SEARCH("Server", C454)), "Server", IF(ISNUMBER(SEARCH("Server", C454)), "Server", IF(ISNUMBER(SEARCH("Client", C454)), "Client", IF(ISNUMBER(SEARCH("Client", C454)), "Client", IF(ISNUMBER(SEARCH("US Core Responder", C454)), "Server", IF(ISNUMBER(SEARCH("US Core Requestor", C454)), "Client", ""))))))</f>
        <v/>
      </c>
    </row>
    <row r="455" spans="1:22" ht="136" hidden="1" x14ac:dyDescent="0.2">
      <c r="A455" s="7">
        <v>454</v>
      </c>
      <c r="B455" s="52" t="s">
        <v>889</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9"/>
        <v>MAY</v>
      </c>
      <c r="P455" s="10" t="str">
        <f>IF(ISNUMBER(SEARCH("Server", C455)), "Server", IF(ISNUMBER(SEARCH("Server", C455)), "Server", IF(ISNUMBER(SEARCH("Client", C455)), "Client", IF(ISNUMBER(SEARCH("Client", C455)), "Client", IF(ISNUMBER(SEARCH("US Core Responder", C455)), "Server", IF(ISNUMBER(SEARCH("US Core Requestor", C455)), "Client", ""))))))</f>
        <v/>
      </c>
    </row>
    <row r="456" spans="1:22" ht="34" hidden="1" x14ac:dyDescent="0.2">
      <c r="A456" s="7">
        <v>455</v>
      </c>
      <c r="B456" s="52" t="s">
        <v>890</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9"/>
        <v>SHALL</v>
      </c>
      <c r="P456" s="10" t="str">
        <f>IF(ISNUMBER(SEARCH("Server", C456)), "Server", IF(ISNUMBER(SEARCH("Server", C456)), "Server", IF(ISNUMBER(SEARCH("Client", C456)), "Client", IF(ISNUMBER(SEARCH("Client", C456)), "Client", IF(ISNUMBER(SEARCH("US Core Responder", C456)), "Server", IF(ISNUMBER(SEARCH("US Core Requestor", C456)), "Client", ""))))))</f>
        <v/>
      </c>
    </row>
    <row r="457" spans="1:22" ht="51" hidden="1" x14ac:dyDescent="0.2">
      <c r="A457" s="7">
        <v>456</v>
      </c>
      <c r="B457" s="52" t="s">
        <v>890</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9"/>
        <v>SHOULD</v>
      </c>
      <c r="P457" s="10" t="str">
        <f>IF(ISNUMBER(SEARCH("Server", C457)), "Server", IF(ISNUMBER(SEARCH("Server", C457)), "Server", IF(ISNUMBER(SEARCH("Client", C457)), "Client", IF(ISNUMBER(SEARCH("Client", C457)), "Client", IF(ISNUMBER(SEARCH("US Core Responder", C457)), "Server", IF(ISNUMBER(SEARCH("US Core Requestor", C457)), "Client", ""))))))</f>
        <v/>
      </c>
    </row>
    <row r="458" spans="1:22" ht="34" hidden="1" x14ac:dyDescent="0.2">
      <c r="A458" s="7">
        <v>457</v>
      </c>
      <c r="B458" s="52" t="s">
        <v>890</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9"/>
        <v>SHOULD</v>
      </c>
      <c r="P458" s="10" t="str">
        <f>IF(ISNUMBER(SEARCH("Server", C458)), "Server", IF(ISNUMBER(SEARCH("Server", C458)), "Server", IF(ISNUMBER(SEARCH("Client", C458)), "Client", IF(ISNUMBER(SEARCH("Client", C458)), "Client", IF(ISNUMBER(SEARCH("US Core Responder", C458)), "Server", IF(ISNUMBER(SEARCH("US Core Requestor", C458)), "Client", ""))))))</f>
        <v/>
      </c>
    </row>
    <row r="459" spans="1:22" ht="102" hidden="1" x14ac:dyDescent="0.2">
      <c r="A459" s="7">
        <v>458</v>
      </c>
      <c r="B459" s="52" t="s">
        <v>890</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9"/>
        <v>SHOULD</v>
      </c>
      <c r="P459" s="10" t="str">
        <f>IF(ISNUMBER(SEARCH("Server", C459)), "Server", IF(ISNUMBER(SEARCH("Server", C459)), "Server", IF(ISNUMBER(SEARCH("Client", C459)), "Client", IF(ISNUMBER(SEARCH("Client", C459)), "Client", IF(ISNUMBER(SEARCH("US Core Responder", C459)), "Server", IF(ISNUMBER(SEARCH("US Core Requestor", C459)), "Client", ""))))))</f>
        <v/>
      </c>
    </row>
    <row r="460" spans="1:22" ht="187" x14ac:dyDescent="0.2">
      <c r="A460" s="7">
        <v>459</v>
      </c>
      <c r="B460" s="52" t="s">
        <v>891</v>
      </c>
      <c r="C460" s="8" t="s">
        <v>892</v>
      </c>
      <c r="D460" s="7" t="s">
        <v>30</v>
      </c>
      <c r="E460" s="7" t="s">
        <v>31</v>
      </c>
      <c r="G460" s="7" t="b">
        <v>1</v>
      </c>
      <c r="H460" s="12" t="s">
        <v>794</v>
      </c>
      <c r="M460" s="9" t="str" cm="1">
        <f t="array" ref="M460">PAGE_NAME(B460)</f>
        <v>StructureDefinition-us-core-race</v>
      </c>
      <c r="N460" s="9" t="str" cm="1">
        <f t="array" ref="N460">SECTION_NAME(B460)</f>
        <v>profile-specific-implementation-guidance</v>
      </c>
      <c r="O460" s="10" t="str">
        <f t="shared" si="9"/>
        <v/>
      </c>
      <c r="P460" s="10" t="str">
        <f>IF(ISNUMBER(SEARCH("Server", C460)), "Server", IF(ISNUMBER(SEARCH("Server", C460)), "Server", IF(ISNUMBER(SEARCH("Client", C460)), "Client", IF(ISNUMBER(SEARCH("Client", C460)), "Client", IF(ISNUMBER(SEARCH("US Core Responder", C460)), "Server", IF(ISNUMBER(SEARCH("US Core Requestor", C460)), "Client", ""))))))</f>
        <v/>
      </c>
      <c r="V460" s="12" t="s">
        <v>793</v>
      </c>
    </row>
    <row r="461" spans="1:22" ht="187" x14ac:dyDescent="0.2">
      <c r="A461" s="7">
        <v>460</v>
      </c>
      <c r="B461" s="52" t="s">
        <v>893</v>
      </c>
      <c r="C461" s="8" t="s">
        <v>894</v>
      </c>
      <c r="D461" s="7" t="s">
        <v>30</v>
      </c>
      <c r="E461" s="7" t="s">
        <v>31</v>
      </c>
      <c r="G461" s="7" t="b">
        <v>1</v>
      </c>
      <c r="H461" s="12" t="s">
        <v>795</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793</v>
      </c>
    </row>
    <row r="462" spans="1:22" ht="170" x14ac:dyDescent="0.2">
      <c r="A462" s="7">
        <v>461</v>
      </c>
      <c r="B462" s="52" t="s">
        <v>891</v>
      </c>
      <c r="C462" s="8" t="s">
        <v>895</v>
      </c>
      <c r="D462" s="7" t="s">
        <v>36</v>
      </c>
      <c r="E462" s="7" t="s">
        <v>31</v>
      </c>
      <c r="G462" s="7" t="b">
        <v>1</v>
      </c>
      <c r="H462" s="12" t="s">
        <v>796</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792</v>
      </c>
    </row>
    <row r="463" spans="1:22" ht="170" x14ac:dyDescent="0.2">
      <c r="A463" s="7">
        <v>462</v>
      </c>
      <c r="B463" s="52" t="s">
        <v>893</v>
      </c>
      <c r="C463" s="8" t="s">
        <v>896</v>
      </c>
      <c r="D463" s="7" t="s">
        <v>36</v>
      </c>
      <c r="E463" s="7" t="s">
        <v>31</v>
      </c>
      <c r="G463" s="7" t="b">
        <v>1</v>
      </c>
      <c r="H463" s="12" t="s">
        <v>795</v>
      </c>
      <c r="M463" s="9" t="str" cm="1">
        <f t="array" ref="M463">PAGE_NAME(B463)</f>
        <v>StructureDefinition-us-core-ethnicity</v>
      </c>
      <c r="N463" s="9" t="str" cm="1">
        <f t="array" ref="N463">SECTION_NAME(B463)</f>
        <v>profile-specific-implementation-guidance</v>
      </c>
      <c r="O463" s="10" t="str">
        <f t="shared" ref="O463:O494" si="10">IF(ISNUMBER(SEARCH("MAY", C463)), "MAY", IF(ISNUMBER(SEARCH("SHOULD", C463)), "SHOULD", IF(ISNUMBER(SEARCH("SHALL", C463)), "SHALL", IF(ISNUMBER(SEARCH("SHOULD NOT", C463)), "SHOULD NOT", IF(ISNUMBER(SEARCH("SHALL NOT", C463)), "SHALL NOT", "")))))</f>
        <v>SHALL</v>
      </c>
      <c r="P463" s="10" t="str">
        <f>IF(ISNUMBER(SEARCH("Server", C463)), "Server", IF(ISNUMBER(SEARCH("Server", C463)), "Server", IF(ISNUMBER(SEARCH("Client", C463)), "Client", IF(ISNUMBER(SEARCH("Client", C463)), "Client", IF(ISNUMBER(SEARCH("US Core Responder", C463)), "Server", IF(ISNUMBER(SEARCH("US Core Requestor", C463)), "Client", ""))))))</f>
        <v/>
      </c>
      <c r="V463" s="12" t="s">
        <v>792</v>
      </c>
    </row>
    <row r="464" spans="1:22" ht="170" x14ac:dyDescent="0.2">
      <c r="A464" s="7">
        <v>463</v>
      </c>
      <c r="B464" s="52" t="s">
        <v>891</v>
      </c>
      <c r="C464" s="8" t="s">
        <v>897</v>
      </c>
      <c r="D464" s="7" t="s">
        <v>30</v>
      </c>
      <c r="E464" s="7" t="s">
        <v>31</v>
      </c>
      <c r="G464" s="7" t="b">
        <v>1</v>
      </c>
      <c r="H464" s="12" t="s">
        <v>796</v>
      </c>
      <c r="M464" s="9" t="str" cm="1">
        <f t="array" ref="M464">PAGE_NAME(B464)</f>
        <v>StructureDefinition-us-core-race</v>
      </c>
      <c r="N464" s="9" t="str" cm="1">
        <f t="array" ref="N464">SECTION_NAME(B464)</f>
        <v>profile-specific-implementation-guidance</v>
      </c>
      <c r="O464" s="10" t="str">
        <f t="shared" si="10"/>
        <v>MAY</v>
      </c>
      <c r="P464" s="10" t="str">
        <f>IF(ISNUMBER(SEARCH("Server", C464)), "Server", IF(ISNUMBER(SEARCH("Server", C464)), "Server", IF(ISNUMBER(SEARCH("Client", C464)), "Client", IF(ISNUMBER(SEARCH("Client", C464)), "Client", IF(ISNUMBER(SEARCH("US Core Responder", C464)), "Server", IF(ISNUMBER(SEARCH("US Core Requestor", C464)), "Client", ""))))))</f>
        <v/>
      </c>
      <c r="V464" s="12" t="s">
        <v>792</v>
      </c>
    </row>
    <row r="465" spans="1:22" ht="170" x14ac:dyDescent="0.2">
      <c r="A465" s="7">
        <v>464</v>
      </c>
      <c r="B465" s="52" t="s">
        <v>893</v>
      </c>
      <c r="C465" s="8" t="s">
        <v>898</v>
      </c>
      <c r="D465" s="7" t="s">
        <v>30</v>
      </c>
      <c r="E465" s="7" t="s">
        <v>31</v>
      </c>
      <c r="G465" s="7" t="b">
        <v>1</v>
      </c>
      <c r="H465" s="12" t="s">
        <v>795</v>
      </c>
      <c r="M465" s="9" t="str" cm="1">
        <f t="array" ref="M465">PAGE_NAME(B465)</f>
        <v>StructureDefinition-us-core-ethnicity</v>
      </c>
      <c r="N465" s="9" t="str" cm="1">
        <f t="array" ref="N465">SECTION_NAME(B465)</f>
        <v>profile-specific-implementation-guidance</v>
      </c>
      <c r="O465" s="10" t="str">
        <f t="shared" si="10"/>
        <v>SHALL</v>
      </c>
      <c r="P465" s="10" t="str">
        <f>IF(ISNUMBER(SEARCH("Server", C465)), "Server", IF(ISNUMBER(SEARCH("Server", C465)), "Server", IF(ISNUMBER(SEARCH("Client", C465)), "Client", IF(ISNUMBER(SEARCH("Client", C465)), "Client", IF(ISNUMBER(SEARCH("US Core Responder", C465)), "Server", IF(ISNUMBER(SEARCH("US Core Requestor", C465)), "Client", ""))))))</f>
        <v/>
      </c>
      <c r="V465" s="12" t="s">
        <v>792</v>
      </c>
    </row>
    <row r="466" spans="1:22" ht="102" hidden="1" x14ac:dyDescent="0.2">
      <c r="A466" s="7">
        <v>465</v>
      </c>
      <c r="B466" s="52" t="s">
        <v>798</v>
      </c>
      <c r="C466" s="8" t="s">
        <v>791</v>
      </c>
      <c r="D466" s="7" t="s">
        <v>30</v>
      </c>
      <c r="E466" s="7" t="s">
        <v>31</v>
      </c>
      <c r="H466" s="12" t="s">
        <v>797</v>
      </c>
      <c r="M466" s="9" t="str" cm="1">
        <f t="array" ref="M466">PAGE_NAME(B466)</f>
        <v>StructureDefinition-us-core-patient</v>
      </c>
      <c r="N466" s="9" t="str" cm="1">
        <f t="array" ref="N466">SECTION_NAME(B466)</f>
        <v>mandatory-and-must-support-data-elements</v>
      </c>
      <c r="O466" s="10" t="str">
        <f t="shared" si="10"/>
        <v>SHALL</v>
      </c>
      <c r="P466" s="10" t="str">
        <f>IF(ISNUMBER(SEARCH("Server", C466)), "Server", IF(ISNUMBER(SEARCH("Server", C466)), "Server", IF(ISNUMBER(SEARCH("Client", C466)), "Client", IF(ISNUMBER(SEARCH("Client", C466)), "Client", IF(ISNUMBER(SEARCH("US Core Responder", C466)), "Server", IF(ISNUMBER(SEARCH("US Core Requestor", C466)), "Client", ""))))))</f>
        <v/>
      </c>
      <c r="U466" s="12" t="s">
        <v>481</v>
      </c>
    </row>
    <row r="467" spans="1:22" ht="85" hidden="1" x14ac:dyDescent="0.2">
      <c r="A467" s="7">
        <v>466</v>
      </c>
      <c r="B467" s="52" t="s">
        <v>798</v>
      </c>
      <c r="C467" s="8" t="s">
        <v>482</v>
      </c>
      <c r="D467" s="7" t="s">
        <v>33</v>
      </c>
      <c r="E467" s="7" t="s">
        <v>31</v>
      </c>
      <c r="G467" s="7" t="b">
        <v>1</v>
      </c>
      <c r="H467" s="12" t="s">
        <v>483</v>
      </c>
      <c r="O467" s="10" t="str">
        <f t="shared" si="10"/>
        <v/>
      </c>
      <c r="P467" s="10" t="str">
        <f>IF(ISNUMBER(SEARCH("Server", C467)), "Server", IF(ISNUMBER(SEARCH("Server", C467)), "Server", IF(ISNUMBER(SEARCH("Client", C467)), "Client", IF(ISNUMBER(SEARCH("Client", C467)), "Client", IF(ISNUMBER(SEARCH("US Core Responder", C467)), "Server", IF(ISNUMBER(SEARCH("US Core Requestor", C467)), "Client", ""))))))</f>
        <v/>
      </c>
    </row>
    <row r="468" spans="1:22" ht="85" hidden="1" x14ac:dyDescent="0.2">
      <c r="A468" s="7">
        <v>467</v>
      </c>
      <c r="B468" s="52" t="s">
        <v>798</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0"/>
        <v/>
      </c>
      <c r="P468" s="10" t="str">
        <f>IF(ISNUMBER(SEARCH("Server", C468)), "Server", IF(ISNUMBER(SEARCH("Server", C468)), "Server", IF(ISNUMBER(SEARCH("Client", C468)), "Client", IF(ISNUMBER(SEARCH("Client", C468)), "Client", IF(ISNUMBER(SEARCH("US Core Responder", C468)), "Server", IF(ISNUMBER(SEARCH("US Core Requestor", C468)), "Client", ""))))))</f>
        <v/>
      </c>
    </row>
    <row r="469" spans="1:22" ht="34" x14ac:dyDescent="0.2">
      <c r="A469" s="7">
        <v>468</v>
      </c>
      <c r="B469" s="52" t="s">
        <v>798</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0"/>
        <v>MAY</v>
      </c>
      <c r="P469" s="10" t="str">
        <f>IF(ISNUMBER(SEARCH("Server", C469)), "Server", IF(ISNUMBER(SEARCH("Server", C469)), "Server", IF(ISNUMBER(SEARCH("Client", C469)), "Client", IF(ISNUMBER(SEARCH("Client", C469)), "Client", IF(ISNUMBER(SEARCH("US Core Responder", C469)), "Server", IF(ISNUMBER(SEARCH("US Core Requestor", C469)), "Client", ""))))))</f>
        <v/>
      </c>
      <c r="V469" s="12" t="s">
        <v>647</v>
      </c>
    </row>
    <row r="470" spans="1:22" ht="409.6" x14ac:dyDescent="0.2">
      <c r="A470" s="7">
        <v>469</v>
      </c>
      <c r="B470" s="52" t="s">
        <v>798</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0"/>
        <v>SHALL</v>
      </c>
      <c r="P470" s="10" t="str">
        <f>IF(ISNUMBER(SEARCH("Server", C470)), "Server", IF(ISNUMBER(SEARCH("Server", C470)), "Server", IF(ISNUMBER(SEARCH("Client", C470)), "Client", IF(ISNUMBER(SEARCH("Client", C470)), "Client", IF(ISNUMBER(SEARCH("US Core Responder", C470)), "Server", IF(ISNUMBER(SEARCH("US Core Requestor", C470)), "Client", ""))))))</f>
        <v/>
      </c>
      <c r="V470" s="12" t="s">
        <v>806</v>
      </c>
    </row>
    <row r="471" spans="1:22" ht="404" x14ac:dyDescent="0.2">
      <c r="A471" s="7">
        <v>470</v>
      </c>
      <c r="B471" s="52" t="s">
        <v>798</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0"/>
        <v>SHOULD</v>
      </c>
      <c r="P471" s="10" t="str">
        <f>IF(ISNUMBER(SEARCH("Server", C471)), "Server", IF(ISNUMBER(SEARCH("Server", C471)), "Server", IF(ISNUMBER(SEARCH("Client", C471)), "Client", IF(ISNUMBER(SEARCH("Client", C471)), "Client", IF(ISNUMBER(SEARCH("US Core Responder", C471)), "Server", IF(ISNUMBER(SEARCH("US Core Requestor", C471)), "Client", ""))))))</f>
        <v/>
      </c>
      <c r="V471" s="12" t="s">
        <v>807</v>
      </c>
    </row>
    <row r="472" spans="1:22" ht="409.6" x14ac:dyDescent="0.2">
      <c r="A472" s="7">
        <v>471</v>
      </c>
      <c r="B472" s="52" t="s">
        <v>798</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0"/>
        <v>MAY</v>
      </c>
      <c r="P472" s="10" t="str">
        <f>IF(ISNUMBER(SEARCH("Server", C472)), "Server", IF(ISNUMBER(SEARCH("Server", C472)), "Server", IF(ISNUMBER(SEARCH("Client", C472)), "Client", IF(ISNUMBER(SEARCH("Client", C472)), "Client", IF(ISNUMBER(SEARCH("US Core Responder", C472)), "Server", IF(ISNUMBER(SEARCH("US Core Requestor", C472)), "Client", ""))))))</f>
        <v/>
      </c>
      <c r="V472" s="12" t="s">
        <v>808</v>
      </c>
    </row>
    <row r="473" spans="1:22" ht="34" hidden="1" x14ac:dyDescent="0.2">
      <c r="A473" s="7">
        <v>472</v>
      </c>
      <c r="B473" s="52" t="s">
        <v>798</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0"/>
        <v>SHOULD</v>
      </c>
      <c r="P473" s="10" t="str">
        <f>IF(ISNUMBER(SEARCH("Server", C473)), "Server", IF(ISNUMBER(SEARCH("Server", C473)), "Server", IF(ISNUMBER(SEARCH("Client", C473)), "Client", IF(ISNUMBER(SEARCH("Client", C473)), "Client", IF(ISNUMBER(SEARCH("US Core Responder", C473)), "Server", IF(ISNUMBER(SEARCH("US Core Requestor", C473)), "Client", ""))))))</f>
        <v/>
      </c>
    </row>
    <row r="474" spans="1:22" ht="102" hidden="1" x14ac:dyDescent="0.2">
      <c r="A474" s="7">
        <v>473</v>
      </c>
      <c r="B474" s="52" t="s">
        <v>899</v>
      </c>
      <c r="C474" s="8" t="s">
        <v>900</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0"/>
        <v>SHALL</v>
      </c>
      <c r="P474" s="10" t="str">
        <f>IF(ISNUMBER(SEARCH("Server", C474)), "Server", IF(ISNUMBER(SEARCH("Server", C474)), "Server", IF(ISNUMBER(SEARCH("Client", C474)), "Client", IF(ISNUMBER(SEARCH("Client", C474)), "Client", IF(ISNUMBER(SEARCH("US Core Responder", C474)), "Server", IF(ISNUMBER(SEARCH("US Core Requestor", C474)), "Client", ""))))))</f>
        <v>Server</v>
      </c>
    </row>
    <row r="475" spans="1:22" ht="102" hidden="1" x14ac:dyDescent="0.2">
      <c r="A475" s="7">
        <v>474</v>
      </c>
      <c r="B475" s="52" t="s">
        <v>899</v>
      </c>
      <c r="C475" s="8" t="s">
        <v>1072</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0"/>
        <v>MAY</v>
      </c>
      <c r="P475" s="10" t="str">
        <f>IF(ISNUMBER(SEARCH("Server", C475)), "Server", IF(ISNUMBER(SEARCH("Server", C475)), "Server", IF(ISNUMBER(SEARCH("Client", C475)), "Client", IF(ISNUMBER(SEARCH("Client", C475)), "Client", IF(ISNUMBER(SEARCH("US Core Responder", C475)), "Server", IF(ISNUMBER(SEARCH("US Core Requestor", C475)), "Client", ""))))))</f>
        <v>Server</v>
      </c>
    </row>
    <row r="476" spans="1:22" ht="51" hidden="1" x14ac:dyDescent="0.2">
      <c r="A476" s="7">
        <v>475</v>
      </c>
      <c r="B476" s="52" t="s">
        <v>899</v>
      </c>
      <c r="C476" s="8" t="s">
        <v>1073</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0"/>
        <v>SHALL</v>
      </c>
      <c r="P476" s="10" t="str">
        <f>IF(ISNUMBER(SEARCH("Server", C476)), "Server", IF(ISNUMBER(SEARCH("Server", C476)), "Server", IF(ISNUMBER(SEARCH("Client", C476)), "Client", IF(ISNUMBER(SEARCH("Client", C476)), "Client", IF(ISNUMBER(SEARCH("US Core Responder", C476)), "Server", IF(ISNUMBER(SEARCH("US Core Requestor", C476)), "Client", ""))))))</f>
        <v>Server</v>
      </c>
    </row>
    <row r="477" spans="1:22" ht="34" hidden="1" x14ac:dyDescent="0.2">
      <c r="A477" s="7">
        <v>476</v>
      </c>
      <c r="B477" s="52" t="s">
        <v>899</v>
      </c>
      <c r="C477" s="8" t="s">
        <v>958</v>
      </c>
      <c r="D477" s="7" t="s">
        <v>30</v>
      </c>
      <c r="E477" s="7" t="s">
        <v>59</v>
      </c>
      <c r="M477" s="9" t="str" cm="1">
        <f t="array" ref="M477">PAGE_NAME(B477)</f>
        <v>StructureDefinition-us-core-practitioner</v>
      </c>
      <c r="N477" s="9" t="str" cm="1">
        <f t="array" ref="N477">SECTION_NAME(B477)</f>
        <v>mandatory-and-must-support-data-elements</v>
      </c>
      <c r="O477" s="10" t="str">
        <f t="shared" si="10"/>
        <v>SHALL</v>
      </c>
      <c r="P477" s="10" t="str">
        <f>IF(ISNUMBER(SEARCH("Server", C477)), "Server", IF(ISNUMBER(SEARCH("Server", C477)), "Server", IF(ISNUMBER(SEARCH("Client", C477)), "Client", IF(ISNUMBER(SEARCH("Client", C477)), "Client", IF(ISNUMBER(SEARCH("US Core Responder", C477)), "Server", IF(ISNUMBER(SEARCH("US Core Requestor", C477)), "Client", ""))))))</f>
        <v>Client</v>
      </c>
    </row>
    <row r="478" spans="1:22" ht="34" hidden="1" x14ac:dyDescent="0.2">
      <c r="A478" s="7">
        <v>477</v>
      </c>
      <c r="B478" s="52" t="s">
        <v>899</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0"/>
        <v>SHOULD</v>
      </c>
      <c r="P478" s="10" t="str">
        <f>IF(ISNUMBER(SEARCH("Server", C478)), "Server", IF(ISNUMBER(SEARCH("Server", C478)), "Server", IF(ISNUMBER(SEARCH("Client", C478)), "Client", IF(ISNUMBER(SEARCH("Client", C478)), "Client", IF(ISNUMBER(SEARCH("US Core Responder", C478)), "Server", IF(ISNUMBER(SEARCH("US Core Requestor", C478)), "Client", ""))))))</f>
        <v/>
      </c>
    </row>
    <row r="479" spans="1:22" ht="102" hidden="1" x14ac:dyDescent="0.2">
      <c r="A479" s="7">
        <v>478</v>
      </c>
      <c r="B479" s="52" t="s">
        <v>899</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0"/>
        <v>SHOULD</v>
      </c>
      <c r="P479" s="10" t="str">
        <f>IF(ISNUMBER(SEARCH("Server", C479)), "Server", IF(ISNUMBER(SEARCH("Server", C479)), "Server", IF(ISNUMBER(SEARCH("Client", C479)), "Client", IF(ISNUMBER(SEARCH("Client", C479)), "Client", IF(ISNUMBER(SEARCH("US Core Responder", C479)), "Server", IF(ISNUMBER(SEARCH("US Core Requestor", C479)), "Client", ""))))))</f>
        <v/>
      </c>
    </row>
    <row r="480" spans="1:22" ht="34" hidden="1" x14ac:dyDescent="0.2">
      <c r="A480" s="7">
        <v>479</v>
      </c>
      <c r="B480" s="52" t="s">
        <v>811</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0"/>
        <v>MAY</v>
      </c>
      <c r="P480" s="10" t="str">
        <f>IF(ISNUMBER(SEARCH("Server", C480)), "Server", IF(ISNUMBER(SEARCH("Server", C480)), "Server", IF(ISNUMBER(SEARCH("Client", C480)), "Client", IF(ISNUMBER(SEARCH("Client", C480)), "Client", IF(ISNUMBER(SEARCH("US Core Responder", C480)), "Server", IF(ISNUMBER(SEARCH("US Core Requestor", C480)), "Client", ""))))))</f>
        <v/>
      </c>
    </row>
    <row r="481" spans="1:22" ht="34" hidden="1" x14ac:dyDescent="0.2">
      <c r="A481" s="7">
        <v>480</v>
      </c>
      <c r="B481" s="52" t="s">
        <v>811</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0"/>
        <v>SHOULD</v>
      </c>
      <c r="P481" s="10" t="str">
        <f>IF(ISNUMBER(SEARCH("Server", C481)), "Server", IF(ISNUMBER(SEARCH("Server", C481)), "Server", IF(ISNUMBER(SEARCH("Client", C481)), "Client", IF(ISNUMBER(SEARCH("Client", C481)), "Client", IF(ISNUMBER(SEARCH("US Core Responder", C481)), "Server", IF(ISNUMBER(SEARCH("US Core Requestor", C481)), "Client", ""))))))</f>
        <v/>
      </c>
    </row>
    <row r="482" spans="1:22" ht="34" hidden="1" x14ac:dyDescent="0.2">
      <c r="A482" s="7">
        <v>481</v>
      </c>
      <c r="B482" s="52" t="s">
        <v>811</v>
      </c>
      <c r="C482" s="8" t="s">
        <v>809</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0"/>
        <v>MAY</v>
      </c>
      <c r="P482" s="10" t="str">
        <f>IF(ISNUMBER(SEARCH("Server", C482)), "Server", IF(ISNUMBER(SEARCH("Server", C482)), "Server", IF(ISNUMBER(SEARCH("Client", C482)), "Client", IF(ISNUMBER(SEARCH("Client", C482)), "Client", IF(ISNUMBER(SEARCH("US Core Responder", C482)), "Server", IF(ISNUMBER(SEARCH("US Core Requestor", C482)), "Client", ""))))))</f>
        <v/>
      </c>
    </row>
    <row r="483" spans="1:22" ht="68" hidden="1" x14ac:dyDescent="0.2">
      <c r="A483" s="7">
        <v>482</v>
      </c>
      <c r="B483" s="52" t="s">
        <v>811</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0"/>
        <v>SHALL</v>
      </c>
      <c r="P483" s="10" t="str">
        <f>IF(ISNUMBER(SEARCH("Server", C483)), "Server", IF(ISNUMBER(SEARCH("Server", C483)), "Server", IF(ISNUMBER(SEARCH("Client", C483)), "Client", IF(ISNUMBER(SEARCH("Client", C483)), "Client", IF(ISNUMBER(SEARCH("US Core Responder", C483)), "Server", IF(ISNUMBER(SEARCH("US Core Requestor", C483)), "Client", ""))))))</f>
        <v>Server</v>
      </c>
      <c r="V483" s="12" t="s">
        <v>406</v>
      </c>
    </row>
    <row r="484" spans="1:22" ht="68" hidden="1" x14ac:dyDescent="0.2">
      <c r="A484" s="7">
        <v>483</v>
      </c>
      <c r="B484" s="52" t="s">
        <v>811</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0"/>
        <v>SHALL</v>
      </c>
      <c r="P484" s="10" t="str">
        <f>IF(ISNUMBER(SEARCH("Server", C484)), "Server", IF(ISNUMBER(SEARCH("Server", C484)), "Server", IF(ISNUMBER(SEARCH("Client", C484)), "Client", IF(ISNUMBER(SEARCH("Client", C484)), "Client", IF(ISNUMBER(SEARCH("US Core Responder", C484)), "Server", IF(ISNUMBER(SEARCH("US Core Requestor", C484)), "Client", ""))))))</f>
        <v>Client</v>
      </c>
      <c r="V484" s="12" t="s">
        <v>406</v>
      </c>
    </row>
    <row r="485" spans="1:22" ht="102" hidden="1" x14ac:dyDescent="0.2">
      <c r="A485" s="7">
        <v>484</v>
      </c>
      <c r="B485" s="52" t="s">
        <v>811</v>
      </c>
      <c r="C485" s="8" t="s">
        <v>1074</v>
      </c>
      <c r="D485" s="7" t="s">
        <v>30</v>
      </c>
      <c r="E485" s="7" t="s">
        <v>31</v>
      </c>
      <c r="G485" s="7" t="b">
        <v>1</v>
      </c>
      <c r="H485" s="12" t="s">
        <v>1075</v>
      </c>
      <c r="M485" s="9" t="str" cm="1">
        <f t="array" ref="M485">PAGE_NAME(B485)</f>
        <v>StructureDefinition-us-core-procedure</v>
      </c>
      <c r="N485" s="9" t="str" cm="1">
        <f t="array" ref="N485">SECTION_NAME(B485)</f>
        <v>mandatory-and-must-support-data-elements</v>
      </c>
      <c r="O485" s="10" t="str">
        <f t="shared" si="10"/>
        <v>SHALL</v>
      </c>
      <c r="P485" s="10" t="str">
        <f>IF(ISNUMBER(SEARCH("Server", C485)), "Server", IF(ISNUMBER(SEARCH("Server", C485)), "Server", IF(ISNUMBER(SEARCH("Client", C485)), "Client", IF(ISNUMBER(SEARCH("Client", C485)), "Client", IF(ISNUMBER(SEARCH("US Core Responder", C485)), "Server", IF(ISNUMBER(SEARCH("US Core Requestor", C485)), "Client", ""))))))</f>
        <v>Server</v>
      </c>
      <c r="V485" s="12" t="s">
        <v>406</v>
      </c>
    </row>
    <row r="486" spans="1:22" ht="68" hidden="1" x14ac:dyDescent="0.2">
      <c r="A486" s="7">
        <v>485</v>
      </c>
      <c r="B486" s="52" t="s">
        <v>811</v>
      </c>
      <c r="C486" s="8" t="s">
        <v>959</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0"/>
        <v>SHALL</v>
      </c>
      <c r="P486" s="10" t="str">
        <f>IF(ISNUMBER(SEARCH("Server", C486)), "Server", IF(ISNUMBER(SEARCH("Server", C486)), "Server", IF(ISNUMBER(SEARCH("Client", C486)), "Client", IF(ISNUMBER(SEARCH("Client", C486)), "Client", IF(ISNUMBER(SEARCH("US Core Responder", C486)), "Server", IF(ISNUMBER(SEARCH("US Core Requestor", C486)), "Client", ""))))))</f>
        <v>Client</v>
      </c>
      <c r="V486" s="12" t="s">
        <v>406</v>
      </c>
    </row>
    <row r="487" spans="1:22" ht="85" hidden="1" x14ac:dyDescent="0.2">
      <c r="A487" s="7">
        <v>486</v>
      </c>
      <c r="B487" s="52" t="s">
        <v>811</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0"/>
        <v>SHALL</v>
      </c>
      <c r="P487" s="10" t="str">
        <f>IF(ISNUMBER(SEARCH("Server", C487)), "Server", IF(ISNUMBER(SEARCH("Server", C487)), "Server", IF(ISNUMBER(SEARCH("Client", C487)), "Client", IF(ISNUMBER(SEARCH("Client", C487)), "Client", IF(ISNUMBER(SEARCH("US Core Responder", C487)), "Server", IF(ISNUMBER(SEARCH("US Core Requestor", C487)), "Client", ""))))))</f>
        <v>Server</v>
      </c>
      <c r="V487" s="12" t="s">
        <v>406</v>
      </c>
    </row>
    <row r="488" spans="1:22" ht="85" hidden="1" x14ac:dyDescent="0.2">
      <c r="A488" s="7">
        <v>487</v>
      </c>
      <c r="B488" s="52" t="s">
        <v>811</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0"/>
        <v>SHALL</v>
      </c>
      <c r="P488" s="10" t="str">
        <f>IF(ISNUMBER(SEARCH("Server", C488)), "Server", IF(ISNUMBER(SEARCH("Server", C488)), "Server", IF(ISNUMBER(SEARCH("Client", C488)), "Client", IF(ISNUMBER(SEARCH("Client", C488)), "Client", IF(ISNUMBER(SEARCH("US Core Responder", C488)), "Server", IF(ISNUMBER(SEARCH("US Core Requestor", C488)), "Client", ""))))))</f>
        <v>Client</v>
      </c>
      <c r="V488" s="12" t="s">
        <v>406</v>
      </c>
    </row>
    <row r="489" spans="1:22" ht="102" hidden="1" x14ac:dyDescent="0.2">
      <c r="A489" s="7">
        <v>488</v>
      </c>
      <c r="B489" s="52" t="s">
        <v>811</v>
      </c>
      <c r="C489" s="8" t="s">
        <v>901</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0"/>
        <v>SHOULD</v>
      </c>
      <c r="P489" s="10" t="str">
        <f>IF(ISNUMBER(SEARCH("Server", C489)), "Server", IF(ISNUMBER(SEARCH("Server", C489)), "Server", IF(ISNUMBER(SEARCH("Client", C489)), "Client", IF(ISNUMBER(SEARCH("Client", C489)), "Client", IF(ISNUMBER(SEARCH("US Core Responder", C489)), "Server", IF(ISNUMBER(SEARCH("US Core Requestor", C489)), "Client", ""))))))</f>
        <v/>
      </c>
      <c r="V489" s="12" t="s">
        <v>406</v>
      </c>
    </row>
    <row r="490" spans="1:22" ht="34" hidden="1" x14ac:dyDescent="0.2">
      <c r="A490" s="7">
        <v>489</v>
      </c>
      <c r="B490" s="52" t="s">
        <v>902</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0"/>
        <v>SHALL</v>
      </c>
      <c r="P490" s="10" t="str">
        <f>IF(ISNUMBER(SEARCH("Server", C490)), "Server", IF(ISNUMBER(SEARCH("Server", C490)), "Server", IF(ISNUMBER(SEARCH("Client", C490)), "Client", IF(ISNUMBER(SEARCH("Client", C490)), "Client", IF(ISNUMBER(SEARCH("US Core Responder", C490)), "Server", IF(ISNUMBER(SEARCH("US Core Requestor", C490)), "Client", ""))))))</f>
        <v/>
      </c>
    </row>
    <row r="491" spans="1:22" ht="34" hidden="1" x14ac:dyDescent="0.2">
      <c r="A491" s="7">
        <v>490</v>
      </c>
      <c r="B491" s="52" t="s">
        <v>902</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0"/>
        <v>SHALL</v>
      </c>
      <c r="P491" s="10" t="str">
        <f>IF(ISNUMBER(SEARCH("Server", C491)), "Server", IF(ISNUMBER(SEARCH("Server", C491)), "Server", IF(ISNUMBER(SEARCH("Client", C491)), "Client", IF(ISNUMBER(SEARCH("Client", C491)), "Client", IF(ISNUMBER(SEARCH("US Core Responder", C491)), "Server", IF(ISNUMBER(SEARCH("US Core Requestor", C491)), "Client", ""))))))</f>
        <v/>
      </c>
    </row>
    <row r="492" spans="1:22" ht="34" hidden="1" x14ac:dyDescent="0.2">
      <c r="A492" s="7">
        <v>491</v>
      </c>
      <c r="B492" s="52" t="s">
        <v>902</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0"/>
        <v>SHALL</v>
      </c>
      <c r="P492" s="10" t="str">
        <f>IF(ISNUMBER(SEARCH("Server", C492)), "Server", IF(ISNUMBER(SEARCH("Server", C492)), "Server", IF(ISNUMBER(SEARCH("Client", C492)), "Client", IF(ISNUMBER(SEARCH("Client", C492)), "Client", IF(ISNUMBER(SEARCH("US Core Responder", C492)), "Server", IF(ISNUMBER(SEARCH("US Core Requestor", C492)), "Client", ""))))))</f>
        <v/>
      </c>
    </row>
    <row r="493" spans="1:22" ht="34" hidden="1" x14ac:dyDescent="0.2">
      <c r="A493" s="7">
        <v>492</v>
      </c>
      <c r="B493" s="52" t="s">
        <v>902</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0"/>
        <v>SHALL</v>
      </c>
      <c r="P493" s="10" t="str">
        <f>IF(ISNUMBER(SEARCH("Server", C493)), "Server", IF(ISNUMBER(SEARCH("Server", C493)), "Server", IF(ISNUMBER(SEARCH("Client", C493)), "Client", IF(ISNUMBER(SEARCH("Client", C493)), "Client", IF(ISNUMBER(SEARCH("US Core Responder", C493)), "Server", IF(ISNUMBER(SEARCH("US Core Requestor", C493)), "Client", ""))))))</f>
        <v/>
      </c>
    </row>
    <row r="494" spans="1:22" ht="34" hidden="1" x14ac:dyDescent="0.2">
      <c r="A494" s="7">
        <v>493</v>
      </c>
      <c r="B494" s="52" t="s">
        <v>902</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0"/>
        <v>SHALL</v>
      </c>
      <c r="P494" s="10" t="str">
        <f>IF(ISNUMBER(SEARCH("Server", C494)), "Server", IF(ISNUMBER(SEARCH("Server", C494)), "Server", IF(ISNUMBER(SEARCH("Client", C494)), "Client", IF(ISNUMBER(SEARCH("Client", C494)), "Client", IF(ISNUMBER(SEARCH("US Core Responder", C494)), "Server", IF(ISNUMBER(SEARCH("US Core Requestor", C494)), "Client", ""))))))</f>
        <v/>
      </c>
    </row>
    <row r="495" spans="1:22" ht="34" hidden="1" x14ac:dyDescent="0.2">
      <c r="A495" s="7">
        <v>494</v>
      </c>
      <c r="B495" s="52" t="s">
        <v>902</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11">IF(ISNUMBER(SEARCH("MAY", C495)), "MAY", IF(ISNUMBER(SEARCH("SHOULD", C495)), "SHOULD", IF(ISNUMBER(SEARCH("SHALL", C495)), "SHALL", IF(ISNUMBER(SEARCH("SHOULD NOT", C495)), "SHOULD NOT", IF(ISNUMBER(SEARCH("SHALL NOT", C495)), "SHALL NOT", "")))))</f>
        <v>SHALL</v>
      </c>
      <c r="P495" s="10" t="str">
        <f>IF(ISNUMBER(SEARCH("Server", C495)), "Server", IF(ISNUMBER(SEARCH("Server", C495)), "Server", IF(ISNUMBER(SEARCH("Client", C495)), "Client", IF(ISNUMBER(SEARCH("Client", C495)), "Client", IF(ISNUMBER(SEARCH("US Core Responder", C495)), "Server", IF(ISNUMBER(SEARCH("US Core Requestor", C495)), "Client", ""))))))</f>
        <v/>
      </c>
    </row>
    <row r="496" spans="1:22" ht="34" hidden="1" x14ac:dyDescent="0.2">
      <c r="A496" s="7">
        <v>495</v>
      </c>
      <c r="B496" s="52" t="s">
        <v>902</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11"/>
        <v>SHALL</v>
      </c>
      <c r="P496" s="10" t="str">
        <f>IF(ISNUMBER(SEARCH("Server", C496)), "Server", IF(ISNUMBER(SEARCH("Server", C496)), "Server", IF(ISNUMBER(SEARCH("Client", C496)), "Client", IF(ISNUMBER(SEARCH("Client", C496)), "Client", IF(ISNUMBER(SEARCH("US Core Responder", C496)), "Server", IF(ISNUMBER(SEARCH("US Core Requestor", C496)), "Client", ""))))))</f>
        <v/>
      </c>
    </row>
    <row r="497" spans="1:16" ht="34" hidden="1" x14ac:dyDescent="0.2">
      <c r="A497" s="7">
        <v>496</v>
      </c>
      <c r="B497" s="52" t="s">
        <v>902</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11"/>
        <v>SHALL</v>
      </c>
      <c r="P497" s="10" t="str">
        <f>IF(ISNUMBER(SEARCH("Server", C497)), "Server", IF(ISNUMBER(SEARCH("Server", C497)), "Server", IF(ISNUMBER(SEARCH("Client", C497)), "Client", IF(ISNUMBER(SEARCH("Client", C497)), "Client", IF(ISNUMBER(SEARCH("US Core Responder", C497)), "Server", IF(ISNUMBER(SEARCH("US Core Requestor", C497)), "Client", ""))))))</f>
        <v/>
      </c>
    </row>
    <row r="498" spans="1:16" ht="34" hidden="1" x14ac:dyDescent="0.2">
      <c r="A498" s="7">
        <v>497</v>
      </c>
      <c r="B498" s="52" t="s">
        <v>902</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11"/>
        <v>SHALL</v>
      </c>
      <c r="P498" s="10" t="str">
        <f>IF(ISNUMBER(SEARCH("Server", C498)), "Server", IF(ISNUMBER(SEARCH("Server", C498)), "Server", IF(ISNUMBER(SEARCH("Client", C498)), "Client", IF(ISNUMBER(SEARCH("Client", C498)), "Client", IF(ISNUMBER(SEARCH("US Core Responder", C498)), "Server", IF(ISNUMBER(SEARCH("US Core Requestor", C498)), "Client", ""))))))</f>
        <v/>
      </c>
    </row>
    <row r="499" spans="1:16" ht="34" hidden="1" x14ac:dyDescent="0.2">
      <c r="A499" s="7">
        <v>498</v>
      </c>
      <c r="B499" s="52" t="s">
        <v>902</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11"/>
        <v>SHALL</v>
      </c>
      <c r="P499" s="10" t="str">
        <f>IF(ISNUMBER(SEARCH("Server", C499)), "Server", IF(ISNUMBER(SEARCH("Server", C499)), "Server", IF(ISNUMBER(SEARCH("Client", C499)), "Client", IF(ISNUMBER(SEARCH("Client", C499)), "Client", IF(ISNUMBER(SEARCH("US Core Responder", C499)), "Server", IF(ISNUMBER(SEARCH("US Core Requestor", C499)), "Client", ""))))))</f>
        <v/>
      </c>
    </row>
    <row r="500" spans="1:16" ht="34" hidden="1" x14ac:dyDescent="0.2">
      <c r="A500" s="7">
        <v>499</v>
      </c>
      <c r="B500" s="52" t="s">
        <v>902</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11"/>
        <v>SHALL</v>
      </c>
      <c r="P500" s="10" t="str">
        <f>IF(ISNUMBER(SEARCH("Server", C500)), "Server", IF(ISNUMBER(SEARCH("Server", C500)), "Server", IF(ISNUMBER(SEARCH("Client", C500)), "Client", IF(ISNUMBER(SEARCH("Client", C500)), "Client", IF(ISNUMBER(SEARCH("US Core Responder", C500)), "Server", IF(ISNUMBER(SEARCH("US Core Requestor", C500)), "Client", ""))))))</f>
        <v/>
      </c>
    </row>
    <row r="501" spans="1:16" ht="34" hidden="1" x14ac:dyDescent="0.2">
      <c r="A501" s="7">
        <v>500</v>
      </c>
      <c r="B501" s="52" t="s">
        <v>902</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11"/>
        <v>SHALL</v>
      </c>
      <c r="P501" s="10" t="str">
        <f>IF(ISNUMBER(SEARCH("Server", C501)), "Server", IF(ISNUMBER(SEARCH("Server", C501)), "Server", IF(ISNUMBER(SEARCH("Client", C501)), "Client", IF(ISNUMBER(SEARCH("Client", C501)), "Client", IF(ISNUMBER(SEARCH("US Core Responder", C501)), "Server", IF(ISNUMBER(SEARCH("US Core Requestor", C501)), "Client", ""))))))</f>
        <v/>
      </c>
    </row>
    <row r="502" spans="1:16" ht="34" hidden="1" x14ac:dyDescent="0.2">
      <c r="A502" s="7">
        <v>501</v>
      </c>
      <c r="B502" s="52" t="s">
        <v>902</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11"/>
        <v>SHALL</v>
      </c>
      <c r="P502" s="10" t="str">
        <f>IF(ISNUMBER(SEARCH("Server", C502)), "Server", IF(ISNUMBER(SEARCH("Server", C502)), "Server", IF(ISNUMBER(SEARCH("Client", C502)), "Client", IF(ISNUMBER(SEARCH("Client", C502)), "Client", IF(ISNUMBER(SEARCH("US Core Responder", C502)), "Server", IF(ISNUMBER(SEARCH("US Core Requestor", C502)), "Client", ""))))))</f>
        <v/>
      </c>
    </row>
    <row r="503" spans="1:16" ht="34" hidden="1" x14ac:dyDescent="0.2">
      <c r="A503" s="7">
        <v>502</v>
      </c>
      <c r="B503" s="52" t="s">
        <v>902</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11"/>
        <v>SHALL</v>
      </c>
      <c r="P503" s="10" t="str">
        <f>IF(ISNUMBER(SEARCH("Server", C503)), "Server", IF(ISNUMBER(SEARCH("Server", C503)), "Server", IF(ISNUMBER(SEARCH("Client", C503)), "Client", IF(ISNUMBER(SEARCH("Client", C503)), "Client", IF(ISNUMBER(SEARCH("US Core Responder", C503)), "Server", IF(ISNUMBER(SEARCH("US Core Requestor", C503)), "Client", ""))))))</f>
        <v/>
      </c>
    </row>
    <row r="504" spans="1:16" ht="34" hidden="1" x14ac:dyDescent="0.2">
      <c r="A504" s="7">
        <v>503</v>
      </c>
      <c r="B504" s="52" t="s">
        <v>902</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11"/>
        <v>SHALL</v>
      </c>
      <c r="P504" s="10" t="str">
        <f>IF(ISNUMBER(SEARCH("Server", C504)), "Server", IF(ISNUMBER(SEARCH("Server", C504)), "Server", IF(ISNUMBER(SEARCH("Client", C504)), "Client", IF(ISNUMBER(SEARCH("Client", C504)), "Client", IF(ISNUMBER(SEARCH("US Core Responder", C504)), "Server", IF(ISNUMBER(SEARCH("US Core Requestor", C504)), "Client", ""))))))</f>
        <v/>
      </c>
    </row>
    <row r="505" spans="1:16" ht="34" hidden="1" x14ac:dyDescent="0.2">
      <c r="A505" s="7">
        <v>504</v>
      </c>
      <c r="B505" s="52" t="s">
        <v>902</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11"/>
        <v>SHALL</v>
      </c>
      <c r="P505" s="10" t="str">
        <f>IF(ISNUMBER(SEARCH("Server", C505)), "Server", IF(ISNUMBER(SEARCH("Server", C505)), "Server", IF(ISNUMBER(SEARCH("Client", C505)), "Client", IF(ISNUMBER(SEARCH("Client", C505)), "Client", IF(ISNUMBER(SEARCH("US Core Responder", C505)), "Server", IF(ISNUMBER(SEARCH("US Core Requestor", C505)), "Client", ""))))))</f>
        <v/>
      </c>
    </row>
    <row r="506" spans="1:16" ht="34" hidden="1" x14ac:dyDescent="0.2">
      <c r="A506" s="7">
        <v>505</v>
      </c>
      <c r="B506" s="52" t="s">
        <v>902</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11"/>
        <v>SHALL</v>
      </c>
      <c r="P506" s="10" t="str">
        <f>IF(ISNUMBER(SEARCH("Server", C506)), "Server", IF(ISNUMBER(SEARCH("Server", C506)), "Server", IF(ISNUMBER(SEARCH("Client", C506)), "Client", IF(ISNUMBER(SEARCH("Client", C506)), "Client", IF(ISNUMBER(SEARCH("US Core Responder", C506)), "Server", IF(ISNUMBER(SEARCH("US Core Requestor", C506)), "Client", ""))))))</f>
        <v/>
      </c>
    </row>
    <row r="507" spans="1:16" ht="34" hidden="1" x14ac:dyDescent="0.2">
      <c r="A507" s="7">
        <v>506</v>
      </c>
      <c r="B507" s="52" t="s">
        <v>902</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11"/>
        <v>SHALL</v>
      </c>
      <c r="P507" s="10" t="str">
        <f>IF(ISNUMBER(SEARCH("Server", C507)), "Server", IF(ISNUMBER(SEARCH("Server", C507)), "Server", IF(ISNUMBER(SEARCH("Client", C507)), "Client", IF(ISNUMBER(SEARCH("Client", C507)), "Client", IF(ISNUMBER(SEARCH("US Core Responder", C507)), "Server", IF(ISNUMBER(SEARCH("US Core Requestor", C507)), "Client", ""))))))</f>
        <v/>
      </c>
    </row>
    <row r="508" spans="1:16" ht="34" hidden="1" x14ac:dyDescent="0.2">
      <c r="A508" s="7">
        <v>507</v>
      </c>
      <c r="B508" s="52" t="s">
        <v>902</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11"/>
        <v>SHALL</v>
      </c>
      <c r="P508" s="10" t="str">
        <f>IF(ISNUMBER(SEARCH("Server", C508)), "Server", IF(ISNUMBER(SEARCH("Server", C508)), "Server", IF(ISNUMBER(SEARCH("Client", C508)), "Client", IF(ISNUMBER(SEARCH("Client", C508)), "Client", IF(ISNUMBER(SEARCH("US Core Responder", C508)), "Server", IF(ISNUMBER(SEARCH("US Core Requestor", C508)), "Client", ""))))))</f>
        <v/>
      </c>
    </row>
    <row r="509" spans="1:16" ht="68" hidden="1" x14ac:dyDescent="0.2">
      <c r="A509" s="7">
        <v>508</v>
      </c>
      <c r="B509" s="52" t="s">
        <v>902</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11"/>
        <v>SHALL</v>
      </c>
      <c r="P509" s="10" t="str">
        <f>IF(ISNUMBER(SEARCH("Server", C509)), "Server", IF(ISNUMBER(SEARCH("Server", C509)), "Server", IF(ISNUMBER(SEARCH("Client", C509)), "Client", IF(ISNUMBER(SEARCH("Client", C509)), "Client", IF(ISNUMBER(SEARCH("US Core Responder", C509)), "Server", IF(ISNUMBER(SEARCH("US Core Requestor", C509)), "Client", ""))))))</f>
        <v/>
      </c>
    </row>
    <row r="510" spans="1:16" ht="68" hidden="1" x14ac:dyDescent="0.2">
      <c r="A510" s="7">
        <v>509</v>
      </c>
      <c r="B510" s="52" t="s">
        <v>902</v>
      </c>
      <c r="C510" s="8" t="s">
        <v>527</v>
      </c>
      <c r="D510" s="7" t="s">
        <v>30</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11"/>
        <v>MAY</v>
      </c>
      <c r="P510" s="10" t="str">
        <f>IF(ISNUMBER(SEARCH("Server", C510)), "Server", IF(ISNUMBER(SEARCH("Server", C510)), "Server", IF(ISNUMBER(SEARCH("Client", C510)), "Client", IF(ISNUMBER(SEARCH("Client", C510)), "Client", IF(ISNUMBER(SEARCH("US Core Responder", C510)), "Server", IF(ISNUMBER(SEARCH("US Core Requestor", C510)), "Client", ""))))))</f>
        <v/>
      </c>
    </row>
    <row r="511" spans="1:16" ht="34" hidden="1" x14ac:dyDescent="0.2">
      <c r="A511" s="7">
        <v>510</v>
      </c>
      <c r="B511" s="52" t="s">
        <v>902</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11"/>
        <v>SHOULD</v>
      </c>
      <c r="P511" s="10" t="str">
        <f>IF(ISNUMBER(SEARCH("Server", C511)), "Server", IF(ISNUMBER(SEARCH("Server", C511)), "Server", IF(ISNUMBER(SEARCH("Client", C511)), "Client", IF(ISNUMBER(SEARCH("Client", C511)), "Client", IF(ISNUMBER(SEARCH("US Core Responder", C511)), "Server", IF(ISNUMBER(SEARCH("US Core Requestor", C511)), "Client", ""))))))</f>
        <v/>
      </c>
    </row>
    <row r="512" spans="1:16" ht="51" hidden="1" x14ac:dyDescent="0.2">
      <c r="A512" s="7">
        <v>511</v>
      </c>
      <c r="B512" s="52" t="s">
        <v>903</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11"/>
        <v/>
      </c>
      <c r="P512" s="10" t="str">
        <f>IF(ISNUMBER(SEARCH("Server", C512)), "Server", IF(ISNUMBER(SEARCH("Server", C512)), "Server", IF(ISNUMBER(SEARCH("Client", C512)), "Client", IF(ISNUMBER(SEARCH("Client", C512)), "Client", IF(ISNUMBER(SEARCH("US Core Responder", C512)), "Server", IF(ISNUMBER(SEARCH("US Core Requestor", C512)), "Client", ""))))))</f>
        <v/>
      </c>
    </row>
    <row r="513" spans="1:22" ht="51" hidden="1" x14ac:dyDescent="0.2">
      <c r="A513" s="7">
        <v>512</v>
      </c>
      <c r="B513" s="52" t="s">
        <v>903</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11"/>
        <v>MAY</v>
      </c>
      <c r="P513" s="10" t="str">
        <f>IF(ISNUMBER(SEARCH("Server", C513)), "Server", IF(ISNUMBER(SEARCH("Server", C513)), "Server", IF(ISNUMBER(SEARCH("Client", C513)), "Client", IF(ISNUMBER(SEARCH("Client", C513)), "Client", IF(ISNUMBER(SEARCH("US Core Responder", C513)), "Server", IF(ISNUMBER(SEARCH("US Core Requestor", C513)), "Client", ""))))))</f>
        <v/>
      </c>
    </row>
    <row r="514" spans="1:22" ht="102" hidden="1" x14ac:dyDescent="0.2">
      <c r="A514" s="7">
        <v>513</v>
      </c>
      <c r="B514" s="52" t="s">
        <v>904</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11"/>
        <v>SHOULD</v>
      </c>
      <c r="P514" s="10" t="str">
        <f>IF(ISNUMBER(SEARCH("Server", C514)), "Server", IF(ISNUMBER(SEARCH("Server", C514)), "Server", IF(ISNUMBER(SEARCH("Client", C514)), "Client", IF(ISNUMBER(SEARCH("Client", C514)), "Client", IF(ISNUMBER(SEARCH("US Core Responder", C514)), "Server", IF(ISNUMBER(SEARCH("US Core Requestor", C514)), "Client", ""))))))</f>
        <v/>
      </c>
    </row>
    <row r="515" spans="1:22" ht="238" x14ac:dyDescent="0.2">
      <c r="A515" s="7">
        <v>514</v>
      </c>
      <c r="B515" s="52" t="s">
        <v>905</v>
      </c>
      <c r="C515" s="8" t="s">
        <v>813</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814</v>
      </c>
    </row>
    <row r="516" spans="1:22" ht="289" x14ac:dyDescent="0.2">
      <c r="A516" s="7">
        <v>515</v>
      </c>
      <c r="B516" s="52" t="s">
        <v>905</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820</v>
      </c>
    </row>
    <row r="517" spans="1:22" ht="68" hidden="1" x14ac:dyDescent="0.2">
      <c r="A517" s="7">
        <v>516</v>
      </c>
      <c r="B517" s="52" t="s">
        <v>905</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12">IF(ISNUMBER(SEARCH("MAY", C517)), "MAY", IF(ISNUMBER(SEARCH("SHOULD", C517)), "SHOULD", IF(ISNUMBER(SEARCH("SHALL", C517)), "SHALL", IF(ISNUMBER(SEARCH("SHOULD NOT", C517)), "SHOULD NOT", IF(ISNUMBER(SEARCH("SHALL NOT", C517)), "SHALL NOT", "")))))</f>
        <v>SHALL</v>
      </c>
      <c r="P517" s="10" t="str">
        <f>IF(ISNUMBER(SEARCH("Server", C517)), "Server", IF(ISNUMBER(SEARCH("Server", C517)), "Server", IF(ISNUMBER(SEARCH("Client", C517)), "Client", IF(ISNUMBER(SEARCH("Client", C517)), "Client", IF(ISNUMBER(SEARCH("US Core Responder", C517)), "Server", IF(ISNUMBER(SEARCH("US Core Requestor", C517)), "Client", ""))))))</f>
        <v>Server</v>
      </c>
      <c r="V517" s="12" t="s">
        <v>406</v>
      </c>
    </row>
    <row r="518" spans="1:22" ht="68" hidden="1" x14ac:dyDescent="0.2">
      <c r="A518" s="7">
        <v>517</v>
      </c>
      <c r="B518" s="52" t="s">
        <v>905</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12"/>
        <v>SHALL</v>
      </c>
      <c r="P518" s="10" t="str">
        <f>IF(ISNUMBER(SEARCH("Server", C518)), "Server", IF(ISNUMBER(SEARCH("Server", C518)), "Server", IF(ISNUMBER(SEARCH("Client", C518)), "Client", IF(ISNUMBER(SEARCH("Client", C518)), "Client", IF(ISNUMBER(SEARCH("US Core Responder", C518)), "Server", IF(ISNUMBER(SEARCH("US Core Requestor", C518)), "Client", ""))))))</f>
        <v>Client</v>
      </c>
      <c r="V518" s="12" t="s">
        <v>406</v>
      </c>
    </row>
    <row r="519" spans="1:22" ht="119" hidden="1" x14ac:dyDescent="0.2">
      <c r="A519" s="7">
        <v>518</v>
      </c>
      <c r="B519" s="52" t="s">
        <v>905</v>
      </c>
      <c r="C519" s="8" t="s">
        <v>1076</v>
      </c>
      <c r="D519" s="7" t="s">
        <v>30</v>
      </c>
      <c r="E519" s="7" t="s">
        <v>31</v>
      </c>
      <c r="G519" s="7" t="b">
        <v>1</v>
      </c>
      <c r="H519" s="12" t="s">
        <v>1075</v>
      </c>
      <c r="M519" s="9" t="str" cm="1">
        <f t="array" ref="M519">PAGE_NAME(B519)</f>
        <v>StructureDefinition-us-core-servicerequest</v>
      </c>
      <c r="N519" s="9" t="str" cm="1">
        <f t="array" ref="N519">SECTION_NAME(B519)</f>
        <v>mandatory-and-must-support-data-elements</v>
      </c>
      <c r="O519" s="10" t="str">
        <f t="shared" si="12"/>
        <v>SHALL</v>
      </c>
      <c r="P519" s="10" t="str">
        <f>IF(ISNUMBER(SEARCH("Server", C519)), "Server", IF(ISNUMBER(SEARCH("Server", C519)), "Server", IF(ISNUMBER(SEARCH("Client", C519)), "Client", IF(ISNUMBER(SEARCH("Client", C519)), "Client", IF(ISNUMBER(SEARCH("US Core Responder", C519)), "Server", IF(ISNUMBER(SEARCH("US Core Requestor", C519)), "Client", ""))))))</f>
        <v>Server</v>
      </c>
      <c r="V519" s="12" t="s">
        <v>406</v>
      </c>
    </row>
    <row r="520" spans="1:22" ht="68" hidden="1" x14ac:dyDescent="0.2">
      <c r="A520" s="7">
        <v>519</v>
      </c>
      <c r="B520" s="52" t="s">
        <v>905</v>
      </c>
      <c r="C520" s="8" t="s">
        <v>960</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12"/>
        <v>SHALL</v>
      </c>
      <c r="P520" s="10" t="str">
        <f>IF(ISNUMBER(SEARCH("Server", C520)), "Server", IF(ISNUMBER(SEARCH("Server", C520)), "Server", IF(ISNUMBER(SEARCH("Client", C520)), "Client", IF(ISNUMBER(SEARCH("Client", C520)), "Client", IF(ISNUMBER(SEARCH("US Core Responder", C520)), "Server", IF(ISNUMBER(SEARCH("US Core Requestor", C520)), "Client", ""))))))</f>
        <v>Client</v>
      </c>
      <c r="V520" s="12" t="s">
        <v>406</v>
      </c>
    </row>
    <row r="521" spans="1:22" ht="85" hidden="1" x14ac:dyDescent="0.2">
      <c r="A521" s="7">
        <v>520</v>
      </c>
      <c r="B521" s="52" t="s">
        <v>905</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12"/>
        <v>SHALL</v>
      </c>
      <c r="P521" s="10" t="str">
        <f>IF(ISNUMBER(SEARCH("Server", C521)), "Server", IF(ISNUMBER(SEARCH("Server", C521)), "Server", IF(ISNUMBER(SEARCH("Client", C521)), "Client", IF(ISNUMBER(SEARCH("Client", C521)), "Client", IF(ISNUMBER(SEARCH("US Core Responder", C521)), "Server", IF(ISNUMBER(SEARCH("US Core Requestor", C521)), "Client", ""))))))</f>
        <v>Server</v>
      </c>
      <c r="V521" s="12" t="s">
        <v>406</v>
      </c>
    </row>
    <row r="522" spans="1:22" ht="85" hidden="1" x14ac:dyDescent="0.2">
      <c r="A522" s="7">
        <v>521</v>
      </c>
      <c r="B522" s="52" t="s">
        <v>905</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12"/>
        <v>SHALL</v>
      </c>
      <c r="P522" s="10" t="str">
        <f>IF(ISNUMBER(SEARCH("Server", C522)), "Server", IF(ISNUMBER(SEARCH("Server", C522)), "Server", IF(ISNUMBER(SEARCH("Client", C522)), "Client", IF(ISNUMBER(SEARCH("Client", C522)), "Client", IF(ISNUMBER(SEARCH("US Core Responder", C522)), "Server", IF(ISNUMBER(SEARCH("US Core Requestor", C522)), "Client", ""))))))</f>
        <v>Client</v>
      </c>
      <c r="V522" s="12" t="s">
        <v>406</v>
      </c>
    </row>
    <row r="523" spans="1:22" ht="102" hidden="1" x14ac:dyDescent="0.2">
      <c r="A523" s="7">
        <v>522</v>
      </c>
      <c r="B523" s="52" t="s">
        <v>905</v>
      </c>
      <c r="C523" s="8" t="s">
        <v>906</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12"/>
        <v>SHOULD</v>
      </c>
      <c r="P523" s="10" t="str">
        <f>IF(ISNUMBER(SEARCH("Server", C523)), "Server", IF(ISNUMBER(SEARCH("Server", C523)), "Server", IF(ISNUMBER(SEARCH("Client", C523)), "Client", IF(ISNUMBER(SEARCH("Client", C523)), "Client", IF(ISNUMBER(SEARCH("US Core Responder", C523)), "Server", IF(ISNUMBER(SEARCH("US Core Requestor", C523)), "Client", ""))))))</f>
        <v/>
      </c>
      <c r="V523" s="12" t="s">
        <v>406</v>
      </c>
    </row>
    <row r="524" spans="1:22" ht="85" hidden="1" x14ac:dyDescent="0.2">
      <c r="A524" s="7">
        <v>523</v>
      </c>
      <c r="B524" s="52" t="s">
        <v>907</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12"/>
        <v/>
      </c>
      <c r="P524" s="10" t="str">
        <f>IF(ISNUMBER(SEARCH("Server", C524)), "Server", IF(ISNUMBER(SEARCH("Server", C524)), "Server", IF(ISNUMBER(SEARCH("Client", C524)), "Client", IF(ISNUMBER(SEARCH("Client", C524)), "Client", IF(ISNUMBER(SEARCH("US Core Responder", C524)), "Server", IF(ISNUMBER(SEARCH("US Core Requestor", C524)), "Client", ""))))))</f>
        <v/>
      </c>
    </row>
    <row r="525" spans="1:22" ht="68" hidden="1" x14ac:dyDescent="0.2">
      <c r="A525" s="7">
        <v>524</v>
      </c>
      <c r="B525" s="52" t="s">
        <v>907</v>
      </c>
      <c r="C525" s="8" t="s">
        <v>1077</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12"/>
        <v>SHALL</v>
      </c>
      <c r="P525" s="10" t="str">
        <f>IF(ISNUMBER(SEARCH("Server", C525)), "Server", IF(ISNUMBER(SEARCH("Server", C525)), "Server", IF(ISNUMBER(SEARCH("Client", C525)), "Client", IF(ISNUMBER(SEARCH("Client", C525)), "Client", IF(ISNUMBER(SEARCH("US Core Responder", C525)), "Server", IF(ISNUMBER(SEARCH("US Core Requestor", C525)), "Client", ""))))))</f>
        <v>Server</v>
      </c>
    </row>
    <row r="526" spans="1:22" ht="34" hidden="1" x14ac:dyDescent="0.2">
      <c r="A526" s="7">
        <v>525</v>
      </c>
      <c r="B526" s="52" t="s">
        <v>907</v>
      </c>
      <c r="C526" s="8" t="s">
        <v>961</v>
      </c>
      <c r="D526" s="7" t="s">
        <v>30</v>
      </c>
      <c r="E526" s="7" t="s">
        <v>59</v>
      </c>
      <c r="G526" s="7" t="b">
        <v>1</v>
      </c>
      <c r="M526" s="9" t="str" cm="1">
        <f t="array" ref="M526">PAGE_NAME(B526)</f>
        <v>StructureDefinition-us-core-specimen</v>
      </c>
      <c r="N526" s="9" t="str" cm="1">
        <f t="array" ref="N526">SECTION_NAME(B526)</f>
        <v>mandatory-and-must-support-data-elements</v>
      </c>
      <c r="O526" s="10" t="str">
        <f t="shared" si="12"/>
        <v>SHALL</v>
      </c>
      <c r="P526" s="10" t="str">
        <f>IF(ISNUMBER(SEARCH("Server", C526)), "Server", IF(ISNUMBER(SEARCH("Server", C526)), "Server", IF(ISNUMBER(SEARCH("Client", C526)), "Client", IF(ISNUMBER(SEARCH("Client", C526)), "Client", IF(ISNUMBER(SEARCH("US Core Responder", C526)), "Server", IF(ISNUMBER(SEARCH("US Core Requestor", C526)), "Client", ""))))))</f>
        <v>Client</v>
      </c>
    </row>
    <row r="527" spans="1:22" ht="34" hidden="1" x14ac:dyDescent="0.2">
      <c r="A527" s="7">
        <v>526</v>
      </c>
      <c r="B527" s="52" t="s">
        <v>907</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12"/>
        <v>MAY</v>
      </c>
      <c r="P527" s="10" t="str">
        <f>IF(ISNUMBER(SEARCH("Server", C527)), "Server", IF(ISNUMBER(SEARCH("Server", C527)), "Server", IF(ISNUMBER(SEARCH("Client", C527)), "Client", IF(ISNUMBER(SEARCH("Client", C527)), "Client", IF(ISNUMBER(SEARCH("US Core Responder", C527)), "Server", IF(ISNUMBER(SEARCH("US Core Requestor", C527)), "Client", ""))))))</f>
        <v>Client</v>
      </c>
    </row>
    <row r="528" spans="1:22" ht="238" x14ac:dyDescent="0.2">
      <c r="A528" s="7">
        <v>527</v>
      </c>
      <c r="B528" s="52" t="s">
        <v>962</v>
      </c>
      <c r="C528" s="8" t="s">
        <v>748</v>
      </c>
      <c r="D528" s="7" t="s">
        <v>33</v>
      </c>
      <c r="E528" s="7" t="s">
        <v>59</v>
      </c>
      <c r="G528" s="7" t="b">
        <v>0</v>
      </c>
      <c r="M528" s="9" t="str" cm="1">
        <f t="array" ref="M528">PAGE_NAME(B528)</f>
        <v>CapabilityStatement-us-core-Client</v>
      </c>
      <c r="N528" s="9" t="str" cm="1">
        <f t="array" ref="N528">SECTION_NAME(B528)</f>
        <v>should_igs</v>
      </c>
      <c r="O528" s="10" t="str">
        <f t="shared" si="12"/>
        <v>SHOULD</v>
      </c>
      <c r="P528" s="10" t="str">
        <f>IF(ISNUMBER(SEARCH("Server", C528)), "Server", IF(ISNUMBER(SEARCH("Server", C528)), "Server", IF(ISNUMBER(SEARCH("Client", C528)), "Client", IF(ISNUMBER(SEARCH("Client", C528)), "Client", IF(ISNUMBER(SEARCH("US Core Responder", C528)), "Server", IF(ISNUMBER(SEARCH("US Core Requestor", C528)), "Client", ""))))))</f>
        <v>Client</v>
      </c>
      <c r="V528" s="12" t="s">
        <v>749</v>
      </c>
    </row>
    <row r="529" spans="1:22" ht="17" hidden="1" x14ac:dyDescent="0.2">
      <c r="A529" s="7">
        <v>528</v>
      </c>
      <c r="B529" s="52" t="s">
        <v>963</v>
      </c>
      <c r="C529" s="8" t="s">
        <v>542</v>
      </c>
      <c r="D529" s="7" t="s">
        <v>36</v>
      </c>
      <c r="E529" s="7" t="s">
        <v>59</v>
      </c>
      <c r="G529" s="7" t="b">
        <v>0</v>
      </c>
      <c r="M529" s="9" t="str" cm="1">
        <f t="array" ref="M529">PAGE_NAME(B529)</f>
        <v>CapabilityStatement-us-core-Client</v>
      </c>
      <c r="N529" s="9" t="str" cm="1">
        <f t="array" ref="N529">SECTION_NAME(B529)</f>
        <v>behavior</v>
      </c>
      <c r="O529" s="10" t="str">
        <f t="shared" si="12"/>
        <v>MAY</v>
      </c>
      <c r="P529" s="10" t="str">
        <f>IF(ISNUMBER(SEARCH("Server", C529)), "Server", IF(ISNUMBER(SEARCH("Server", C529)), "Server", IF(ISNUMBER(SEARCH("Client", C529)), "Client", IF(ISNUMBER(SEARCH("Client", C529)), "Client", IF(ISNUMBER(SEARCH("US Core Responder", C529)), "Server", IF(ISNUMBER(SEARCH("US Core Requestor", C529)), "Client", ""))))))</f>
        <v>Client</v>
      </c>
    </row>
    <row r="530" spans="1:22" ht="17" hidden="1" x14ac:dyDescent="0.2">
      <c r="A530" s="7">
        <v>529</v>
      </c>
      <c r="B530" s="52" t="s">
        <v>963</v>
      </c>
      <c r="C530" s="8" t="s">
        <v>543</v>
      </c>
      <c r="D530" s="7" t="s">
        <v>36</v>
      </c>
      <c r="E530" s="7" t="s">
        <v>59</v>
      </c>
      <c r="G530" s="7" t="b">
        <v>0</v>
      </c>
      <c r="M530" s="9" t="str" cm="1">
        <f t="array" ref="M530">PAGE_NAME(B530)</f>
        <v>CapabilityStatement-us-core-Client</v>
      </c>
      <c r="N530" s="9" t="str" cm="1">
        <f t="array" ref="N530">SECTION_NAME(B530)</f>
        <v>behavior</v>
      </c>
      <c r="O530" s="10" t="str">
        <f t="shared" si="12"/>
        <v>MAY</v>
      </c>
      <c r="P530" s="10" t="str">
        <f>IF(ISNUMBER(SEARCH("Server", C530)), "Server", IF(ISNUMBER(SEARCH("Server", C530)), "Server", IF(ISNUMBER(SEARCH("Client", C530)), "Client", IF(ISNUMBER(SEARCH("Client", C530)), "Client", IF(ISNUMBER(SEARCH("US Core Responder", C530)), "Server", IF(ISNUMBER(SEARCH("US Core Requestor", C530)), "Client", ""))))))</f>
        <v>Client</v>
      </c>
    </row>
    <row r="531" spans="1:22" ht="17" hidden="1" x14ac:dyDescent="0.2">
      <c r="A531" s="7">
        <v>530</v>
      </c>
      <c r="B531" s="52" t="s">
        <v>963</v>
      </c>
      <c r="C531" s="8" t="s">
        <v>544</v>
      </c>
      <c r="D531" s="7" t="s">
        <v>36</v>
      </c>
      <c r="E531" s="7" t="s">
        <v>59</v>
      </c>
      <c r="G531" s="7" t="b">
        <v>0</v>
      </c>
      <c r="M531" s="9" t="str" cm="1">
        <f t="array" ref="M531">PAGE_NAME(B531)</f>
        <v>CapabilityStatement-us-core-Client</v>
      </c>
      <c r="N531" s="9" t="str" cm="1">
        <f t="array" ref="N531">SECTION_NAME(B531)</f>
        <v>behavior</v>
      </c>
      <c r="O531" s="10" t="str">
        <f t="shared" si="12"/>
        <v>MAY</v>
      </c>
      <c r="P531" s="10" t="str">
        <f>IF(ISNUMBER(SEARCH("Server", C531)), "Server", IF(ISNUMBER(SEARCH("Server", C531)), "Server", IF(ISNUMBER(SEARCH("Client", C531)), "Client", IF(ISNUMBER(SEARCH("Client", C531)), "Client", IF(ISNUMBER(SEARCH("US Core Responder", C531)), "Server", IF(ISNUMBER(SEARCH("US Core Requestor", C531)), "Client", ""))))))</f>
        <v>Client</v>
      </c>
    </row>
    <row r="532" spans="1:22" ht="17" hidden="1" x14ac:dyDescent="0.2">
      <c r="A532" s="7">
        <v>531</v>
      </c>
      <c r="B532" s="52" t="s">
        <v>963</v>
      </c>
      <c r="C532" s="8" t="s">
        <v>545</v>
      </c>
      <c r="D532" s="7" t="s">
        <v>36</v>
      </c>
      <c r="E532" s="7" t="s">
        <v>59</v>
      </c>
      <c r="G532" s="7" t="b">
        <v>0</v>
      </c>
      <c r="M532" s="9" t="str" cm="1">
        <f t="array" ref="M532">PAGE_NAME(B532)</f>
        <v>CapabilityStatement-us-core-Client</v>
      </c>
      <c r="N532" s="9" t="str" cm="1">
        <f t="array" ref="N532">SECTION_NAME(B532)</f>
        <v>behavior</v>
      </c>
      <c r="O532" s="10" t="str">
        <f t="shared" si="12"/>
        <v>MAY</v>
      </c>
      <c r="P532" s="10" t="str">
        <f>IF(ISNUMBER(SEARCH("Server", C532)), "Server", IF(ISNUMBER(SEARCH("Server", C532)), "Server", IF(ISNUMBER(SEARCH("Client", C532)), "Client", IF(ISNUMBER(SEARCH("Client", C532)), "Client", IF(ISNUMBER(SEARCH("US Core Responder", C532)), "Server", IF(ISNUMBER(SEARCH("US Core Requestor", C532)), "Client", ""))))))</f>
        <v>Client</v>
      </c>
    </row>
    <row r="533" spans="1:22" ht="238" x14ac:dyDescent="0.2">
      <c r="A533" s="7">
        <v>532</v>
      </c>
      <c r="B533" s="52" t="s">
        <v>1078</v>
      </c>
      <c r="C533" s="8" t="s">
        <v>754</v>
      </c>
      <c r="D533" s="7" t="s">
        <v>33</v>
      </c>
      <c r="E533" s="7" t="s">
        <v>31</v>
      </c>
      <c r="G533" s="7" t="b">
        <v>0</v>
      </c>
      <c r="M533" s="9" t="str" cm="1">
        <f t="array" ref="M533">PAGE_NAME(B533)</f>
        <v>CapabilityStatement-us-core-Server</v>
      </c>
      <c r="N533" s="9" t="str" cm="1">
        <f t="array" ref="N533">SECTION_NAME(B533)</f>
        <v>should_igs</v>
      </c>
      <c r="O533" s="10" t="str">
        <f t="shared" si="12"/>
        <v>SHOULD</v>
      </c>
      <c r="P533" s="10" t="str">
        <f>IF(ISNUMBER(SEARCH("Server", C533)), "Server", IF(ISNUMBER(SEARCH("Server", C533)), "Server", IF(ISNUMBER(SEARCH("Client", C533)), "Client", IF(ISNUMBER(SEARCH("Client", C533)), "Client", IF(ISNUMBER(SEARCH("US Core Responder", C533)), "Server", IF(ISNUMBER(SEARCH("US Core Requestor", C533)), "Client", ""))))))</f>
        <v>Server</v>
      </c>
      <c r="V533" s="12" t="s">
        <v>749</v>
      </c>
    </row>
    <row r="534" spans="1:22" ht="34" hidden="1" x14ac:dyDescent="0.2">
      <c r="A534" s="7">
        <v>533</v>
      </c>
      <c r="B534" s="52" t="s">
        <v>1079</v>
      </c>
      <c r="C534" s="8" t="s">
        <v>546</v>
      </c>
      <c r="D534" s="7" t="s">
        <v>30</v>
      </c>
      <c r="E534" s="7" t="s">
        <v>31</v>
      </c>
      <c r="G534" s="7" t="b">
        <v>0</v>
      </c>
      <c r="M534" s="9" t="str" cm="1">
        <f t="array" ref="M534">PAGE_NAME(B534)</f>
        <v>CapabilityStatement-us-core-Server</v>
      </c>
      <c r="N534" s="9" t="str" cm="1">
        <f t="array" ref="N534">SECTION_NAME(B534)</f>
        <v>behavior</v>
      </c>
      <c r="O534" s="10" t="str">
        <f t="shared" si="12"/>
        <v>SHALL</v>
      </c>
      <c r="P534" s="10" t="str">
        <f>IF(ISNUMBER(SEARCH("Server", C534)), "Server", IF(ISNUMBER(SEARCH("Server", C534)), "Server", IF(ISNUMBER(SEARCH("Client", C534)), "Client", IF(ISNUMBER(SEARCH("Client", C534)), "Client", IF(ISNUMBER(SEARCH("US Core Responder", C534)), "Server", IF(ISNUMBER(SEARCH("US Core Requestor", C534)), "Client", ""))))))</f>
        <v>Server</v>
      </c>
    </row>
    <row r="535" spans="1:22" ht="51" hidden="1" x14ac:dyDescent="0.2">
      <c r="A535" s="7">
        <v>534</v>
      </c>
      <c r="B535" s="52" t="s">
        <v>1079</v>
      </c>
      <c r="C535" s="8" t="s">
        <v>547</v>
      </c>
      <c r="D535" s="7" t="s">
        <v>30</v>
      </c>
      <c r="E535" s="7" t="s">
        <v>31</v>
      </c>
      <c r="G535" s="7" t="b">
        <v>0</v>
      </c>
      <c r="M535" s="9" t="str" cm="1">
        <f t="array" ref="M535">PAGE_NAME(B535)</f>
        <v>CapabilityStatement-us-core-Server</v>
      </c>
      <c r="N535" s="9" t="str" cm="1">
        <f t="array" ref="N535">SECTION_NAME(B535)</f>
        <v>behavior</v>
      </c>
    </row>
    <row r="536" spans="1:22" ht="34" hidden="1" x14ac:dyDescent="0.2">
      <c r="A536" s="7">
        <v>535</v>
      </c>
      <c r="B536" s="52" t="s">
        <v>1079</v>
      </c>
      <c r="C536" s="8" t="s">
        <v>548</v>
      </c>
      <c r="D536" s="7" t="s">
        <v>30</v>
      </c>
      <c r="E536" s="7" t="s">
        <v>31</v>
      </c>
      <c r="G536" s="7" t="b">
        <v>0</v>
      </c>
      <c r="M536" s="9" t="str" cm="1">
        <f t="array" ref="M536">PAGE_NAME(B536)</f>
        <v>CapabilityStatement-us-core-Server</v>
      </c>
      <c r="N536" s="9" t="str" cm="1">
        <f t="array" ref="N536">SECTION_NAME(B536)</f>
        <v>behavior</v>
      </c>
    </row>
    <row r="537" spans="1:22" ht="34" hidden="1" x14ac:dyDescent="0.2">
      <c r="A537" s="7">
        <v>536</v>
      </c>
      <c r="B537" s="52" t="s">
        <v>1079</v>
      </c>
      <c r="C537" s="8" t="s">
        <v>549</v>
      </c>
      <c r="D537" s="7" t="s">
        <v>30</v>
      </c>
      <c r="E537" s="7" t="s">
        <v>31</v>
      </c>
      <c r="G537" s="7" t="b">
        <v>0</v>
      </c>
      <c r="M537" s="9" t="str" cm="1">
        <f t="array" ref="M537">PAGE_NAME(B537)</f>
        <v>CapabilityStatement-us-core-Server</v>
      </c>
      <c r="N537" s="9" t="str" cm="1">
        <f t="array" ref="N537">SECTION_NAME(B537)</f>
        <v>behavior</v>
      </c>
    </row>
    <row r="538" spans="1:22" ht="34" hidden="1" x14ac:dyDescent="0.2">
      <c r="A538" s="7">
        <v>537</v>
      </c>
      <c r="B538" s="52" t="s">
        <v>1079</v>
      </c>
      <c r="C538" s="8" t="s">
        <v>550</v>
      </c>
      <c r="D538" s="7" t="s">
        <v>30</v>
      </c>
      <c r="E538" s="7" t="s">
        <v>31</v>
      </c>
      <c r="G538" s="7" t="b">
        <v>0</v>
      </c>
      <c r="M538" s="9" t="str" cm="1">
        <f t="array" ref="M538">PAGE_NAME(B538)</f>
        <v>CapabilityStatement-us-core-Server</v>
      </c>
      <c r="N538" s="9" t="str" cm="1">
        <f t="array" ref="N538">SECTION_NAME(B538)</f>
        <v>behavior</v>
      </c>
    </row>
    <row r="539" spans="1:22" ht="34" hidden="1" x14ac:dyDescent="0.2">
      <c r="A539" s="7">
        <v>538</v>
      </c>
      <c r="B539" s="52" t="s">
        <v>1079</v>
      </c>
      <c r="C539" s="8" t="s">
        <v>551</v>
      </c>
      <c r="D539" s="7" t="s">
        <v>30</v>
      </c>
      <c r="E539" s="7" t="s">
        <v>31</v>
      </c>
      <c r="G539" s="7" t="b">
        <v>0</v>
      </c>
      <c r="M539" s="9" t="str" cm="1">
        <f t="array" ref="M539">PAGE_NAME(B539)</f>
        <v>CapabilityStatement-us-core-Server</v>
      </c>
      <c r="N539" s="9" t="str" cm="1">
        <f t="array" ref="N539">SECTION_NAME(B539)</f>
        <v>behavior</v>
      </c>
    </row>
    <row r="540" spans="1:22" ht="34" hidden="1" x14ac:dyDescent="0.2">
      <c r="A540" s="7">
        <v>539</v>
      </c>
      <c r="B540" s="52" t="s">
        <v>1079</v>
      </c>
      <c r="C540" s="8" t="s">
        <v>552</v>
      </c>
      <c r="D540" s="7" t="s">
        <v>30</v>
      </c>
      <c r="E540" s="7" t="s">
        <v>31</v>
      </c>
      <c r="G540" s="7" t="b">
        <v>0</v>
      </c>
      <c r="M540" s="9" t="str" cm="1">
        <f t="array" ref="M540">PAGE_NAME(B540)</f>
        <v>CapabilityStatement-us-core-Server</v>
      </c>
      <c r="N540" s="9" t="str" cm="1">
        <f t="array" ref="N540">SECTION_NAME(B540)</f>
        <v>behavior</v>
      </c>
    </row>
    <row r="541" spans="1:22" ht="34" hidden="1" x14ac:dyDescent="0.2">
      <c r="A541" s="7">
        <v>540</v>
      </c>
      <c r="B541" s="52" t="s">
        <v>1079</v>
      </c>
      <c r="C541" s="8" t="s">
        <v>553</v>
      </c>
      <c r="D541" s="7" t="s">
        <v>30</v>
      </c>
      <c r="E541" s="7" t="s">
        <v>31</v>
      </c>
      <c r="G541" s="7" t="b">
        <v>0</v>
      </c>
      <c r="M541" s="9" t="str" cm="1">
        <f t="array" ref="M541">PAGE_NAME(B541)</f>
        <v>CapabilityStatement-us-core-Server</v>
      </c>
      <c r="N541" s="9" t="str" cm="1">
        <f t="array" ref="N541">SECTION_NAME(B541)</f>
        <v>behavior</v>
      </c>
    </row>
    <row r="542" spans="1:22" ht="34" hidden="1" x14ac:dyDescent="0.2">
      <c r="A542" s="7">
        <v>541</v>
      </c>
      <c r="B542" s="52" t="s">
        <v>1079</v>
      </c>
      <c r="C542" s="8" t="s">
        <v>554</v>
      </c>
      <c r="D542" s="7" t="s">
        <v>33</v>
      </c>
      <c r="E542" s="7" t="s">
        <v>31</v>
      </c>
      <c r="G542" s="7" t="b">
        <v>0</v>
      </c>
      <c r="M542" s="9" t="str" cm="1">
        <f t="array" ref="M542">PAGE_NAME(B542)</f>
        <v>CapabilityStatement-us-core-Server</v>
      </c>
      <c r="N542" s="9" t="str" cm="1">
        <f t="array" ref="N542">SECTION_NAME(B542)</f>
        <v>behavior</v>
      </c>
    </row>
    <row r="543" spans="1:22" ht="51" hidden="1" x14ac:dyDescent="0.2">
      <c r="A543" s="7">
        <v>542</v>
      </c>
      <c r="B543" s="52" t="s">
        <v>1079</v>
      </c>
      <c r="C543" s="8" t="s">
        <v>555</v>
      </c>
      <c r="D543" s="7" t="s">
        <v>33</v>
      </c>
      <c r="E543" s="7" t="s">
        <v>31</v>
      </c>
      <c r="G543" s="7" t="b">
        <v>0</v>
      </c>
      <c r="M543" s="9" t="str" cm="1">
        <f t="array" ref="M543">PAGE_NAME(B543)</f>
        <v>CapabilityStatement-us-core-Server</v>
      </c>
      <c r="N543" s="9" t="str" cm="1">
        <f t="array" ref="N543">SECTION_NAME(B543)</f>
        <v>behavior</v>
      </c>
    </row>
    <row r="544" spans="1:22" ht="51" hidden="1" x14ac:dyDescent="0.2">
      <c r="A544" s="7">
        <v>543</v>
      </c>
      <c r="B544" s="52" t="s">
        <v>1079</v>
      </c>
      <c r="C544" s="8" t="s">
        <v>1080</v>
      </c>
      <c r="D544" s="7" t="s">
        <v>30</v>
      </c>
      <c r="E544" s="7" t="s">
        <v>31</v>
      </c>
      <c r="G544" s="7" t="b">
        <v>1</v>
      </c>
      <c r="H544" s="12" t="s">
        <v>556</v>
      </c>
      <c r="M544" s="9" t="str" cm="1">
        <f t="array" ref="M544">PAGE_NAME(B544)</f>
        <v>CapabilityStatement-us-core-Server</v>
      </c>
      <c r="N544" s="9" t="str" cm="1">
        <f t="array" ref="N544">SECTION_NAME(B544)</f>
        <v>behavior</v>
      </c>
    </row>
    <row r="545" spans="1:14" ht="17" hidden="1" x14ac:dyDescent="0.2">
      <c r="A545" s="7">
        <v>544</v>
      </c>
      <c r="B545" s="52" t="s">
        <v>1079</v>
      </c>
      <c r="C545" s="8" t="s">
        <v>557</v>
      </c>
      <c r="D545" s="7" t="s">
        <v>36</v>
      </c>
      <c r="E545" s="7" t="s">
        <v>59</v>
      </c>
      <c r="G545" s="7" t="b">
        <v>0</v>
      </c>
      <c r="M545" s="9" t="str" cm="1">
        <f t="array" ref="M545">PAGE_NAME(B545)</f>
        <v>CapabilityStatement-us-core-Server</v>
      </c>
      <c r="N545" s="9" t="str" cm="1">
        <f t="array" ref="N545">SECTION_NAME(B545)</f>
        <v>behavior</v>
      </c>
    </row>
    <row r="546" spans="1:14" ht="17" hidden="1" x14ac:dyDescent="0.2">
      <c r="A546" s="7">
        <v>545</v>
      </c>
      <c r="B546" s="52" t="s">
        <v>1079</v>
      </c>
      <c r="C546" s="8" t="s">
        <v>558</v>
      </c>
      <c r="D546" s="7" t="s">
        <v>36</v>
      </c>
      <c r="E546" s="7" t="s">
        <v>59</v>
      </c>
      <c r="G546" s="7" t="b">
        <v>0</v>
      </c>
      <c r="M546" s="9" t="str" cm="1">
        <f t="array" ref="M546">PAGE_NAME(B546)</f>
        <v>CapabilityStatement-us-core-Server</v>
      </c>
      <c r="N546" s="9" t="str" cm="1">
        <f t="array" ref="N546">SECTION_NAME(B546)</f>
        <v>behavior</v>
      </c>
    </row>
    <row r="547" spans="1:14" ht="17" hidden="1" x14ac:dyDescent="0.2">
      <c r="A547" s="7">
        <v>546</v>
      </c>
      <c r="B547" s="52" t="s">
        <v>1079</v>
      </c>
      <c r="C547" s="8" t="s">
        <v>559</v>
      </c>
      <c r="D547" s="7" t="s">
        <v>36</v>
      </c>
      <c r="E547" s="7" t="s">
        <v>59</v>
      </c>
      <c r="G547" s="7" t="b">
        <v>0</v>
      </c>
      <c r="M547" s="9" t="str" cm="1">
        <f t="array" ref="M547">PAGE_NAME(B547)</f>
        <v>CapabilityStatement-us-core-Server</v>
      </c>
      <c r="N547" s="9" t="str" cm="1">
        <f t="array" ref="N547">SECTION_NAME(B547)</f>
        <v>behavior</v>
      </c>
    </row>
    <row r="548" spans="1:14" ht="17" hidden="1" x14ac:dyDescent="0.2">
      <c r="A548" s="7">
        <v>547</v>
      </c>
      <c r="B548" s="52" t="s">
        <v>1079</v>
      </c>
      <c r="C548" s="8" t="s">
        <v>560</v>
      </c>
      <c r="D548" s="7" t="s">
        <v>36</v>
      </c>
      <c r="E548" s="7" t="s">
        <v>59</v>
      </c>
      <c r="G548" s="7" t="b">
        <v>0</v>
      </c>
      <c r="M548" s="9" t="str" cm="1">
        <f t="array" ref="M548">PAGE_NAME(B548)</f>
        <v>CapabilityStatement-us-core-Server</v>
      </c>
      <c r="N548" s="9" t="str" cm="1">
        <f t="array" ref="N548">SECTION_NAME(B548)</f>
        <v>behavior</v>
      </c>
    </row>
    <row r="549" spans="1:14" ht="51" hidden="1" x14ac:dyDescent="0.2">
      <c r="A549" s="7">
        <v>548</v>
      </c>
      <c r="B549" s="52" t="s">
        <v>1081</v>
      </c>
      <c r="C549" s="8" t="s">
        <v>561</v>
      </c>
      <c r="D549" s="7" t="s">
        <v>33</v>
      </c>
      <c r="E549" s="7" t="s">
        <v>31</v>
      </c>
      <c r="G549" s="7" t="b">
        <v>0</v>
      </c>
      <c r="M549" s="9" t="str" cm="1">
        <f t="array" ref="M549">PAGE_NAME(B549)</f>
        <v>CapabilityStatement-us-core-Server</v>
      </c>
      <c r="N549" s="9" t="str" cm="1">
        <f t="array" ref="N549">SECTION_NAME(B549)</f>
        <v>valueset</v>
      </c>
    </row>
    <row r="550" spans="1:14" ht="68" hidden="1" x14ac:dyDescent="0.2">
      <c r="A550" s="7">
        <v>549</v>
      </c>
      <c r="B550" s="52" t="s">
        <v>1081</v>
      </c>
      <c r="C550" s="8" t="s">
        <v>1082</v>
      </c>
      <c r="D550" s="7" t="s">
        <v>33</v>
      </c>
      <c r="E550" s="7" t="s">
        <v>31</v>
      </c>
      <c r="G550" s="7" t="b">
        <v>1</v>
      </c>
      <c r="H550" s="12" t="s">
        <v>1083</v>
      </c>
      <c r="M550" s="9" t="str" cm="1">
        <f t="array" ref="M550">PAGE_NAME(B550)</f>
        <v>CapabilityStatement-us-core-Server</v>
      </c>
      <c r="N550" s="9" t="str" cm="1">
        <f t="array" ref="N550">SECTION_NAME(B550)</f>
        <v>valueset</v>
      </c>
    </row>
    <row r="551" spans="1:14" ht="34" hidden="1"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row>
    <row r="552" spans="1:14" ht="34" hidden="1"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14" ht="51" hidden="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14" ht="51" hidden="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14" ht="34" hidden="1"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14" ht="34" hidden="1"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14" ht="51" hidden="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14" ht="51" hidden="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14" ht="51" hidden="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row>
    <row r="560" spans="1:14" ht="51" hidden="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2" ht="34" hidden="1"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2" ht="34" hidden="1"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2" ht="17" hidden="1"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row>
    <row r="564" spans="1:22" ht="17" hidden="1"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2" ht="34" hidden="1"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row>
    <row r="566" spans="1:22" ht="34" hidden="1"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2" ht="17" hidden="1"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2" ht="17" hidden="1"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2" ht="51" hidden="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row>
    <row r="570" spans="1:22" ht="51" hidden="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2" ht="51" hidden="1" x14ac:dyDescent="0.2">
      <c r="A571" s="7">
        <v>570</v>
      </c>
      <c r="B571" s="52" t="s">
        <v>634</v>
      </c>
      <c r="C571" s="8" t="s">
        <v>1084</v>
      </c>
      <c r="D571" s="7" t="s">
        <v>30</v>
      </c>
      <c r="E571" s="7" t="s">
        <v>31</v>
      </c>
      <c r="G571" s="7" t="b">
        <v>0</v>
      </c>
      <c r="M571" s="9" t="str" cm="1">
        <f t="array" ref="M571">PAGE_NAME(B571)</f>
        <v>security</v>
      </c>
      <c r="N571" s="9" t="str" cm="1">
        <f t="array" ref="N571">SECTION_NAME(B571)</f>
        <v>patient-privacy-and-security</v>
      </c>
    </row>
    <row r="572" spans="1:22" ht="255" x14ac:dyDescent="0.2">
      <c r="A572" s="7">
        <v>571</v>
      </c>
      <c r="B572" s="52" t="s">
        <v>634</v>
      </c>
      <c r="C572" s="8" t="s">
        <v>1085</v>
      </c>
      <c r="D572" s="7" t="s">
        <v>30</v>
      </c>
      <c r="E572" s="7" t="s">
        <v>59</v>
      </c>
      <c r="G572" s="7" t="b">
        <v>0</v>
      </c>
      <c r="M572" s="9" t="str" cm="1">
        <f t="array" ref="M572">PAGE_NAME(B572)</f>
        <v>security</v>
      </c>
      <c r="N572" s="9" t="str" cm="1">
        <f t="array" ref="N572">SECTION_NAME(B572)</f>
        <v>patient-privacy-and-security</v>
      </c>
      <c r="V572" s="12" t="s">
        <v>1086</v>
      </c>
    </row>
    <row r="573" spans="1:22" ht="34" hidden="1"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row>
    <row r="574" spans="1:22" ht="34" hidden="1"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2" ht="34" hidden="1"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2" ht="34" hidden="1"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16" ht="85" hidden="1" x14ac:dyDescent="0.2">
      <c r="A577" s="7">
        <v>576</v>
      </c>
      <c r="B577" s="52" t="s">
        <v>634</v>
      </c>
      <c r="C577" s="8" t="s">
        <v>908</v>
      </c>
      <c r="D577" s="7" t="s">
        <v>33</v>
      </c>
      <c r="E577" s="7" t="s">
        <v>31</v>
      </c>
      <c r="G577" s="7" t="b">
        <v>0</v>
      </c>
      <c r="M577" s="9" t="str" cm="1">
        <f t="array" ref="M577">PAGE_NAME(B577)</f>
        <v>security</v>
      </c>
      <c r="N577" s="9" t="str" cm="1">
        <f t="array" ref="N577">SECTION_NAME(B577)</f>
        <v>patient-privacy-and-security</v>
      </c>
    </row>
    <row r="578" spans="1:16" ht="85" hidden="1" x14ac:dyDescent="0.2">
      <c r="A578" s="7">
        <v>577</v>
      </c>
      <c r="B578" s="52" t="s">
        <v>634</v>
      </c>
      <c r="C578" s="8" t="s">
        <v>908</v>
      </c>
      <c r="D578" s="7" t="s">
        <v>33</v>
      </c>
      <c r="E578" s="7" t="s">
        <v>59</v>
      </c>
      <c r="G578" s="7" t="b">
        <v>0</v>
      </c>
      <c r="M578" s="9" t="str" cm="1">
        <f t="array" ref="M578">PAGE_NAME(B578)</f>
        <v>security</v>
      </c>
      <c r="N578" s="9" t="str" cm="1">
        <f t="array" ref="N578">SECTION_NAME(B578)</f>
        <v>patient-privacy-and-security</v>
      </c>
    </row>
    <row r="579" spans="1:16" ht="51" hidden="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16" ht="51" hidden="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16" ht="34" hidden="1"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16" ht="34" hidden="1"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16" ht="68" hidden="1" x14ac:dyDescent="0.2">
      <c r="A583" s="7">
        <v>582</v>
      </c>
      <c r="B583" s="52" t="s">
        <v>909</v>
      </c>
      <c r="C583" s="8" t="s">
        <v>576</v>
      </c>
      <c r="D583" s="7" t="s">
        <v>30</v>
      </c>
      <c r="E583" s="7" t="s">
        <v>59</v>
      </c>
      <c r="G583" s="7" t="b">
        <v>1</v>
      </c>
      <c r="H583" s="12" t="s">
        <v>577</v>
      </c>
      <c r="M583" s="9" t="str" cm="1">
        <f t="array" ref="M583">PAGE_NAME(B583)</f>
        <v>general-requirements</v>
      </c>
      <c r="N583" s="9" t="str" cm="1">
        <f t="array" ref="N583">SECTION_NAME(B583)</f>
        <v>current-binding-for-coded-elements</v>
      </c>
    </row>
    <row r="584" spans="1:16" ht="68" hidden="1" x14ac:dyDescent="0.2">
      <c r="A584" s="7">
        <v>583</v>
      </c>
      <c r="B584" s="52" t="s">
        <v>909</v>
      </c>
      <c r="C584" s="8" t="s">
        <v>576</v>
      </c>
      <c r="D584" s="7" t="s">
        <v>30</v>
      </c>
      <c r="E584" s="7" t="s">
        <v>31</v>
      </c>
      <c r="G584" s="7" t="b">
        <v>1</v>
      </c>
      <c r="H584" s="12" t="s">
        <v>577</v>
      </c>
      <c r="M584" s="9" t="str" cm="1">
        <f t="array" ref="M584">PAGE_NAME(B584)</f>
        <v>general-requirements</v>
      </c>
      <c r="N584" s="9" t="str" cm="1">
        <f t="array" ref="N584">SECTION_NAME(B584)</f>
        <v>current-binding-for-coded-elements</v>
      </c>
    </row>
    <row r="585" spans="1:16" ht="68" hidden="1" x14ac:dyDescent="0.2">
      <c r="A585" s="7">
        <v>584</v>
      </c>
      <c r="B585" s="52" t="s">
        <v>903</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13">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row>
    <row r="586" spans="1:16" ht="102" hidden="1" x14ac:dyDescent="0.2">
      <c r="A586" s="7">
        <v>800</v>
      </c>
      <c r="B586" s="7" t="s">
        <v>613</v>
      </c>
      <c r="C586" s="8" t="s">
        <v>648</v>
      </c>
      <c r="D586" s="7" t="s">
        <v>36</v>
      </c>
      <c r="E586" s="7" t="s">
        <v>59</v>
      </c>
      <c r="G586" s="7" t="b">
        <v>0</v>
      </c>
    </row>
    <row r="587" spans="1:16" ht="153" hidden="1" x14ac:dyDescent="0.2">
      <c r="A587" s="7">
        <v>801</v>
      </c>
      <c r="B587" s="7" t="s">
        <v>615</v>
      </c>
      <c r="C587" s="8" t="s">
        <v>654</v>
      </c>
      <c r="D587" s="7" t="s">
        <v>30</v>
      </c>
      <c r="E587" s="7" t="s">
        <v>31</v>
      </c>
      <c r="G587" s="7" t="b">
        <v>1</v>
      </c>
      <c r="H587" s="12" t="s">
        <v>1133</v>
      </c>
    </row>
    <row r="588" spans="1:16" ht="102" hidden="1" x14ac:dyDescent="0.2">
      <c r="A588" s="7">
        <v>802</v>
      </c>
      <c r="B588" s="7" t="s">
        <v>616</v>
      </c>
      <c r="C588" s="8" t="s">
        <v>655</v>
      </c>
      <c r="D588" s="7" t="s">
        <v>30</v>
      </c>
      <c r="E588" s="7" t="s">
        <v>31</v>
      </c>
      <c r="G588" s="7" t="b">
        <v>1</v>
      </c>
      <c r="H588" s="12" t="s">
        <v>1132</v>
      </c>
    </row>
    <row r="589" spans="1:16" ht="51" hidden="1" x14ac:dyDescent="0.2">
      <c r="A589" s="7">
        <v>803</v>
      </c>
      <c r="B589" s="7" t="s">
        <v>617</v>
      </c>
      <c r="C589" s="8" t="s">
        <v>656</v>
      </c>
      <c r="D589" s="7" t="s">
        <v>30</v>
      </c>
      <c r="E589" s="7" t="s">
        <v>31</v>
      </c>
      <c r="G589" s="7" t="b">
        <v>0</v>
      </c>
    </row>
    <row r="590" spans="1:16" ht="68" hidden="1" x14ac:dyDescent="0.2">
      <c r="A590" s="7">
        <v>804</v>
      </c>
      <c r="B590" s="7" t="s">
        <v>617</v>
      </c>
      <c r="C590" s="8" t="s">
        <v>657</v>
      </c>
      <c r="D590" s="7" t="s">
        <v>30</v>
      </c>
      <c r="E590" s="7" t="s">
        <v>31</v>
      </c>
      <c r="G590" s="7" t="b">
        <v>1</v>
      </c>
      <c r="H590" s="12" t="s">
        <v>1131</v>
      </c>
    </row>
    <row r="591" spans="1:16" ht="85" hidden="1" x14ac:dyDescent="0.2">
      <c r="A591" s="7">
        <v>805</v>
      </c>
      <c r="B591" s="61" t="s">
        <v>617</v>
      </c>
      <c r="C591" s="62" t="s">
        <v>659</v>
      </c>
      <c r="D591" s="63" t="s">
        <v>30</v>
      </c>
      <c r="E591" s="63" t="s">
        <v>31</v>
      </c>
      <c r="F591" s="62"/>
      <c r="G591" s="64" t="b">
        <v>0</v>
      </c>
    </row>
    <row r="592" spans="1:16" ht="51" hidden="1" x14ac:dyDescent="0.2">
      <c r="A592" s="7">
        <v>806</v>
      </c>
      <c r="B592" s="7" t="s">
        <v>620</v>
      </c>
      <c r="C592" s="8" t="s">
        <v>667</v>
      </c>
      <c r="D592" s="7" t="s">
        <v>30</v>
      </c>
      <c r="E592" s="7" t="s">
        <v>31</v>
      </c>
      <c r="G592" s="7" t="b">
        <v>1</v>
      </c>
      <c r="H592" s="12" t="s">
        <v>1130</v>
      </c>
    </row>
    <row r="593" spans="1:8" ht="51" hidden="1" x14ac:dyDescent="0.2">
      <c r="A593" s="7">
        <v>807</v>
      </c>
      <c r="B593" s="7" t="s">
        <v>620</v>
      </c>
      <c r="C593" s="8" t="s">
        <v>668</v>
      </c>
      <c r="D593" s="7" t="s">
        <v>30</v>
      </c>
      <c r="E593" s="7" t="s">
        <v>31</v>
      </c>
      <c r="G593" s="7" t="b">
        <v>1</v>
      </c>
      <c r="H593" s="12" t="s">
        <v>1129</v>
      </c>
    </row>
    <row r="594" spans="1:8" ht="68" hidden="1" x14ac:dyDescent="0.2">
      <c r="A594" s="7">
        <v>808</v>
      </c>
      <c r="B594" s="7" t="s">
        <v>619</v>
      </c>
      <c r="C594" s="8" t="s">
        <v>671</v>
      </c>
      <c r="D594" s="7" t="s">
        <v>30</v>
      </c>
      <c r="E594" s="7" t="s">
        <v>31</v>
      </c>
      <c r="G594" s="7" t="b">
        <v>1</v>
      </c>
      <c r="H594" s="12" t="s">
        <v>1128</v>
      </c>
    </row>
    <row r="595" spans="1:8" ht="85" hidden="1" x14ac:dyDescent="0.2">
      <c r="A595" s="7">
        <v>809</v>
      </c>
      <c r="B595" s="7" t="s">
        <v>619</v>
      </c>
      <c r="C595" s="8" t="s">
        <v>672</v>
      </c>
      <c r="D595" s="7" t="s">
        <v>30</v>
      </c>
      <c r="E595" s="7" t="s">
        <v>31</v>
      </c>
      <c r="G595" s="7" t="b">
        <v>1</v>
      </c>
      <c r="H595" s="12" t="s">
        <v>1127</v>
      </c>
    </row>
    <row r="596" spans="1:8" ht="68" hidden="1" x14ac:dyDescent="0.2">
      <c r="A596" s="7">
        <v>810</v>
      </c>
      <c r="B596" s="7" t="s">
        <v>619</v>
      </c>
      <c r="C596" s="8" t="s">
        <v>674</v>
      </c>
      <c r="D596" s="7" t="s">
        <v>30</v>
      </c>
      <c r="E596" s="7" t="s">
        <v>31</v>
      </c>
      <c r="G596" s="7" t="b">
        <v>1</v>
      </c>
      <c r="H596" s="12" t="s">
        <v>1126</v>
      </c>
    </row>
    <row r="597" spans="1:8" ht="119" hidden="1" x14ac:dyDescent="0.2">
      <c r="A597" s="7">
        <v>811</v>
      </c>
      <c r="B597" s="7" t="s">
        <v>619</v>
      </c>
      <c r="C597" s="8" t="s">
        <v>675</v>
      </c>
      <c r="D597" s="7" t="s">
        <v>30</v>
      </c>
      <c r="E597" s="7" t="s">
        <v>31</v>
      </c>
      <c r="G597" s="7" t="b">
        <v>1</v>
      </c>
      <c r="H597" s="12" t="s">
        <v>1125</v>
      </c>
    </row>
    <row r="598" spans="1:8" ht="85" hidden="1" x14ac:dyDescent="0.2">
      <c r="A598" s="7">
        <v>812</v>
      </c>
      <c r="B598" s="7" t="s">
        <v>622</v>
      </c>
      <c r="C598" s="8" t="s">
        <v>1087</v>
      </c>
      <c r="D598" s="7" t="s">
        <v>30</v>
      </c>
      <c r="E598" s="7" t="s">
        <v>31</v>
      </c>
      <c r="G598" s="7" t="b">
        <v>1</v>
      </c>
      <c r="H598" s="12" t="s">
        <v>1124</v>
      </c>
    </row>
    <row r="599" spans="1:8" ht="136" hidden="1" x14ac:dyDescent="0.2">
      <c r="A599" s="7">
        <v>813</v>
      </c>
      <c r="B599" s="7" t="s">
        <v>622</v>
      </c>
      <c r="C599" s="8" t="s">
        <v>676</v>
      </c>
      <c r="D599" s="7" t="s">
        <v>36</v>
      </c>
      <c r="E599" s="7" t="s">
        <v>31</v>
      </c>
      <c r="G599" s="7" t="b">
        <v>1</v>
      </c>
      <c r="H599" s="12" t="s">
        <v>1123</v>
      </c>
    </row>
    <row r="600" spans="1:8" ht="85" hidden="1" x14ac:dyDescent="0.2">
      <c r="A600" s="7">
        <v>814</v>
      </c>
      <c r="B600" s="7" t="s">
        <v>622</v>
      </c>
      <c r="C600" s="8" t="s">
        <v>1088</v>
      </c>
      <c r="D600" s="7" t="s">
        <v>30</v>
      </c>
      <c r="E600" s="7" t="s">
        <v>31</v>
      </c>
      <c r="G600" s="7" t="b">
        <v>1</v>
      </c>
      <c r="H600" s="12" t="s">
        <v>1122</v>
      </c>
    </row>
    <row r="601" spans="1:8" ht="85" hidden="1" x14ac:dyDescent="0.2">
      <c r="A601" s="7">
        <v>815</v>
      </c>
      <c r="B601" s="7" t="s">
        <v>964</v>
      </c>
      <c r="C601" s="8" t="s">
        <v>1120</v>
      </c>
      <c r="D601" s="7" t="s">
        <v>33</v>
      </c>
      <c r="E601" s="7" t="s">
        <v>59</v>
      </c>
      <c r="G601" s="7" t="b">
        <v>1</v>
      </c>
      <c r="H601" s="12" t="s">
        <v>1121</v>
      </c>
    </row>
    <row r="602" spans="1:8" ht="51" hidden="1" x14ac:dyDescent="0.2">
      <c r="A602" s="7">
        <v>816</v>
      </c>
      <c r="B602" s="7" t="s">
        <v>964</v>
      </c>
      <c r="C602" s="8" t="s">
        <v>717</v>
      </c>
      <c r="D602" s="7" t="s">
        <v>33</v>
      </c>
      <c r="E602" s="7" t="s">
        <v>59</v>
      </c>
      <c r="G602" s="7" t="b">
        <v>1</v>
      </c>
      <c r="H602" s="12" t="s">
        <v>1119</v>
      </c>
    </row>
    <row r="603" spans="1:8" ht="119" hidden="1" x14ac:dyDescent="0.2">
      <c r="A603" s="7">
        <v>817</v>
      </c>
      <c r="B603" s="7" t="s">
        <v>964</v>
      </c>
      <c r="C603" s="8" t="s">
        <v>718</v>
      </c>
      <c r="D603" s="7" t="s">
        <v>77</v>
      </c>
      <c r="E603" s="7" t="s">
        <v>59</v>
      </c>
      <c r="G603" s="7" t="b">
        <v>1</v>
      </c>
      <c r="H603" s="12" t="s">
        <v>1118</v>
      </c>
    </row>
    <row r="604" spans="1:8" ht="68" hidden="1" x14ac:dyDescent="0.2">
      <c r="A604" s="7">
        <v>818</v>
      </c>
      <c r="B604" s="7" t="s">
        <v>628</v>
      </c>
      <c r="C604" s="8" t="s">
        <v>719</v>
      </c>
      <c r="D604" s="7" t="s">
        <v>30</v>
      </c>
      <c r="E604" s="7" t="s">
        <v>31</v>
      </c>
      <c r="G604" s="7" t="b">
        <v>0</v>
      </c>
    </row>
    <row r="605" spans="1:8" ht="68" hidden="1" x14ac:dyDescent="0.2">
      <c r="A605" s="7">
        <v>819</v>
      </c>
      <c r="B605" s="7" t="s">
        <v>628</v>
      </c>
      <c r="C605" s="8" t="s">
        <v>720</v>
      </c>
      <c r="D605" s="7" t="s">
        <v>30</v>
      </c>
      <c r="E605" s="7" t="s">
        <v>31</v>
      </c>
      <c r="G605" s="7" t="b">
        <v>0</v>
      </c>
    </row>
    <row r="606" spans="1:8" ht="68" hidden="1" x14ac:dyDescent="0.2">
      <c r="A606" s="7">
        <v>820</v>
      </c>
      <c r="B606" s="7" t="s">
        <v>632</v>
      </c>
      <c r="C606" s="8" t="s">
        <v>739</v>
      </c>
      <c r="D606" s="7" t="s">
        <v>30</v>
      </c>
      <c r="E606" s="7" t="s">
        <v>31</v>
      </c>
      <c r="G606" s="7" t="b">
        <v>1</v>
      </c>
      <c r="H606" s="12" t="s">
        <v>1117</v>
      </c>
    </row>
    <row r="607" spans="1:8" ht="68" hidden="1" x14ac:dyDescent="0.2">
      <c r="A607" s="7">
        <v>821</v>
      </c>
      <c r="B607" s="7" t="s">
        <v>632</v>
      </c>
      <c r="C607" s="8" t="s">
        <v>740</v>
      </c>
      <c r="D607" s="7" t="s">
        <v>33</v>
      </c>
      <c r="E607" s="7" t="s">
        <v>31</v>
      </c>
      <c r="G607" s="7" t="b">
        <v>1</v>
      </c>
      <c r="H607" s="12" t="s">
        <v>1117</v>
      </c>
    </row>
    <row r="608" spans="1:8" ht="68" hidden="1" x14ac:dyDescent="0.2">
      <c r="A608" s="7">
        <v>822</v>
      </c>
      <c r="B608" s="7" t="s">
        <v>633</v>
      </c>
      <c r="C608" s="8" t="s">
        <v>743</v>
      </c>
      <c r="D608" s="7" t="s">
        <v>30</v>
      </c>
      <c r="E608" s="7" t="s">
        <v>31</v>
      </c>
      <c r="G608" s="7" t="b">
        <v>0</v>
      </c>
    </row>
    <row r="609" spans="1:8" ht="68" hidden="1" x14ac:dyDescent="0.2">
      <c r="A609" s="7">
        <v>823</v>
      </c>
      <c r="B609" s="7" t="s">
        <v>633</v>
      </c>
      <c r="C609" s="8" t="s">
        <v>744</v>
      </c>
      <c r="D609" s="7" t="s">
        <v>30</v>
      </c>
      <c r="E609" s="7" t="s">
        <v>31</v>
      </c>
      <c r="G609" s="7" t="b">
        <v>0</v>
      </c>
    </row>
    <row r="610" spans="1:8" ht="34" hidden="1" x14ac:dyDescent="0.2">
      <c r="A610" s="7">
        <v>824</v>
      </c>
      <c r="B610" s="7" t="s">
        <v>633</v>
      </c>
      <c r="C610" s="8" t="s">
        <v>745</v>
      </c>
      <c r="D610" s="7" t="s">
        <v>30</v>
      </c>
      <c r="E610" s="7" t="s">
        <v>31</v>
      </c>
      <c r="G610" s="7" t="b">
        <v>0</v>
      </c>
    </row>
    <row r="611" spans="1:8" ht="68" hidden="1" x14ac:dyDescent="0.2">
      <c r="A611" s="7">
        <v>825</v>
      </c>
      <c r="B611" s="7" t="s">
        <v>633</v>
      </c>
      <c r="C611" s="8" t="s">
        <v>746</v>
      </c>
      <c r="D611" s="7" t="s">
        <v>33</v>
      </c>
      <c r="E611" s="7" t="s">
        <v>31</v>
      </c>
      <c r="G611" s="7" t="b">
        <v>0</v>
      </c>
    </row>
    <row r="612" spans="1:8" ht="68" hidden="1" x14ac:dyDescent="0.2">
      <c r="A612" s="7">
        <v>826</v>
      </c>
      <c r="B612" s="7" t="s">
        <v>633</v>
      </c>
      <c r="C612" s="8" t="s">
        <v>747</v>
      </c>
      <c r="D612" s="7" t="s">
        <v>33</v>
      </c>
      <c r="E612" s="7" t="s">
        <v>31</v>
      </c>
      <c r="G612" s="7" t="b">
        <v>0</v>
      </c>
    </row>
    <row r="613" spans="1:8" ht="238" hidden="1" x14ac:dyDescent="0.2">
      <c r="A613" s="7">
        <v>827</v>
      </c>
      <c r="B613" s="7" t="s">
        <v>1089</v>
      </c>
      <c r="C613" s="8" t="s">
        <v>751</v>
      </c>
      <c r="D613" s="7" t="s">
        <v>55</v>
      </c>
      <c r="E613" s="7" t="s">
        <v>31</v>
      </c>
      <c r="G613" s="7" t="b">
        <v>0</v>
      </c>
    </row>
    <row r="614" spans="1:8" ht="34" hidden="1" x14ac:dyDescent="0.2">
      <c r="A614" s="7">
        <v>828</v>
      </c>
      <c r="B614" s="7" t="s">
        <v>1089</v>
      </c>
      <c r="C614" s="8" t="s">
        <v>752</v>
      </c>
      <c r="D614" s="7" t="s">
        <v>33</v>
      </c>
      <c r="E614" s="7" t="s">
        <v>31</v>
      </c>
      <c r="G614" s="7" t="b">
        <v>0</v>
      </c>
    </row>
    <row r="615" spans="1:8" ht="238" hidden="1" x14ac:dyDescent="0.2">
      <c r="A615" s="7">
        <v>829</v>
      </c>
      <c r="B615" s="7" t="s">
        <v>1089</v>
      </c>
      <c r="C615" s="8" t="s">
        <v>750</v>
      </c>
      <c r="D615" s="7" t="s">
        <v>55</v>
      </c>
      <c r="E615" s="7" t="s">
        <v>59</v>
      </c>
      <c r="G615" s="7" t="b">
        <v>0</v>
      </c>
    </row>
    <row r="616" spans="1:8" ht="17" hidden="1" x14ac:dyDescent="0.2">
      <c r="A616" s="7">
        <v>830</v>
      </c>
      <c r="B616" s="7" t="s">
        <v>1089</v>
      </c>
      <c r="C616" s="8" t="s">
        <v>753</v>
      </c>
      <c r="D616" s="7" t="s">
        <v>33</v>
      </c>
      <c r="E616" s="7" t="s">
        <v>59</v>
      </c>
      <c r="G616" s="7" t="b">
        <v>0</v>
      </c>
    </row>
    <row r="617" spans="1:8" ht="34" hidden="1" x14ac:dyDescent="0.2">
      <c r="A617" s="7">
        <v>831</v>
      </c>
      <c r="B617" s="7" t="s">
        <v>639</v>
      </c>
      <c r="C617" s="8" t="s">
        <v>757</v>
      </c>
      <c r="D617" s="7" t="s">
        <v>30</v>
      </c>
      <c r="E617" s="7" t="s">
        <v>31</v>
      </c>
      <c r="G617" s="7" t="b">
        <v>0</v>
      </c>
    </row>
    <row r="618" spans="1:8" ht="34" hidden="1" x14ac:dyDescent="0.2">
      <c r="A618" s="7">
        <v>832</v>
      </c>
      <c r="B618" s="7" t="s">
        <v>639</v>
      </c>
      <c r="C618" s="8" t="s">
        <v>758</v>
      </c>
      <c r="D618" s="7" t="s">
        <v>30</v>
      </c>
      <c r="E618" s="7" t="s">
        <v>31</v>
      </c>
      <c r="G618" s="7" t="b">
        <v>0</v>
      </c>
    </row>
    <row r="619" spans="1:8" ht="17" hidden="1" x14ac:dyDescent="0.2">
      <c r="A619" s="7">
        <v>833</v>
      </c>
      <c r="B619" s="7" t="s">
        <v>639</v>
      </c>
      <c r="C619" s="8" t="s">
        <v>759</v>
      </c>
      <c r="D619" s="7" t="s">
        <v>30</v>
      </c>
      <c r="E619" s="7" t="s">
        <v>31</v>
      </c>
      <c r="G619" s="7" t="b">
        <v>0</v>
      </c>
    </row>
    <row r="620" spans="1:8" ht="68" hidden="1" x14ac:dyDescent="0.2">
      <c r="A620" s="7">
        <v>834</v>
      </c>
      <c r="B620" s="7" t="s">
        <v>639</v>
      </c>
      <c r="C620" s="8" t="s">
        <v>760</v>
      </c>
      <c r="D620" s="7" t="s">
        <v>33</v>
      </c>
      <c r="E620" s="7" t="s">
        <v>31</v>
      </c>
      <c r="G620" s="7" t="b">
        <v>0</v>
      </c>
    </row>
    <row r="621" spans="1:8" ht="17" hidden="1" x14ac:dyDescent="0.2">
      <c r="A621" s="7">
        <v>835</v>
      </c>
      <c r="B621" s="7" t="s">
        <v>639</v>
      </c>
      <c r="C621" s="8" t="s">
        <v>761</v>
      </c>
      <c r="D621" s="7" t="s">
        <v>36</v>
      </c>
      <c r="E621" s="7" t="s">
        <v>31</v>
      </c>
      <c r="G621" s="7" t="b">
        <v>0</v>
      </c>
    </row>
    <row r="622" spans="1:8" ht="68" hidden="1" x14ac:dyDescent="0.2">
      <c r="A622" s="7">
        <v>836</v>
      </c>
      <c r="B622" s="7" t="s">
        <v>642</v>
      </c>
      <c r="C622" s="8" t="s">
        <v>764</v>
      </c>
      <c r="D622" s="7" t="s">
        <v>33</v>
      </c>
      <c r="E622" s="7" t="s">
        <v>31</v>
      </c>
      <c r="G622" s="7" t="b">
        <v>1</v>
      </c>
      <c r="H622" s="12" t="s">
        <v>1116</v>
      </c>
    </row>
    <row r="623" spans="1:8" ht="68" hidden="1" x14ac:dyDescent="0.2">
      <c r="A623" s="7">
        <v>837</v>
      </c>
      <c r="B623" s="7" t="s">
        <v>642</v>
      </c>
      <c r="C623" s="8" t="s">
        <v>765</v>
      </c>
      <c r="D623" s="7" t="s">
        <v>33</v>
      </c>
      <c r="E623" s="7" t="s">
        <v>31</v>
      </c>
      <c r="G623" s="7" t="b">
        <v>0</v>
      </c>
    </row>
    <row r="624" spans="1:8" ht="102" hidden="1" x14ac:dyDescent="0.2">
      <c r="A624" s="7">
        <v>838</v>
      </c>
      <c r="B624" s="7" t="s">
        <v>642</v>
      </c>
      <c r="C624" s="8" t="s">
        <v>766</v>
      </c>
      <c r="D624" s="7" t="s">
        <v>33</v>
      </c>
      <c r="E624" s="7" t="s">
        <v>31</v>
      </c>
      <c r="G624" s="7" t="b">
        <v>0</v>
      </c>
    </row>
    <row r="625" spans="1:8" ht="119" hidden="1" x14ac:dyDescent="0.2">
      <c r="A625" s="7">
        <v>839</v>
      </c>
      <c r="B625" s="7" t="s">
        <v>643</v>
      </c>
      <c r="C625" s="8" t="s">
        <v>1090</v>
      </c>
      <c r="D625" s="7" t="s">
        <v>33</v>
      </c>
      <c r="E625" s="7" t="s">
        <v>31</v>
      </c>
      <c r="G625" s="7" t="b">
        <v>1</v>
      </c>
      <c r="H625" s="12" t="s">
        <v>1115</v>
      </c>
    </row>
    <row r="626" spans="1:8" ht="85" hidden="1" x14ac:dyDescent="0.2">
      <c r="A626" s="7">
        <v>840</v>
      </c>
      <c r="B626" s="7" t="s">
        <v>769</v>
      </c>
      <c r="C626" s="8" t="s">
        <v>770</v>
      </c>
      <c r="D626" s="7" t="s">
        <v>30</v>
      </c>
      <c r="E626" s="7" t="s">
        <v>31</v>
      </c>
      <c r="G626" s="7" t="b">
        <v>1</v>
      </c>
      <c r="H626" s="12" t="s">
        <v>804</v>
      </c>
    </row>
    <row r="627" spans="1:8" ht="119" hidden="1" x14ac:dyDescent="0.2">
      <c r="A627" s="7">
        <v>841</v>
      </c>
      <c r="B627" s="7" t="s">
        <v>777</v>
      </c>
      <c r="C627" s="8" t="s">
        <v>776</v>
      </c>
      <c r="D627" s="7" t="s">
        <v>36</v>
      </c>
      <c r="E627" s="7" t="s">
        <v>31</v>
      </c>
      <c r="G627" s="7" t="b">
        <v>0</v>
      </c>
    </row>
    <row r="628" spans="1:8" ht="68" hidden="1" x14ac:dyDescent="0.2">
      <c r="A628" s="7">
        <v>842</v>
      </c>
      <c r="B628" s="7" t="s">
        <v>779</v>
      </c>
      <c r="C628" s="8" t="s">
        <v>778</v>
      </c>
      <c r="D628" s="7" t="s">
        <v>30</v>
      </c>
      <c r="E628" s="7" t="s">
        <v>31</v>
      </c>
      <c r="G628" s="7" t="b">
        <v>0</v>
      </c>
    </row>
    <row r="629" spans="1:8" ht="102" hidden="1" x14ac:dyDescent="0.2">
      <c r="A629" s="7">
        <v>843</v>
      </c>
      <c r="B629" s="7" t="s">
        <v>782</v>
      </c>
      <c r="C629" s="8" t="s">
        <v>780</v>
      </c>
      <c r="D629" s="7" t="s">
        <v>33</v>
      </c>
      <c r="E629" s="7" t="s">
        <v>31</v>
      </c>
      <c r="G629" s="7" t="b">
        <v>1</v>
      </c>
      <c r="H629" s="12" t="s">
        <v>1114</v>
      </c>
    </row>
    <row r="630" spans="1:8" ht="51" hidden="1" x14ac:dyDescent="0.2">
      <c r="A630" s="7">
        <v>844</v>
      </c>
      <c r="B630" s="7" t="s">
        <v>782</v>
      </c>
      <c r="C630" s="8" t="s">
        <v>781</v>
      </c>
      <c r="D630" s="7" t="s">
        <v>33</v>
      </c>
      <c r="E630" s="7" t="s">
        <v>31</v>
      </c>
      <c r="G630" s="7" t="b">
        <v>0</v>
      </c>
    </row>
    <row r="631" spans="1:8" ht="34" hidden="1" x14ac:dyDescent="0.2">
      <c r="A631" s="7">
        <v>845</v>
      </c>
      <c r="B631" s="7" t="s">
        <v>787</v>
      </c>
      <c r="C631" s="8" t="s">
        <v>783</v>
      </c>
      <c r="D631" s="7" t="s">
        <v>30</v>
      </c>
      <c r="E631" s="7" t="s">
        <v>31</v>
      </c>
      <c r="G631" s="7" t="b">
        <v>0</v>
      </c>
    </row>
    <row r="632" spans="1:8" ht="85" hidden="1" x14ac:dyDescent="0.2">
      <c r="A632" s="7">
        <v>846</v>
      </c>
      <c r="B632" s="7" t="s">
        <v>787</v>
      </c>
      <c r="C632" s="8" t="s">
        <v>784</v>
      </c>
      <c r="D632" s="7" t="s">
        <v>30</v>
      </c>
      <c r="E632" s="7" t="s">
        <v>31</v>
      </c>
      <c r="G632" s="7" t="b">
        <v>0</v>
      </c>
    </row>
    <row r="633" spans="1:8" ht="102" hidden="1" x14ac:dyDescent="0.2">
      <c r="A633" s="7">
        <v>847</v>
      </c>
      <c r="B633" s="7" t="s">
        <v>787</v>
      </c>
      <c r="C633" s="8" t="s">
        <v>785</v>
      </c>
      <c r="D633" s="7" t="s">
        <v>33</v>
      </c>
      <c r="E633" s="7" t="s">
        <v>31</v>
      </c>
      <c r="G633" s="7" t="b">
        <v>0</v>
      </c>
    </row>
    <row r="634" spans="1:8" ht="34" hidden="1" x14ac:dyDescent="0.2">
      <c r="A634" s="7">
        <v>848</v>
      </c>
      <c r="B634" s="7" t="s">
        <v>787</v>
      </c>
      <c r="C634" s="8" t="s">
        <v>786</v>
      </c>
      <c r="D634" s="7" t="s">
        <v>36</v>
      </c>
      <c r="E634" s="7" t="s">
        <v>31</v>
      </c>
      <c r="G634" s="7" t="b">
        <v>0</v>
      </c>
    </row>
    <row r="635" spans="1:8" ht="85" hidden="1" x14ac:dyDescent="0.2">
      <c r="A635" s="7">
        <v>849</v>
      </c>
      <c r="B635" s="7" t="s">
        <v>787</v>
      </c>
      <c r="C635" s="8" t="s">
        <v>789</v>
      </c>
      <c r="D635" s="7" t="s">
        <v>30</v>
      </c>
      <c r="E635" s="7" t="s">
        <v>59</v>
      </c>
      <c r="G635" s="7" t="b">
        <v>0</v>
      </c>
    </row>
    <row r="636" spans="1:8" ht="68" hidden="1" x14ac:dyDescent="0.2">
      <c r="A636" s="7">
        <v>850</v>
      </c>
      <c r="B636" s="7" t="s">
        <v>787</v>
      </c>
      <c r="C636" s="8" t="s">
        <v>790</v>
      </c>
      <c r="D636" s="7" t="s">
        <v>33</v>
      </c>
      <c r="E636" s="7" t="s">
        <v>31</v>
      </c>
      <c r="G636" s="7" t="b">
        <v>0</v>
      </c>
    </row>
    <row r="637" spans="1:8" ht="136" hidden="1" x14ac:dyDescent="0.2">
      <c r="A637" s="7">
        <v>851</v>
      </c>
      <c r="B637" s="7" t="s">
        <v>798</v>
      </c>
      <c r="C637" s="8" t="s">
        <v>800</v>
      </c>
      <c r="D637" s="7" t="s">
        <v>36</v>
      </c>
      <c r="E637" s="7" t="s">
        <v>31</v>
      </c>
      <c r="G637" s="7" t="b">
        <v>0</v>
      </c>
    </row>
    <row r="638" spans="1:8" ht="119" hidden="1" x14ac:dyDescent="0.2">
      <c r="A638" s="7">
        <v>852</v>
      </c>
      <c r="B638" s="7" t="s">
        <v>798</v>
      </c>
      <c r="C638" s="8" t="s">
        <v>799</v>
      </c>
      <c r="D638" s="7" t="s">
        <v>30</v>
      </c>
      <c r="E638" s="7" t="s">
        <v>31</v>
      </c>
      <c r="G638" s="7" t="b">
        <v>1</v>
      </c>
      <c r="H638" s="12" t="s">
        <v>804</v>
      </c>
    </row>
    <row r="639" spans="1:8" ht="102" hidden="1" x14ac:dyDescent="0.2">
      <c r="A639" s="7">
        <v>853</v>
      </c>
      <c r="B639" s="7" t="s">
        <v>798</v>
      </c>
      <c r="C639" s="8" t="s">
        <v>801</v>
      </c>
      <c r="D639" s="7" t="s">
        <v>30</v>
      </c>
      <c r="E639" s="7" t="s">
        <v>59</v>
      </c>
      <c r="G639" s="7" t="b">
        <v>1</v>
      </c>
      <c r="H639" s="12" t="s">
        <v>803</v>
      </c>
    </row>
    <row r="640" spans="1:8" ht="102" hidden="1" x14ac:dyDescent="0.2">
      <c r="A640" s="7">
        <v>854</v>
      </c>
      <c r="B640" s="7" t="s">
        <v>798</v>
      </c>
      <c r="C640" s="8" t="s">
        <v>802</v>
      </c>
      <c r="D640" s="7" t="s">
        <v>30</v>
      </c>
      <c r="E640" s="7" t="s">
        <v>59</v>
      </c>
      <c r="G640" s="7" t="b">
        <v>1</v>
      </c>
      <c r="H640" s="12" t="s">
        <v>803</v>
      </c>
    </row>
    <row r="641" spans="1:8" ht="34" hidden="1" x14ac:dyDescent="0.2">
      <c r="A641" s="7">
        <v>855</v>
      </c>
      <c r="B641" s="7" t="s">
        <v>798</v>
      </c>
      <c r="C641" s="8" t="s">
        <v>805</v>
      </c>
      <c r="D641" s="7" t="s">
        <v>33</v>
      </c>
      <c r="E641" s="7" t="s">
        <v>31</v>
      </c>
      <c r="G641" s="7" t="b">
        <v>0</v>
      </c>
    </row>
    <row r="642" spans="1:8" ht="34" hidden="1" x14ac:dyDescent="0.2">
      <c r="A642" s="7">
        <v>856</v>
      </c>
      <c r="B642" s="7" t="s">
        <v>811</v>
      </c>
      <c r="C642" s="8" t="s">
        <v>810</v>
      </c>
      <c r="D642" s="7" t="s">
        <v>30</v>
      </c>
      <c r="E642" s="7" t="s">
        <v>31</v>
      </c>
      <c r="G642" s="7" t="b">
        <v>1</v>
      </c>
      <c r="H642" s="12" t="s">
        <v>812</v>
      </c>
    </row>
    <row r="643" spans="1:8" ht="153" hidden="1" x14ac:dyDescent="0.2">
      <c r="A643" s="7">
        <v>857</v>
      </c>
      <c r="B643" s="7" t="s">
        <v>819</v>
      </c>
      <c r="C643" s="8" t="s">
        <v>815</v>
      </c>
      <c r="D643" s="7" t="s">
        <v>33</v>
      </c>
      <c r="E643" s="7" t="s">
        <v>31</v>
      </c>
      <c r="G643" s="7" t="b">
        <v>0</v>
      </c>
    </row>
    <row r="644" spans="1:8" ht="289" hidden="1" x14ac:dyDescent="0.2">
      <c r="A644" s="7">
        <v>858</v>
      </c>
      <c r="B644" s="7" t="s">
        <v>819</v>
      </c>
      <c r="C644" s="8" t="s">
        <v>817</v>
      </c>
      <c r="D644" s="7" t="s">
        <v>33</v>
      </c>
      <c r="E644" s="7" t="s">
        <v>31</v>
      </c>
      <c r="G644" s="7" t="b">
        <v>0</v>
      </c>
    </row>
    <row r="645" spans="1:8" ht="153" hidden="1" x14ac:dyDescent="0.2">
      <c r="A645" s="7">
        <v>859</v>
      </c>
      <c r="B645" s="7" t="s">
        <v>819</v>
      </c>
      <c r="C645" s="8" t="s">
        <v>816</v>
      </c>
      <c r="D645" s="7" t="s">
        <v>33</v>
      </c>
      <c r="E645" s="7" t="s">
        <v>31</v>
      </c>
      <c r="G645" s="7" t="b">
        <v>0</v>
      </c>
    </row>
    <row r="646" spans="1:8" ht="289" hidden="1" x14ac:dyDescent="0.2">
      <c r="A646" s="7">
        <v>860</v>
      </c>
      <c r="B646" s="7" t="s">
        <v>819</v>
      </c>
      <c r="C646" s="8" t="s">
        <v>818</v>
      </c>
      <c r="D646" s="7" t="s">
        <v>33</v>
      </c>
      <c r="E646" s="7" t="s">
        <v>31</v>
      </c>
      <c r="G646" s="7" t="b">
        <v>0</v>
      </c>
    </row>
    <row r="647" spans="1:8" ht="153" hidden="1" x14ac:dyDescent="0.2">
      <c r="A647" s="7">
        <v>861</v>
      </c>
      <c r="B647" s="7" t="s">
        <v>883</v>
      </c>
      <c r="C647" s="8" t="s">
        <v>1135</v>
      </c>
      <c r="D647" s="7" t="s">
        <v>33</v>
      </c>
      <c r="E647" s="7" t="s">
        <v>31</v>
      </c>
      <c r="G647" s="7" t="b">
        <v>1</v>
      </c>
      <c r="H647" s="12" t="s">
        <v>1143</v>
      </c>
    </row>
    <row r="648" spans="1:8" ht="119" hidden="1" x14ac:dyDescent="0.2">
      <c r="A648" s="7">
        <v>862</v>
      </c>
      <c r="B648" s="7" t="s">
        <v>883</v>
      </c>
      <c r="C648" s="8" t="s">
        <v>1136</v>
      </c>
      <c r="D648" s="7" t="s">
        <v>30</v>
      </c>
      <c r="E648" s="7" t="s">
        <v>31</v>
      </c>
      <c r="G648" s="7" t="b">
        <v>1</v>
      </c>
      <c r="H648" s="12" t="s">
        <v>1143</v>
      </c>
    </row>
    <row r="649" spans="1:8" ht="170" hidden="1" x14ac:dyDescent="0.2">
      <c r="A649" s="7">
        <v>863</v>
      </c>
      <c r="B649" s="7" t="s">
        <v>883</v>
      </c>
      <c r="C649" s="8" t="s">
        <v>1137</v>
      </c>
      <c r="D649" s="7" t="s">
        <v>36</v>
      </c>
      <c r="E649" s="7" t="s">
        <v>31</v>
      </c>
      <c r="G649" s="7" t="b">
        <v>1</v>
      </c>
      <c r="H649" s="12" t="s">
        <v>1143</v>
      </c>
    </row>
    <row r="650" spans="1:8" ht="68" hidden="1" x14ac:dyDescent="0.2">
      <c r="A650" s="7">
        <v>864</v>
      </c>
      <c r="B650" s="7" t="s">
        <v>883</v>
      </c>
      <c r="C650" s="8" t="s">
        <v>1134</v>
      </c>
      <c r="D650" s="7" t="s">
        <v>30</v>
      </c>
      <c r="E650" s="7" t="s">
        <v>31</v>
      </c>
      <c r="G650" s="7" t="b">
        <v>0</v>
      </c>
    </row>
    <row r="651" spans="1:8" ht="51" hidden="1" x14ac:dyDescent="0.2">
      <c r="A651" s="7">
        <v>865</v>
      </c>
      <c r="B651" s="7" t="s">
        <v>883</v>
      </c>
      <c r="C651" s="8" t="s">
        <v>1139</v>
      </c>
      <c r="D651" s="7" t="s">
        <v>36</v>
      </c>
      <c r="E651" s="7" t="s">
        <v>31</v>
      </c>
      <c r="G651" s="7" t="b">
        <v>1</v>
      </c>
      <c r="H651" s="12" t="s">
        <v>1144</v>
      </c>
    </row>
    <row r="652" spans="1:8" ht="34" hidden="1" x14ac:dyDescent="0.2">
      <c r="A652" s="7">
        <v>866</v>
      </c>
      <c r="B652" s="7" t="s">
        <v>883</v>
      </c>
      <c r="C652" s="8" t="s">
        <v>1138</v>
      </c>
      <c r="D652" s="7" t="s">
        <v>30</v>
      </c>
      <c r="E652" s="7" t="s">
        <v>31</v>
      </c>
      <c r="G652" s="7" t="b">
        <v>0</v>
      </c>
    </row>
    <row r="653" spans="1:8" ht="51" hidden="1" x14ac:dyDescent="0.2">
      <c r="A653" s="7">
        <v>867</v>
      </c>
      <c r="B653" s="7" t="s">
        <v>883</v>
      </c>
      <c r="C653" s="8" t="s">
        <v>1140</v>
      </c>
      <c r="D653" s="7" t="s">
        <v>36</v>
      </c>
      <c r="E653" s="7" t="s">
        <v>31</v>
      </c>
      <c r="G653" s="7" t="b">
        <v>1</v>
      </c>
      <c r="H653" s="12" t="s">
        <v>1145</v>
      </c>
    </row>
    <row r="654" spans="1:8" ht="119" hidden="1" x14ac:dyDescent="0.2">
      <c r="A654" s="7">
        <v>868</v>
      </c>
      <c r="B654" s="7" t="s">
        <v>883</v>
      </c>
      <c r="C654" s="8" t="s">
        <v>1141</v>
      </c>
      <c r="D654" s="7" t="s">
        <v>30</v>
      </c>
      <c r="E654" s="7" t="s">
        <v>31</v>
      </c>
      <c r="G654" s="7" t="b">
        <v>0</v>
      </c>
    </row>
    <row r="655" spans="1:8" ht="102" hidden="1" x14ac:dyDescent="0.2">
      <c r="A655" s="7">
        <v>869</v>
      </c>
      <c r="B655" s="7" t="s">
        <v>883</v>
      </c>
      <c r="C655" s="8" t="s">
        <v>1142</v>
      </c>
      <c r="D655" s="7" t="s">
        <v>30</v>
      </c>
      <c r="E655" s="7" t="s">
        <v>59</v>
      </c>
      <c r="G655" s="7" t="b">
        <v>0</v>
      </c>
    </row>
  </sheetData>
  <autoFilter xmlns:x14="http://schemas.microsoft.com/office/spreadsheetml/2009/9/main" ref="A1:V655" xr:uid="{0272D98A-080C-3945-A7E0-CB54FB3A65A9}">
    <filterColumn colId="21">
      <filters>
        <mc:AlternateContent xmlns:mc="http://schemas.openxmlformats.org/markup-compatibility/2006">
          <mc:Choice Requires="x14">
            <x14:filter val="Added clarification here because although there is a link, testers not using the link could get confused as to which certification is this is referring to US Core or ONC _x000a__x000a_This requirement is specific to certification testing and is not relevant to the IG tests_x000a__x000a_Change in v8.0.0:_x000a_Note: Substance unchanged so not modifying requirement text._x000a__x000a_Certifying systems SHALL and non-certifying systems SHOULD follow the Project US@ Technical Specification for Patient Addresses Final Version 1.0 as the standard style guide for Patient.address.line and Patient.address.city for new and updated records._x000a__x000a_-&gt;_x000a__x000a_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_x000a__x000a_    Consult the style guide for details about the format for the Address datatypes elements, especially Patient.address.line and Patient.address.city."/>
            <x14:filter val="Change in v8.0.0_x000a__x000a_Must Support at least one category code from the OMB Race and Ethnicity Categories_x000a__x000a_-&gt;_x000a__x000a_Must Support at least one category code from the OMB Race and Ethnicity Category Value Sets that draw from the Race &amp; Ethnicity - CDC (CDCREC) code system."/>
            <x14:filter val="Change in v8.0.0:_x000a__x000a_&quot;For Authentication and Authorization, Systems SHALL support any SMART App Launch version for Client &lt;-&gt; Server interactions. NOTE: The SMART App Launch specifications include the required OAuth 2.0 scopes for enabling security decisions._x000a__x000a_-&gt;_x000a__x000a_For Authentication and Authorization, Systems SHALL support SMART App Launch Version 2.0.0 for Client &lt;-&gt; Server interactions. NOTE: The SMART App Launch specifications include the required OAuth 2.0 scopes for enabling security decisions.&quot;"/>
            <x14:filter val="Change in v8.0.0:_x000a__x000a_&quot;SHOULD Support the Following Implementation Guides:_x000a__x000a_    SMART Application Launch Framework Implementation Guide_x000a__x000a_-&gt;_x000a__x000a_SHOULD Support the Following Implementation Guides:_x000a__x000a_    SMART App Launch version 2.0.0 and later&quot;"/>
            <x14:filter val="Change in v8.0.0:_x000a__x000a_If Condition.category contains a Problem List item category (problem-list-item), Condition.clinicalStatus SHOULD be present._x000a__x000a_-&gt;_x000a__x000a_    If the category is &quot;problem-list-item&quot;, Condition.clinicalStatus SHOULD be present."/>
            <x14:filter val="Change in v8.0.0:_x000a__x000a_MAY include additional detailed codes from CDC Race and Ethnicity Codes_x000a__x000a_-&gt;_x000a__x000a_MAY include additional codes from the detailed ethnicity and detailed race value sets drawn from the Race &amp; Ethnicity - CDC (CDCREC) code system"/>
            <x14:filter val="Change in v8.0.0:_x000a__x000a_The category and encounter elements MAY be used together to get the intersection of medications for a given encounter (i.e., the context) that were administered during as an inpatient (i.e., the category)._x000a__x000a_-&gt;_x000a__x000a_Servers MAY support the search parameters category and encounter. This search will return all medications ordered during an encounter for a given MedicationRequest.category such as &quot;inpatient&quot;."/>
            <x14:filter val="Change in v8.0.0:_x000a__x000a_The encounter element SHOULD be supported. Searching by context (i.e., for a given inpatient encounter) will return all medications ordered during that encounter, including medications administered in hospital and prescribed or discharge medications intended to be taken at home._x000a__x000a_-&gt;_x000a__x000a_Servers SHOULD support the encounter search parameter. Searching by encounter will return all medications ordered during that encounter, including medications administered in the hospital and prescribed or discharge medications intended to be taken at home."/>
            <x14:filter val="Change in v8.0.0:_x000a__x000a_The ServiceRequest.category binding Must Support, at a minimum, the US Core ServiceRequest Category Codes. However, this value set can be treated as extensible, and other category codes can be used instead._x000a__x000a_-&gt;_x000a__x000a_The Must Support ServiceRequest.category is bound, at a minimum, to the US Core ServiceRequest Category Codes, and other category codes can be used."/>
            <x14:filter val="Change in v8.0.0:_x000a__x000a_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_x000a__x000a_-&gt;_x000a__x000a_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
            <x14:filter val="Change in v8.0.0:_x000a_Note: non-substantive so requirements text left unchanged._x000a__x000a_The ServiceRequest.code value set is broad to accommodate a wide variety of use cases and SHOULD be constrained to a subset for a particular use case or domain. (for example, LOINC for laboratory orders.)_x000a__x000a_-&gt;_x000a__x000a_The ServiceRequest.code is bound to US Core Procedure Codes, a broadly defined value set that accommodates many healthcare domains. However, implementers SHOULD constrain the value set to a subset for a particular domain."/>
            <x14:filter val="Change in v8.0.0:_x000a_Note: Substance unchanged so not modifying requirement text._x000a__x000a_Certifying systems SHALL and non-certifying systems SHOULD follow the Project US@ Technical Specification for Patient Addresses Final Version 1.0 as the standard style guide for Patient.address.line and Patient.address.city for new and updated records._x000a__x000a_-&gt;_x000a__x000a_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_x000a__x000a_    Consult the style guide for details about the format for the Address datatypes elements, especially Patient.address.line and Patient.address.city."/>
            <x14:filter val="Change in v8.0.0:_x000a_SHALL include all prescribed and “self-prescribed” MedicationRequest resources with an intent = “plan” representing reported medications _x000a_-&gt;_x000a_The query result SHALL include all prescribed and &quot;self-prescribed&quot; MedicationRequest resources with a MedicationRequest.intent = &quot;plan&quot; representing reported medications."/>
            <x14:filter val="Change in v8.0.0: _x000a__x000a_The DocumentReference.type binding Must Support, at a minimum, the 5 Common Clinical Notes and may extend to the whole US Core DocumentReference Type Value Set_x000a__x000a_-&gt;_x000a__x000a_The DocumentReference.type binding Must Support, at a minimum, the 10 Common Clinical Notes and may extend to the whole US Core DocumentReference Type Value Set"/>
            <x14:filter val="Change in v8.0.0: _x000a__x000a_The US Core Condition Codes only supports ICD-9-CM for historical purposes. ICD-10-CM is available and SHOULD be used as the primary code for current encounter diagnoses._x000a__x000a_-&gt;_x000a__x000a_The US Core Condition Codes only supports ICD-9-CM for historical purposes. When using ICD codes, only non-header ICD-10-CM codes SHOULD be used as the primary code for current encounter diagnoses."/>
            <x14:filter val="Change in v8.0.0: _x000a_A MedicationRequest resource query:_x000a__x000a_    SHALL be all that is required._x000a_        See the General Guidance section for additional rules and expectations for Servers Requiring Status._x000a__x000a_-&gt;_x000a__x000a_A MedicationRequest resource query SHALL be all that is required to access &quot;all medications&quot; or &quot;all active medications&quot; for a patient. (In other words, no other medication resource type needs to be fetched)"/>
            <x14:filter val="Change in v8.0.0: _x000a_SHALL include all MedicationRequest resources with an intent = “order” representing authorized medication orders directly derived from the system’s orders._x000a__x000a_-&gt;_x000a__x000a_The query result SHALL include all MedicationRequest resources with a MedicationRequest.intent = &quot;order&quot; representing authorized medication orders directly derived from the system's orders."/>
            <x14:filter val="Change in v8.0.0: _x000a_US Core Observation Profile_x000a_-&gt;_x000a_US Core Observation Screening Assessment Profile"/>
            <x14:filter val="Change in v8.0.0: &quot;The Following Resource Level Scopes MAY Be Supported&quot; -&gt; &quot;The following scopes that correspond directly to FHIR resource types **MAY** be supported&quot;"/>
            <x14:filter val="Change in v8.0.0: &quot;The Following Resource Level Scopes SHALL Be Supported&quot; -&gt; &quot;The following scopes that correspond directly to FHIR resource types SHALL be supported&quot;"/>
            <x14:filter val="Change in v8.0.0: &quot;The Server SHALL support all scopes listed in the table above for the US Core Profiles they support&quot; -&gt; &quot;The Server SHALL list all the required US Core Scopes for the US Core Profiles they support in the scopes_supported array&quot;"/>
            <x14:filter val="Change in v8.0.0: &quot;translations&quot; becomes &quot;additional codings&quot;"/>
            <x14:filter val="Change in v8.0.0: Added &quot; or Additional USCDI&quot;_x000a_"/>
            <x14:filter val="Change in v8.0.0: Added &quot; or Additional USCDI&quot;. Added &quot;or Certifying System &quot;_x000a_"/>
            <x14:filter val="Change in v8.0.0: Added &quot;Additional USCDI&quot;. Modified intro text from:_x000a__x000a_Some elements allow different data types (e.g., Observation.effective[x]) for their content. Only specific data type choice elements are labeled Must Support in these situations._x000a__x000a_To_x000a__x000a_[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x14:filter val="Change in v8.0.0: Capitalization changes"/>
            <x14:filter val="Change in v8.0.0: Meta.lastUpdated -&gt; Resource.meta.lastUpdated"/>
            <x14:filter val="Change in v8.0.0: Removed &quot;(for example, `sdoh`)&quot;"/>
            <x14:filter val="Change in v8.0.0: translation -&gt; additional code"/>
            <x14:filter val="Change in v8.0.0: Was previously nested under requirement 254. Stands alone in v8.0.0"/>
            <x14:filter val="Changed in v8.0.0 from &quot;above&quot; to &quot;above and below&quot;"/>
            <x14:filter val="Changed in v8.0.0: &quot;you must support the sub-element (s)&quot; -&gt; &quot;"/>
            <x14:filter val="Changed in v8.0.0: Added &quot;or Additional USCDI&quot;"/>
            <x14:filter val="Duplicate of 254 (note: 254 changed in v8.0.0)"/>
            <x14:filter val="Duplicate of requirement 260. (note that 260 was updated in v8.0.0)"/>
            <x14:filter val="Removed in v8.0.0"/>
            <x14:filter val="Removed in v8.0.0:_x000a__x000a_ [Meta.lastUpdated guidance will change from a (SHOULD) to requirements (SHALL) in the next version of US Core]"/>
            <x14:filter val="Removed in v8.0.0:_x000a__x000a_[Note: US Core authors will] upgrade the Meta.lastUpdated guidance [from] (SHOULD) to ... (SHALL) in the next version of US Core"/>
            <x14:filter val="Removed in v8.0.0:_x000a__x000a_[This will change to a SHALL requirement in US Core v8.0.0]"/>
            <x14:filter val="This requirement is re-stated as a part of (g)(10) and is not tested as a part of US Core._x000a__x000a_Changed in v8.0.0 from &quot;above&quot; to &quot;above and below&quot;"/>
            <x14:filter val="This requirement is specific to certification testing and is not relevant to the US Core IG tests_x000a__x000a_Change in v8.0.0:_x000a_Note: Substance unchanged so not modifying requirement text._x000a__x000a_Certifying systems SHALL and non-certifying systems SHOULD follow the Project US@ Technical Specification for Patient Addresses Final Version 1.0 as the standard style guide for Patient.address.line and Patient.address.city for new and updated records._x000a__x000a_-&gt;_x000a__x000a_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_x000a__x000a_    Consult the style guide for details about the format for the Address datatypes elements, especially Patient.address.line and Patient.address.city."/>
          </mc:Choice>
          <mc:Fallback>
            <filter val="Change in v8.0.0:_x000a__x000a_&quot;SHOULD Support the Following Implementation Guides:_x000a__x000a_    SMART Application Launch Framework Implementation Guide_x000a__x000a_-&gt;_x000a__x000a_SHOULD Support the Following Implementation Guides:_x000a__x000a_    SMART App Launch version 2.0.0 and later&quot;"/>
            <filter val="Change in v8.0.0:_x000a__x000a_If Condition.category contains a Problem List item category (problem-list-item), Condition.clinicalStatus SHOULD be present._x000a__x000a_-&gt;_x000a__x000a_    If the category is &quot;problem-list-item&quot;, Condition.clinicalStatus SHOULD be present."/>
            <filter val="Change in v8.0.0:_x000a__x000a_MAY include additional detailed codes from CDC Race and Ethnicity Codes_x000a__x000a_-&gt;_x000a__x000a_MAY include additional codes from the detailed ethnicity and detailed race value sets drawn from the Race &amp; Ethnicity - CDC (CDCREC) code system"/>
            <filter val="Change in v8.0.0: _x000a_US Core Observation Profile_x000a_-&gt;_x000a_US Core Observation Screening Assessment Profile"/>
            <filter val="Change in v8.0.0: &quot;The Following Resource Level Scopes MAY Be Supported&quot; -&gt; &quot;The following scopes that correspond directly to FHIR resource types **MAY** be supported&quot;"/>
            <filter val="Change in v8.0.0: &quot;The Following Resource Level Scopes SHALL Be Supported&quot; -&gt; &quot;The following scopes that correspond directly to FHIR resource types SHALL be supported&quot;"/>
            <filter val="Change in v8.0.0: &quot;The Server SHALL support all scopes listed in the table above for the US Core Profiles they support&quot; -&gt; &quot;The Server SHALL list all the required US Core Scopes for the US Core Profiles they support in the scopes_supported array&quot;"/>
            <filter val="Change in v8.0.0: &quot;translations&quot; becomes &quot;additional codings&quot;"/>
            <filter val="Change in v8.0.0: Added &quot; or Additional USCDI&quot;_x000a_"/>
            <filter val="Change in v8.0.0: Added &quot; or Additional USCDI&quot;. Added &quot;or Certifying System &quot;_x000a_"/>
            <filter val="Change in v8.0.0: Capitalization changes"/>
            <filter val="Change in v8.0.0: Meta.lastUpdated -&gt; Resource.meta.lastUpdated"/>
            <filter val="Change in v8.0.0: Removed &quot;(for example, `sdoh`)&quot;"/>
            <filter val="Change in v8.0.0: translation -&gt; additional code"/>
            <filter val="Change in v8.0.0: Was previously nested under requirement 254. Stands alone in v8.0.0"/>
            <filter val="Changed in v8.0.0 from &quot;above&quot; to &quot;above and below&quot;"/>
            <filter val="Changed in v8.0.0: &quot;you must support the sub-element (s)&quot; -&gt; &quot;"/>
            <filter val="Changed in v8.0.0: Added &quot;or Additional USCDI&quot;"/>
            <filter val="Duplicate of 254 (note: 254 changed in v8.0.0)"/>
            <filter val="Duplicate of requirement 260. (note that 260 was updated in v8.0.0)"/>
            <filter val="Removed in v8.0.0"/>
            <filter val="Removed in v8.0.0:_x000a__x000a_ [Meta.lastUpdated guidance will change from a (SHOULD) to requirements (SHALL) in the next version of US Core]"/>
            <filter val="Removed in v8.0.0:_x000a__x000a_[Note: US Core authors will] upgrade the Meta.lastUpdated guidance [from] (SHOULD) to ... (SHALL) in the next version of US Core"/>
            <filter val="Removed in v8.0.0:_x000a__x000a_[This will change to a SHALL requirement in US Core v8.0.0]"/>
            <filter val="This requirement is re-stated as a part of (g)(10) and is not tested as a part of US Core._x000a__x000a_Changed in v8.0.0 from &quot;above&quot; to &quot;above and below&quot;"/>
          </mc:Fallback>
        </mc:AlternateContent>
      </filters>
    </filterColumn>
  </autoFilter>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I2:I1048576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 workbookViewId="1">
      <selection sqref="A1:B2"/>
    </sheetView>
  </sheetViews>
  <sheetFormatPr baseColWidth="10" defaultColWidth="11" defaultRowHeight="16" x14ac:dyDescent="0.2"/>
  <cols>
    <col min="1" max="1" width="17" customWidth="1"/>
    <col min="2" max="2" width="56.5" style="15" customWidth="1"/>
  </cols>
  <sheetData>
    <row r="1" spans="1:2" ht="409.25" customHeight="1" x14ac:dyDescent="0.2">
      <c r="A1" s="59" t="s">
        <v>579</v>
      </c>
      <c r="B1" s="60"/>
    </row>
    <row r="2" spans="1:2" ht="82.25" customHeight="1" x14ac:dyDescent="0.2">
      <c r="A2" s="60"/>
      <c r="B2" s="60"/>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1100</v>
      </c>
      <c r="B14" s="29" t="s">
        <v>1146</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 workbookViewId="1"/>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 tabSelected="1" workbookViewId="1"/>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2025-07-03T10:01:29Z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