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hampu\Documents\Atmel Studio\7.0\AutoBike-Simulation-MDH\"/>
    </mc:Choice>
  </mc:AlternateContent>
  <xr:revisionPtr revIDLastSave="0" documentId="13_ncr:1_{7F949D41-3182-42C8-95BA-AE8681256714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eet1" sheetId="1" r:id="rId1"/>
    <sheet name="Ran" sheetId="4" r:id="rId2"/>
    <sheet name="Sheet2" sheetId="2" r:id="rId3"/>
    <sheet name="Sheet3" sheetId="3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8" i="4"/>
  <c r="C7" i="4"/>
  <c r="C6" i="4"/>
  <c r="D4" i="4"/>
  <c r="D3" i="4"/>
  <c r="C3" i="4"/>
  <c r="D2" i="4"/>
  <c r="C2" i="4"/>
</calcChain>
</file>

<file path=xl/sharedStrings.xml><?xml version="1.0" encoding="utf-8"?>
<sst xmlns="http://schemas.openxmlformats.org/spreadsheetml/2006/main" count="167" uniqueCount="98">
  <si>
    <t>I Lat</t>
  </si>
  <si>
    <t>D Lat</t>
  </si>
  <si>
    <t>P Lat</t>
  </si>
  <si>
    <t>P Hed</t>
  </si>
  <si>
    <t>I Hed</t>
  </si>
  <si>
    <t>D Hed</t>
  </si>
  <si>
    <t>rak 50m</t>
  </si>
  <si>
    <t>180g 15rad</t>
  </si>
  <si>
    <t>45g 10rad</t>
  </si>
  <si>
    <t>RRT*</t>
  </si>
  <si>
    <t>Note</t>
  </si>
  <si>
    <t>Larger oscillations</t>
  </si>
  <si>
    <t>Too slow</t>
  </si>
  <si>
    <t>Turns in even earlier on rrt</t>
  </si>
  <si>
    <t>Improvement in overshot/turn in</t>
  </si>
  <si>
    <t>Unstable</t>
  </si>
  <si>
    <t>Unstable, flies of course</t>
  </si>
  <si>
    <t>Same</t>
  </si>
  <si>
    <t>Somewhat unstable in a straight line</t>
  </si>
  <si>
    <t>best</t>
  </si>
  <si>
    <t>På med heading</t>
  </si>
  <si>
    <t>bra om man kör med heading</t>
  </si>
  <si>
    <t>No difference when adding derivative</t>
  </si>
  <si>
    <t>Cant go higher</t>
  </si>
  <si>
    <t>Följer hur Path Tracking Control of a Motorcycle
Based on System Identification gör</t>
  </si>
  <si>
    <t>Unstable after a while</t>
  </si>
  <si>
    <t xml:space="preserve">Moves around too much still. </t>
  </si>
  <si>
    <t>180 degrees can increase in error after finnish line</t>
  </si>
  <si>
    <t>While improvements in some areas it have drawbacks over P + P or PD</t>
  </si>
  <si>
    <t>Cant improove with higher gains</t>
  </si>
  <si>
    <t>Combine D with Ph</t>
  </si>
  <si>
    <t>Rally good</t>
  </si>
  <si>
    <t>Workes well</t>
  </si>
  <si>
    <t>Better</t>
  </si>
  <si>
    <t>Tradeoff again</t>
  </si>
  <si>
    <t>---</t>
  </si>
  <si>
    <t>Better way to go</t>
  </si>
  <si>
    <t>How high can we go?</t>
  </si>
  <si>
    <t>sub 1 rrt</t>
  </si>
  <si>
    <t>awsome</t>
  </si>
  <si>
    <t>Shakyness on the straights</t>
  </si>
  <si>
    <t>Tune back from 3.5</t>
  </si>
  <si>
    <t>Smaller shakyness but still there</t>
  </si>
  <si>
    <t>3 seems best</t>
  </si>
  <si>
    <t>Play with derevative</t>
  </si>
  <si>
    <t>Loose a lot of perfromance with less heading</t>
  </si>
  <si>
    <t>Unstable with no heading</t>
  </si>
  <si>
    <t>Can lat D compensate?</t>
  </si>
  <si>
    <t>Still unstable</t>
  </si>
  <si>
    <t xml:space="preserve">More </t>
  </si>
  <si>
    <t xml:space="preserve">Stable but not good </t>
  </si>
  <si>
    <t>Unstable again</t>
  </si>
  <si>
    <t>Tune back</t>
  </si>
  <si>
    <t>Not helping</t>
  </si>
  <si>
    <t xml:space="preserve">Tuning from 3 again but with D </t>
  </si>
  <si>
    <t>Not as good but less gain</t>
  </si>
  <si>
    <t>How about no D?</t>
  </si>
  <si>
    <t>Little worse. But still good</t>
  </si>
  <si>
    <t>Heading P can compensate?</t>
  </si>
  <si>
    <t>Yes. Better agian</t>
  </si>
  <si>
    <t>Stable still. And better</t>
  </si>
  <si>
    <t>Not as good again</t>
  </si>
  <si>
    <t>Removing integration</t>
  </si>
  <si>
    <t>Best for non heading</t>
  </si>
  <si>
    <t>Crash</t>
  </si>
  <si>
    <t>How high can P go?</t>
  </si>
  <si>
    <t>How fucking high is possible?</t>
  </si>
  <si>
    <t>Okey that is to much</t>
  </si>
  <si>
    <t>Init 40d yaw</t>
  </si>
  <si>
    <t>5m y added</t>
  </si>
  <si>
    <t>10m y is to much</t>
  </si>
  <si>
    <t>Nice piruett at 10m but finds goal</t>
  </si>
  <si>
    <t>C</t>
  </si>
  <si>
    <t>HL</t>
  </si>
  <si>
    <t>C=Crash</t>
  </si>
  <si>
    <t>HL=High lean</t>
  </si>
  <si>
    <t>High lean output</t>
  </si>
  <si>
    <t>Better results but can we lean that much?</t>
  </si>
  <si>
    <t>All the same for everything below</t>
  </si>
  <si>
    <t>30 deg lean</t>
  </si>
  <si>
    <t>U</t>
  </si>
  <si>
    <t>U=Unstable</t>
  </si>
  <si>
    <t xml:space="preserve">Might finish but won't is not stable </t>
  </si>
  <si>
    <t>Lean angles on 30 degrees and overshoots</t>
  </si>
  <si>
    <t>Disturbance</t>
  </si>
  <si>
    <t>14km</t>
  </si>
  <si>
    <t>10km safe</t>
  </si>
  <si>
    <t>Enkel kin stabil</t>
  </si>
  <si>
    <t>Safe MDH kin</t>
  </si>
  <si>
    <t>Aggressiv MDH kin</t>
  </si>
  <si>
    <t>Log2</t>
  </si>
  <si>
    <t>run 700 speed</t>
  </si>
  <si>
    <t>Saturation test</t>
  </si>
  <si>
    <t>10k safe balancing. Drive straight and turn back yaw test, try lateral+heading angle wonky</t>
  </si>
  <si>
    <t>14k balancing</t>
  </si>
  <si>
    <t>10km agressive</t>
  </si>
  <si>
    <t>O</t>
  </si>
  <si>
    <t>25grader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</si>
</sst>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5" workbookViewId="0">
      <selection activeCell="C44" sqref="C44"/>
    </sheetView>
  </sheetViews>
  <sheetFormatPr defaultRowHeight="15" x14ac:dyDescent="0.25"/>
  <cols>
    <col min="1" max="1" width="28.42578125" customWidth="1"/>
    <col min="9" max="9" width="11.85546875" customWidth="1"/>
    <col min="11" max="11" width="12.5703125" customWidth="1"/>
    <col min="14" max="14" width="43.28515625" customWidth="1"/>
  </cols>
  <sheetData>
    <row r="1" spans="1:15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I1" t="s">
        <v>8</v>
      </c>
      <c r="J1" t="s">
        <v>6</v>
      </c>
      <c r="K1" t="s">
        <v>7</v>
      </c>
      <c r="L1" t="s">
        <v>9</v>
      </c>
      <c r="N1" t="s">
        <v>10</v>
      </c>
    </row>
    <row r="2" spans="1:15" x14ac:dyDescent="0.25">
      <c r="B2">
        <v>0.6</v>
      </c>
      <c r="C2">
        <v>0</v>
      </c>
      <c r="D2">
        <v>0</v>
      </c>
      <c r="E2">
        <v>0</v>
      </c>
      <c r="F2">
        <v>0</v>
      </c>
      <c r="G2">
        <v>0</v>
      </c>
      <c r="I2">
        <v>4.2128179125312597</v>
      </c>
      <c r="J2">
        <v>0.102059285124386</v>
      </c>
      <c r="K2">
        <v>4.5393153961683401</v>
      </c>
      <c r="L2">
        <v>4.66171602906347</v>
      </c>
    </row>
    <row r="3" spans="1:15" x14ac:dyDescent="0.25">
      <c r="B3">
        <v>0.2</v>
      </c>
      <c r="C3">
        <v>0</v>
      </c>
      <c r="D3">
        <v>0</v>
      </c>
      <c r="E3">
        <v>0</v>
      </c>
      <c r="F3">
        <v>0</v>
      </c>
      <c r="G3">
        <v>0</v>
      </c>
      <c r="I3">
        <v>7.3560546725606297</v>
      </c>
      <c r="J3">
        <v>0.18503647277951199</v>
      </c>
      <c r="K3">
        <v>11.217768711894101</v>
      </c>
      <c r="L3">
        <v>11.5440276256045</v>
      </c>
      <c r="N3" t="s">
        <v>12</v>
      </c>
    </row>
    <row r="4" spans="1:15" x14ac:dyDescent="0.25">
      <c r="B4">
        <v>0.8</v>
      </c>
      <c r="C4">
        <v>0</v>
      </c>
      <c r="D4">
        <v>0</v>
      </c>
      <c r="E4">
        <v>0</v>
      </c>
      <c r="F4">
        <v>0</v>
      </c>
      <c r="G4">
        <v>0</v>
      </c>
      <c r="I4">
        <v>3.5378378999878302</v>
      </c>
      <c r="J4">
        <v>8.9253591583584604E-2</v>
      </c>
      <c r="K4">
        <v>3.7173191980589699</v>
      </c>
      <c r="L4">
        <v>5.4163448072902298</v>
      </c>
      <c r="N4" t="s">
        <v>11</v>
      </c>
    </row>
    <row r="5" spans="1:15" x14ac:dyDescent="0.25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I5">
        <v>2.9615341673390398</v>
      </c>
      <c r="J5">
        <v>7.8152863245758902E-2</v>
      </c>
      <c r="K5">
        <v>3.2137898162571998</v>
      </c>
      <c r="L5">
        <v>4.7573213798155596</v>
      </c>
    </row>
    <row r="6" spans="1:15" x14ac:dyDescent="0.25">
      <c r="B6">
        <v>1</v>
      </c>
      <c r="C6">
        <v>0</v>
      </c>
      <c r="D6">
        <v>0.1</v>
      </c>
      <c r="E6">
        <v>0</v>
      </c>
      <c r="F6">
        <v>0</v>
      </c>
      <c r="G6">
        <v>0</v>
      </c>
      <c r="I6">
        <v>2.8060006797666701</v>
      </c>
      <c r="J6">
        <v>6.9299848976657599E-2</v>
      </c>
      <c r="K6">
        <v>3.1246442869258102</v>
      </c>
      <c r="L6">
        <v>4.27568185337981</v>
      </c>
    </row>
    <row r="7" spans="1:15" x14ac:dyDescent="0.25">
      <c r="B7">
        <v>1</v>
      </c>
      <c r="C7">
        <v>0</v>
      </c>
      <c r="D7">
        <v>0.5</v>
      </c>
      <c r="E7">
        <v>0</v>
      </c>
      <c r="F7">
        <v>0</v>
      </c>
      <c r="G7">
        <v>0</v>
      </c>
      <c r="I7">
        <v>2.31207099018502</v>
      </c>
      <c r="J7">
        <v>4.7758074575084797E-2</v>
      </c>
      <c r="K7">
        <v>2.9066586843873798</v>
      </c>
      <c r="L7">
        <v>3.32006324138352</v>
      </c>
    </row>
    <row r="8" spans="1:15" x14ac:dyDescent="0.25"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I8">
        <v>1.8941562311723801</v>
      </c>
      <c r="J8">
        <v>3.5675204332024597E-2</v>
      </c>
      <c r="K8">
        <v>2.7826258496590199</v>
      </c>
      <c r="L8">
        <v>2.7223883678908698</v>
      </c>
    </row>
    <row r="9" spans="1:15" x14ac:dyDescent="0.25">
      <c r="B9">
        <v>0.5</v>
      </c>
      <c r="C9">
        <v>0</v>
      </c>
      <c r="D9">
        <v>1</v>
      </c>
      <c r="E9">
        <v>0</v>
      </c>
      <c r="F9">
        <v>0</v>
      </c>
      <c r="G9">
        <v>0</v>
      </c>
      <c r="I9">
        <v>3.35500034384697</v>
      </c>
      <c r="J9">
        <v>6.8665165813493995E-2</v>
      </c>
      <c r="K9">
        <v>5.0414489384918602</v>
      </c>
      <c r="L9">
        <v>4.5488860177430901</v>
      </c>
      <c r="N9" t="s">
        <v>13</v>
      </c>
    </row>
    <row r="10" spans="1:15" x14ac:dyDescent="0.25"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I10">
        <v>0.92860413878910197</v>
      </c>
      <c r="J10">
        <v>1.81508019686271E-2</v>
      </c>
      <c r="K10">
        <v>1.44800468951035</v>
      </c>
      <c r="L10">
        <v>1.5174759056334399</v>
      </c>
      <c r="N10" t="s">
        <v>14</v>
      </c>
      <c r="O10" t="s">
        <v>19</v>
      </c>
    </row>
    <row r="11" spans="1:15" x14ac:dyDescent="0.25">
      <c r="B11">
        <v>2</v>
      </c>
      <c r="C11">
        <v>0</v>
      </c>
      <c r="D11">
        <v>0.5</v>
      </c>
      <c r="E11">
        <v>0</v>
      </c>
      <c r="F11">
        <v>0</v>
      </c>
      <c r="G11">
        <v>0</v>
      </c>
      <c r="I11">
        <v>1.22526123883522</v>
      </c>
      <c r="J11">
        <v>2.5007808092550099E-2</v>
      </c>
      <c r="K11">
        <v>1.5167933394277</v>
      </c>
      <c r="L11">
        <v>1.78678268834693</v>
      </c>
    </row>
    <row r="12" spans="1:15" x14ac:dyDescent="0.25">
      <c r="B12">
        <v>2</v>
      </c>
      <c r="C12">
        <v>0</v>
      </c>
      <c r="D12">
        <v>1.5</v>
      </c>
      <c r="E12">
        <v>0</v>
      </c>
      <c r="F12">
        <v>0</v>
      </c>
      <c r="G12">
        <v>0</v>
      </c>
      <c r="I12">
        <v>0.88258365609348499</v>
      </c>
      <c r="J12">
        <v>0.64005841726092305</v>
      </c>
      <c r="K12">
        <v>1.79499559557148</v>
      </c>
      <c r="L12">
        <v>5.8506341252235003</v>
      </c>
      <c r="N12" t="s">
        <v>16</v>
      </c>
    </row>
    <row r="13" spans="1:15" x14ac:dyDescent="0.25"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I13">
        <v>8.0459381441363504</v>
      </c>
      <c r="J13">
        <v>0.44985608146103701</v>
      </c>
      <c r="K13">
        <v>4.7430066120039198</v>
      </c>
      <c r="L13">
        <v>14.651069710943901</v>
      </c>
      <c r="N13" t="s">
        <v>17</v>
      </c>
    </row>
    <row r="14" spans="1:15" x14ac:dyDescent="0.25">
      <c r="B14">
        <v>2.5</v>
      </c>
      <c r="C14">
        <v>0</v>
      </c>
      <c r="D14">
        <v>1</v>
      </c>
      <c r="E14">
        <v>0</v>
      </c>
      <c r="F14">
        <v>0</v>
      </c>
      <c r="G14">
        <v>0</v>
      </c>
      <c r="I14">
        <v>0.56886188306915397</v>
      </c>
      <c r="J14">
        <v>1.99398630560417</v>
      </c>
      <c r="K14">
        <v>1.0882099833969401</v>
      </c>
      <c r="L14">
        <v>2.2020890377442299</v>
      </c>
      <c r="N14" t="s">
        <v>18</v>
      </c>
    </row>
    <row r="16" spans="1:15" x14ac:dyDescent="0.25">
      <c r="A16" t="s">
        <v>20</v>
      </c>
      <c r="B16">
        <v>1</v>
      </c>
      <c r="C16">
        <v>0</v>
      </c>
      <c r="D16">
        <v>0.5</v>
      </c>
      <c r="E16">
        <v>-0.1</v>
      </c>
      <c r="F16">
        <v>0</v>
      </c>
      <c r="G16">
        <v>0</v>
      </c>
      <c r="I16">
        <v>1.26276726197713</v>
      </c>
      <c r="J16">
        <v>2.34892935173374E-2</v>
      </c>
      <c r="K16">
        <v>2.6155520163735599</v>
      </c>
      <c r="L16">
        <v>2.1762679985430302</v>
      </c>
    </row>
    <row r="17" spans="1:15" x14ac:dyDescent="0.25">
      <c r="B17">
        <v>1</v>
      </c>
      <c r="C17">
        <v>0</v>
      </c>
      <c r="D17">
        <v>0.5</v>
      </c>
      <c r="E17">
        <v>-0.2</v>
      </c>
      <c r="F17">
        <v>0</v>
      </c>
      <c r="G17">
        <v>0</v>
      </c>
      <c r="I17">
        <v>0.94176580644280505</v>
      </c>
      <c r="J17">
        <v>1.8034959909606098E-2</v>
      </c>
      <c r="K17">
        <v>2.4243504761889301</v>
      </c>
      <c r="L17">
        <v>1.86293162086861</v>
      </c>
    </row>
    <row r="18" spans="1:15" x14ac:dyDescent="0.25">
      <c r="B18">
        <v>1</v>
      </c>
      <c r="C18">
        <v>0</v>
      </c>
      <c r="D18">
        <v>0.5</v>
      </c>
      <c r="E18">
        <v>-0.3</v>
      </c>
      <c r="F18">
        <v>0</v>
      </c>
      <c r="G18">
        <v>0</v>
      </c>
      <c r="I18">
        <v>4.69963582797123</v>
      </c>
      <c r="J18">
        <v>7.0595638035212502</v>
      </c>
      <c r="K18">
        <v>6.0970818414678298</v>
      </c>
      <c r="L18">
        <v>9.0537006941735108</v>
      </c>
      <c r="N18" t="s">
        <v>15</v>
      </c>
    </row>
    <row r="19" spans="1:15" x14ac:dyDescent="0.25">
      <c r="B19">
        <v>1.3</v>
      </c>
      <c r="C19">
        <v>0</v>
      </c>
      <c r="D19">
        <v>0.5</v>
      </c>
      <c r="E19">
        <v>-0.2</v>
      </c>
      <c r="F19">
        <v>0</v>
      </c>
      <c r="G19">
        <v>0</v>
      </c>
      <c r="I19">
        <v>0.79793451256500403</v>
      </c>
      <c r="J19">
        <v>1.55982113659901E-2</v>
      </c>
      <c r="K19">
        <v>1.97003308090546</v>
      </c>
      <c r="L19">
        <v>1.55603244459863</v>
      </c>
    </row>
    <row r="20" spans="1:15" x14ac:dyDescent="0.25">
      <c r="B20">
        <v>1.3</v>
      </c>
      <c r="C20">
        <v>0</v>
      </c>
      <c r="D20">
        <v>0</v>
      </c>
      <c r="E20">
        <v>-0.2</v>
      </c>
      <c r="F20">
        <v>0</v>
      </c>
      <c r="G20">
        <v>0</v>
      </c>
      <c r="I20">
        <v>0.86785510811009303</v>
      </c>
      <c r="J20">
        <v>1.6793358125079701E-2</v>
      </c>
      <c r="K20">
        <v>2.0058749673020402</v>
      </c>
      <c r="L20">
        <v>1.6188860140292101</v>
      </c>
      <c r="O20" t="s">
        <v>21</v>
      </c>
    </row>
    <row r="21" spans="1:15" x14ac:dyDescent="0.25">
      <c r="B21">
        <v>1.3</v>
      </c>
      <c r="C21">
        <v>0</v>
      </c>
      <c r="D21">
        <v>0</v>
      </c>
      <c r="E21">
        <v>-0.2</v>
      </c>
      <c r="F21">
        <v>0</v>
      </c>
      <c r="G21">
        <v>0.1</v>
      </c>
      <c r="I21">
        <v>17.046642017401101</v>
      </c>
      <c r="J21">
        <v>18.271472543014202</v>
      </c>
      <c r="K21">
        <v>26.7917828329118</v>
      </c>
      <c r="L21">
        <v>16.394906109117901</v>
      </c>
    </row>
    <row r="22" spans="1:15" x14ac:dyDescent="0.25">
      <c r="B22">
        <v>1.3</v>
      </c>
      <c r="C22">
        <v>0</v>
      </c>
      <c r="D22">
        <v>0</v>
      </c>
      <c r="E22">
        <v>-0.2</v>
      </c>
      <c r="F22">
        <v>0</v>
      </c>
      <c r="G22">
        <v>0.02</v>
      </c>
      <c r="I22">
        <v>0.85416054429949095</v>
      </c>
      <c r="J22">
        <v>1.67262843479925E-2</v>
      </c>
      <c r="K22">
        <v>2.0056978755481398</v>
      </c>
      <c r="L22">
        <v>1.6193762549535</v>
      </c>
      <c r="N22" t="s">
        <v>22</v>
      </c>
    </row>
    <row r="23" spans="1:15" x14ac:dyDescent="0.25">
      <c r="B23">
        <v>1.3</v>
      </c>
      <c r="C23">
        <v>0</v>
      </c>
      <c r="D23">
        <v>0</v>
      </c>
      <c r="E23">
        <v>-0.2</v>
      </c>
      <c r="F23">
        <v>0</v>
      </c>
      <c r="G23">
        <v>0.04</v>
      </c>
      <c r="I23">
        <v>6.7527289701147097</v>
      </c>
      <c r="J23">
        <v>6.434619213215</v>
      </c>
      <c r="K23">
        <v>9.0201261145880292</v>
      </c>
      <c r="L23">
        <v>30.9157230367686</v>
      </c>
      <c r="N23" t="s">
        <v>23</v>
      </c>
    </row>
    <row r="24" spans="1:15" ht="60" x14ac:dyDescent="0.25">
      <c r="A24" s="1" t="s">
        <v>24</v>
      </c>
    </row>
    <row r="25" spans="1:15" x14ac:dyDescent="0.25">
      <c r="B25">
        <v>1.3</v>
      </c>
      <c r="C25">
        <v>1</v>
      </c>
      <c r="D25">
        <v>0</v>
      </c>
      <c r="E25">
        <v>-0.2</v>
      </c>
      <c r="F25">
        <v>0</v>
      </c>
      <c r="G25">
        <v>0</v>
      </c>
      <c r="I25">
        <v>1.8829624666934599</v>
      </c>
      <c r="J25">
        <v>0.119837161761518</v>
      </c>
      <c r="K25">
        <v>1.1897156796950099</v>
      </c>
      <c r="L25">
        <v>6.1463653193215499</v>
      </c>
      <c r="N25" t="s">
        <v>25</v>
      </c>
    </row>
    <row r="26" spans="1:15" x14ac:dyDescent="0.25">
      <c r="B26">
        <v>1.3</v>
      </c>
      <c r="C26">
        <v>0.5</v>
      </c>
      <c r="D26">
        <v>0</v>
      </c>
      <c r="E26">
        <v>-0.2</v>
      </c>
      <c r="F26">
        <v>0</v>
      </c>
      <c r="G26">
        <v>0</v>
      </c>
      <c r="I26">
        <v>1.28407059496891</v>
      </c>
      <c r="J26">
        <v>3.3754151454153503E-2</v>
      </c>
      <c r="K26">
        <v>0.77561108388869704</v>
      </c>
      <c r="L26">
        <v>2.00956952664079</v>
      </c>
      <c r="N26" t="s">
        <v>26</v>
      </c>
    </row>
    <row r="27" spans="1:15" x14ac:dyDescent="0.25">
      <c r="B27">
        <v>1.3</v>
      </c>
      <c r="C27">
        <v>0.2</v>
      </c>
      <c r="D27">
        <v>0</v>
      </c>
      <c r="E27">
        <v>-0.2</v>
      </c>
      <c r="F27">
        <v>0</v>
      </c>
      <c r="G27">
        <v>0</v>
      </c>
      <c r="I27">
        <v>1.0349645167830199</v>
      </c>
      <c r="J27">
        <v>2.0448902984541901E-2</v>
      </c>
      <c r="K27">
        <v>1.01139294315138</v>
      </c>
      <c r="L27">
        <v>1.4183461138543501</v>
      </c>
      <c r="N27" t="s">
        <v>27</v>
      </c>
    </row>
    <row r="28" spans="1:15" x14ac:dyDescent="0.25">
      <c r="B28">
        <v>1.3</v>
      </c>
      <c r="C28">
        <v>0.1</v>
      </c>
      <c r="D28">
        <v>0</v>
      </c>
      <c r="E28">
        <v>-0.2</v>
      </c>
      <c r="F28">
        <v>0</v>
      </c>
      <c r="G28">
        <v>0</v>
      </c>
      <c r="I28">
        <v>0.92562621401170997</v>
      </c>
      <c r="J28">
        <v>1.83550706261137E-2</v>
      </c>
      <c r="K28">
        <v>1.22570984687203</v>
      </c>
      <c r="L28">
        <v>1.6241660782384</v>
      </c>
      <c r="N28" t="s">
        <v>28</v>
      </c>
    </row>
    <row r="29" spans="1:15" x14ac:dyDescent="0.25">
      <c r="B29">
        <v>1.6</v>
      </c>
      <c r="C29">
        <v>0.4</v>
      </c>
      <c r="D29">
        <v>0</v>
      </c>
      <c r="E29">
        <v>-0.2</v>
      </c>
      <c r="F29">
        <v>0</v>
      </c>
      <c r="G29">
        <v>0</v>
      </c>
      <c r="I29">
        <v>1.0938156298363699</v>
      </c>
      <c r="J29">
        <v>2.4955132285744499E-2</v>
      </c>
      <c r="K29">
        <v>0.68326445358298005</v>
      </c>
      <c r="L29">
        <v>1.5721109380312901</v>
      </c>
    </row>
    <row r="30" spans="1:15" x14ac:dyDescent="0.25">
      <c r="B30">
        <v>1.8</v>
      </c>
      <c r="C30">
        <v>0.4</v>
      </c>
      <c r="D30">
        <v>0</v>
      </c>
      <c r="E30">
        <v>-0.2</v>
      </c>
      <c r="F30">
        <v>0</v>
      </c>
      <c r="G30">
        <v>0</v>
      </c>
      <c r="I30">
        <v>1.03640719835925</v>
      </c>
      <c r="J30">
        <v>2.3571322494390801E-2</v>
      </c>
      <c r="K30">
        <v>0.63229862042353102</v>
      </c>
      <c r="L30">
        <v>1.5054845524070799</v>
      </c>
      <c r="N30" t="s">
        <v>29</v>
      </c>
    </row>
    <row r="31" spans="1:15" x14ac:dyDescent="0.25">
      <c r="A31" t="s">
        <v>30</v>
      </c>
      <c r="B31">
        <v>1.8</v>
      </c>
      <c r="C31">
        <v>0.4</v>
      </c>
      <c r="D31">
        <v>0.2</v>
      </c>
      <c r="E31">
        <v>-0.2</v>
      </c>
      <c r="F31">
        <v>0</v>
      </c>
      <c r="G31">
        <v>0</v>
      </c>
      <c r="I31">
        <v>0.95306140886294</v>
      </c>
      <c r="J31">
        <v>2.1205413379844901E-2</v>
      </c>
      <c r="K31">
        <v>0.605880387727873</v>
      </c>
      <c r="L31">
        <v>1.37017314744728</v>
      </c>
      <c r="N31" t="s">
        <v>32</v>
      </c>
      <c r="O31" t="s">
        <v>31</v>
      </c>
    </row>
    <row r="32" spans="1:15" x14ac:dyDescent="0.25">
      <c r="B32">
        <v>1.8</v>
      </c>
      <c r="C32">
        <v>0.2</v>
      </c>
      <c r="D32">
        <v>0.2</v>
      </c>
      <c r="E32">
        <v>-0.2</v>
      </c>
      <c r="F32">
        <v>0</v>
      </c>
      <c r="G32">
        <v>0</v>
      </c>
      <c r="I32">
        <v>0.80400977272836904</v>
      </c>
      <c r="J32">
        <v>1.6332356162736601E-2</v>
      </c>
      <c r="K32">
        <v>0.743403569328692</v>
      </c>
      <c r="L32">
        <v>1.1583203472585</v>
      </c>
      <c r="N32" t="s">
        <v>33</v>
      </c>
      <c r="O32" s="2" t="s">
        <v>35</v>
      </c>
    </row>
    <row r="33" spans="1:15" x14ac:dyDescent="0.25">
      <c r="B33">
        <v>1.8</v>
      </c>
      <c r="C33">
        <v>0.1</v>
      </c>
      <c r="D33">
        <v>0.2</v>
      </c>
      <c r="E33">
        <v>-0.2</v>
      </c>
      <c r="F33">
        <v>0</v>
      </c>
      <c r="G33">
        <v>0</v>
      </c>
      <c r="I33">
        <v>0.733291384924316</v>
      </c>
      <c r="J33">
        <v>1.4862617348011999E-2</v>
      </c>
      <c r="K33">
        <v>0.90981751657461596</v>
      </c>
      <c r="L33">
        <v>1.26131417500118</v>
      </c>
      <c r="N33" t="s">
        <v>34</v>
      </c>
      <c r="O33" s="2"/>
    </row>
    <row r="34" spans="1:15" x14ac:dyDescent="0.25">
      <c r="B34">
        <v>1.8</v>
      </c>
      <c r="C34">
        <v>0</v>
      </c>
      <c r="D34">
        <v>0.2</v>
      </c>
      <c r="E34">
        <v>-0.2</v>
      </c>
      <c r="F34">
        <v>0</v>
      </c>
      <c r="G34">
        <v>0</v>
      </c>
      <c r="I34">
        <v>0.68328936545629204</v>
      </c>
      <c r="J34">
        <v>1.3729679906534901E-2</v>
      </c>
      <c r="K34">
        <v>1.50300265742582</v>
      </c>
      <c r="L34">
        <v>1.2788913889436799</v>
      </c>
      <c r="N34" t="s">
        <v>34</v>
      </c>
    </row>
    <row r="35" spans="1:15" x14ac:dyDescent="0.25">
      <c r="A35" t="s">
        <v>37</v>
      </c>
      <c r="B35">
        <v>2</v>
      </c>
      <c r="C35">
        <v>0.2</v>
      </c>
      <c r="D35">
        <v>0.2</v>
      </c>
      <c r="E35">
        <v>-0.2</v>
      </c>
      <c r="F35">
        <v>0</v>
      </c>
      <c r="G35">
        <v>0</v>
      </c>
      <c r="I35">
        <v>0.74879183378748204</v>
      </c>
      <c r="J35">
        <v>1.53985940271767E-2</v>
      </c>
      <c r="K35">
        <v>0.67517334843716204</v>
      </c>
      <c r="L35">
        <v>1.0994961524920699</v>
      </c>
      <c r="N35" t="s">
        <v>36</v>
      </c>
      <c r="O35" t="s">
        <v>39</v>
      </c>
    </row>
    <row r="36" spans="1:15" x14ac:dyDescent="0.25">
      <c r="B36">
        <v>2.2000000000000002</v>
      </c>
      <c r="C36">
        <v>0.2</v>
      </c>
      <c r="D36">
        <v>0.2</v>
      </c>
      <c r="E36">
        <v>-0.2</v>
      </c>
      <c r="F36">
        <v>0</v>
      </c>
      <c r="G36">
        <v>0</v>
      </c>
      <c r="I36">
        <v>0.70125790297026602</v>
      </c>
      <c r="J36">
        <v>1.45957825823845E-2</v>
      </c>
      <c r="K36">
        <v>0.62285968245092704</v>
      </c>
      <c r="L36">
        <v>1.0475824121584301</v>
      </c>
    </row>
    <row r="37" spans="1:15" x14ac:dyDescent="0.25">
      <c r="B37">
        <v>2.5</v>
      </c>
      <c r="C37">
        <v>0.2</v>
      </c>
      <c r="D37">
        <v>0.2</v>
      </c>
      <c r="E37">
        <v>-0.2</v>
      </c>
      <c r="F37">
        <v>0</v>
      </c>
      <c r="G37">
        <v>0</v>
      </c>
      <c r="I37">
        <v>0.64015631319982003</v>
      </c>
      <c r="J37">
        <v>1.35801227661456E-2</v>
      </c>
      <c r="K37">
        <v>0.55940221776199595</v>
      </c>
      <c r="L37">
        <v>0.98551667603406201</v>
      </c>
      <c r="N37" t="s">
        <v>38</v>
      </c>
    </row>
    <row r="38" spans="1:15" x14ac:dyDescent="0.25">
      <c r="B38">
        <v>3</v>
      </c>
      <c r="C38">
        <v>0.2</v>
      </c>
      <c r="D38">
        <v>0.2</v>
      </c>
      <c r="E38">
        <v>-0.2</v>
      </c>
      <c r="F38">
        <v>0</v>
      </c>
      <c r="G38">
        <v>0</v>
      </c>
      <c r="I38">
        <v>0.55768971075996498</v>
      </c>
      <c r="J38">
        <v>1.22539695398521E-2</v>
      </c>
      <c r="K38">
        <v>0.48194295856817299</v>
      </c>
      <c r="L38">
        <v>0.90792969123067602</v>
      </c>
    </row>
    <row r="39" spans="1:15" x14ac:dyDescent="0.25">
      <c r="B39">
        <v>3.5</v>
      </c>
      <c r="C39">
        <v>0.2</v>
      </c>
      <c r="D39">
        <v>0.2</v>
      </c>
      <c r="E39">
        <v>-0.2</v>
      </c>
      <c r="F39">
        <v>0</v>
      </c>
      <c r="G39">
        <v>0</v>
      </c>
      <c r="I39">
        <v>0.492721293463945</v>
      </c>
      <c r="J39">
        <v>1.12955301914836E-2</v>
      </c>
      <c r="K39">
        <v>0.42272130458136697</v>
      </c>
      <c r="L39">
        <v>0.85149056955977198</v>
      </c>
      <c r="N39" t="s">
        <v>40</v>
      </c>
    </row>
    <row r="40" spans="1:15" x14ac:dyDescent="0.25">
      <c r="B40">
        <v>4</v>
      </c>
      <c r="C40">
        <v>0.2</v>
      </c>
      <c r="D40">
        <v>0.2</v>
      </c>
      <c r="E40">
        <v>-0.2</v>
      </c>
      <c r="F40">
        <v>0</v>
      </c>
      <c r="G40">
        <v>0</v>
      </c>
      <c r="I40">
        <v>0.55064805182252197</v>
      </c>
      <c r="J40">
        <v>0.75769029382077502</v>
      </c>
      <c r="K40">
        <v>1.4121569642574401</v>
      </c>
      <c r="L40">
        <v>1.6621444773856799</v>
      </c>
      <c r="N40" t="s">
        <v>15</v>
      </c>
    </row>
    <row r="41" spans="1:15" x14ac:dyDescent="0.25">
      <c r="A41" t="s">
        <v>41</v>
      </c>
      <c r="B41">
        <v>3.2</v>
      </c>
      <c r="C41">
        <v>0.2</v>
      </c>
      <c r="D41">
        <v>0.2</v>
      </c>
      <c r="E41">
        <v>-0.2</v>
      </c>
      <c r="F41">
        <v>0</v>
      </c>
      <c r="G41">
        <v>0</v>
      </c>
      <c r="I41">
        <v>0.52995207695677304</v>
      </c>
      <c r="J41">
        <v>1.18243224701363E-2</v>
      </c>
      <c r="K41">
        <v>0.45908533568385701</v>
      </c>
      <c r="L41">
        <v>0.88418467758623798</v>
      </c>
      <c r="N41" t="s">
        <v>42</v>
      </c>
      <c r="O41" t="s">
        <v>43</v>
      </c>
    </row>
    <row r="43" spans="1:15" x14ac:dyDescent="0.25">
      <c r="A43" t="s">
        <v>44</v>
      </c>
      <c r="B43">
        <v>3</v>
      </c>
      <c r="C43">
        <v>0.2</v>
      </c>
      <c r="D43">
        <v>0.2</v>
      </c>
      <c r="E43">
        <v>-0.3</v>
      </c>
      <c r="F43">
        <v>0</v>
      </c>
      <c r="G43">
        <v>0</v>
      </c>
      <c r="I43">
        <v>3.9737893848898298</v>
      </c>
      <c r="J43">
        <v>3.5921314807397602</v>
      </c>
      <c r="K43">
        <v>17.382264107070601</v>
      </c>
      <c r="L43">
        <v>29.324448533950999</v>
      </c>
      <c r="N43" t="s">
        <v>15</v>
      </c>
    </row>
    <row r="44" spans="1:15" x14ac:dyDescent="0.25">
      <c r="B44">
        <v>3</v>
      </c>
      <c r="C44">
        <v>0.2</v>
      </c>
      <c r="D44">
        <v>0.2</v>
      </c>
      <c r="E44">
        <v>-0.1</v>
      </c>
      <c r="F44">
        <v>0</v>
      </c>
      <c r="G44">
        <v>0</v>
      </c>
      <c r="I44">
        <v>0.80770380507239403</v>
      </c>
      <c r="J44">
        <v>1.83855651020189E-2</v>
      </c>
      <c r="K44">
        <v>0.573543422248741</v>
      </c>
      <c r="L44">
        <v>1.4223608539275101</v>
      </c>
      <c r="N44" t="s">
        <v>45</v>
      </c>
    </row>
    <row r="45" spans="1:15" x14ac:dyDescent="0.25">
      <c r="B45">
        <v>3</v>
      </c>
      <c r="C45">
        <v>0.2</v>
      </c>
      <c r="D45">
        <v>0.2</v>
      </c>
      <c r="E45">
        <v>0</v>
      </c>
      <c r="F45">
        <v>0</v>
      </c>
      <c r="G45">
        <v>0</v>
      </c>
      <c r="I45">
        <v>2.4539198680805101</v>
      </c>
      <c r="J45">
        <v>0.13211658134863499</v>
      </c>
      <c r="K45">
        <v>1.0265463594289199</v>
      </c>
      <c r="L45">
        <v>5.6198710475307898</v>
      </c>
      <c r="N45" t="s">
        <v>46</v>
      </c>
    </row>
    <row r="46" spans="1:15" x14ac:dyDescent="0.25">
      <c r="A46" t="s">
        <v>47</v>
      </c>
      <c r="B46">
        <v>3</v>
      </c>
      <c r="C46">
        <v>0.2</v>
      </c>
      <c r="D46">
        <v>0.4</v>
      </c>
      <c r="E46">
        <v>0</v>
      </c>
      <c r="F46">
        <v>0</v>
      </c>
      <c r="G46">
        <v>0</v>
      </c>
      <c r="I46">
        <v>1.5193263771388399</v>
      </c>
      <c r="J46">
        <v>4.78332457987862E-2</v>
      </c>
      <c r="K46">
        <v>0.74546028015713195</v>
      </c>
      <c r="L46">
        <v>4.2616158865210201</v>
      </c>
      <c r="N46" t="s">
        <v>48</v>
      </c>
    </row>
    <row r="47" spans="1:15" x14ac:dyDescent="0.25">
      <c r="A47" t="s">
        <v>49</v>
      </c>
      <c r="B47">
        <v>3</v>
      </c>
      <c r="C47">
        <v>0.2</v>
      </c>
      <c r="D47">
        <v>0.6</v>
      </c>
      <c r="E47">
        <v>0</v>
      </c>
      <c r="F47">
        <v>0</v>
      </c>
      <c r="G47">
        <v>0</v>
      </c>
      <c r="I47">
        <v>1.0927626951384199</v>
      </c>
      <c r="J47">
        <v>2.6473507520016901E-2</v>
      </c>
      <c r="K47">
        <v>0.64358248937999296</v>
      </c>
      <c r="L47">
        <v>2.4450320894137798</v>
      </c>
      <c r="N47" t="s">
        <v>50</v>
      </c>
    </row>
    <row r="48" spans="1:15" x14ac:dyDescent="0.25">
      <c r="B48">
        <v>3</v>
      </c>
      <c r="C48">
        <v>0.2</v>
      </c>
      <c r="D48">
        <v>1</v>
      </c>
      <c r="E48">
        <v>0</v>
      </c>
      <c r="F48">
        <v>0</v>
      </c>
      <c r="G48">
        <v>0</v>
      </c>
      <c r="I48">
        <v>16.4130139895267</v>
      </c>
      <c r="J48">
        <v>0.619219261399649</v>
      </c>
      <c r="K48">
        <v>0.767820976828961</v>
      </c>
      <c r="L48">
        <v>9.1220750444667704</v>
      </c>
      <c r="N48" t="s">
        <v>51</v>
      </c>
    </row>
    <row r="49" spans="1:14" x14ac:dyDescent="0.25">
      <c r="A49" t="s">
        <v>52</v>
      </c>
      <c r="B49">
        <v>3</v>
      </c>
      <c r="C49">
        <v>0.2</v>
      </c>
      <c r="D49">
        <v>0.8</v>
      </c>
      <c r="E49">
        <v>0</v>
      </c>
      <c r="F49">
        <v>0</v>
      </c>
      <c r="G49">
        <v>0</v>
      </c>
      <c r="I49">
        <v>0.74449461717052201</v>
      </c>
      <c r="J49">
        <v>0.36297675737641999</v>
      </c>
      <c r="K49">
        <v>0.56482530064813496</v>
      </c>
      <c r="L49">
        <v>1.72250188305564</v>
      </c>
      <c r="N49" t="s">
        <v>53</v>
      </c>
    </row>
    <row r="51" spans="1:14" x14ac:dyDescent="0.25">
      <c r="A51" t="s">
        <v>54</v>
      </c>
      <c r="B51">
        <v>3</v>
      </c>
      <c r="C51">
        <v>0.2</v>
      </c>
      <c r="D51">
        <v>0.3</v>
      </c>
      <c r="E51">
        <v>-0.2</v>
      </c>
      <c r="F51">
        <v>0</v>
      </c>
      <c r="G51">
        <v>0</v>
      </c>
      <c r="I51">
        <v>1.1758926996574299</v>
      </c>
      <c r="J51">
        <v>1.41380731684507</v>
      </c>
      <c r="K51">
        <v>1.25646115108854</v>
      </c>
      <c r="L51">
        <v>2.0824282506694098</v>
      </c>
      <c r="N51" t="s">
        <v>15</v>
      </c>
    </row>
    <row r="52" spans="1:14" x14ac:dyDescent="0.25">
      <c r="B52">
        <v>3</v>
      </c>
      <c r="C52">
        <v>0.2</v>
      </c>
      <c r="D52">
        <v>0.1</v>
      </c>
      <c r="E52">
        <v>-0.2</v>
      </c>
      <c r="F52">
        <v>0</v>
      </c>
      <c r="G52">
        <v>0</v>
      </c>
      <c r="I52">
        <v>0.58084195986799503</v>
      </c>
      <c r="J52">
        <v>1.28101379563615E-2</v>
      </c>
      <c r="K52">
        <v>0.49012735875930002</v>
      </c>
      <c r="L52">
        <v>0.94896815618400399</v>
      </c>
      <c r="N52" t="s">
        <v>55</v>
      </c>
    </row>
    <row r="53" spans="1:14" x14ac:dyDescent="0.25">
      <c r="A53" t="s">
        <v>56</v>
      </c>
      <c r="B53">
        <v>3</v>
      </c>
      <c r="C53">
        <v>0.2</v>
      </c>
      <c r="D53">
        <v>0</v>
      </c>
      <c r="E53">
        <v>-0.2</v>
      </c>
      <c r="F53">
        <v>0</v>
      </c>
      <c r="G53">
        <v>0</v>
      </c>
      <c r="I53">
        <v>0.60704569239098505</v>
      </c>
      <c r="J53">
        <v>1.3468628817882401E-2</v>
      </c>
      <c r="K53">
        <v>0.50043854750763095</v>
      </c>
      <c r="L53">
        <v>0.99494854744850902</v>
      </c>
      <c r="N53" t="s">
        <v>57</v>
      </c>
    </row>
    <row r="54" spans="1:14" x14ac:dyDescent="0.25">
      <c r="A54" t="s">
        <v>58</v>
      </c>
      <c r="B54">
        <v>3</v>
      </c>
      <c r="C54">
        <v>0.2</v>
      </c>
      <c r="D54">
        <v>0</v>
      </c>
      <c r="E54">
        <v>-0.25</v>
      </c>
      <c r="F54">
        <v>0</v>
      </c>
      <c r="G54">
        <v>0</v>
      </c>
      <c r="I54">
        <v>0.52765884296688903</v>
      </c>
      <c r="J54">
        <v>1.17355143368887E-2</v>
      </c>
      <c r="K54">
        <v>0.47188088356695801</v>
      </c>
      <c r="L54">
        <v>0.85921890761032804</v>
      </c>
      <c r="N54" t="s">
        <v>59</v>
      </c>
    </row>
    <row r="55" spans="1:14" x14ac:dyDescent="0.25">
      <c r="B55">
        <v>3</v>
      </c>
      <c r="C55">
        <v>0.2</v>
      </c>
      <c r="D55">
        <v>0</v>
      </c>
      <c r="E55">
        <v>-0.3</v>
      </c>
      <c r="F55">
        <v>0</v>
      </c>
      <c r="G55">
        <v>0</v>
      </c>
      <c r="I55">
        <v>0.45926505025900299</v>
      </c>
      <c r="J55">
        <v>1.07907535135291E-2</v>
      </c>
      <c r="K55">
        <v>0.47564988860850199</v>
      </c>
      <c r="L55">
        <v>0.76971399098628601</v>
      </c>
      <c r="N55" t="s">
        <v>60</v>
      </c>
    </row>
    <row r="56" spans="1:14" x14ac:dyDescent="0.25">
      <c r="B56">
        <v>3</v>
      </c>
      <c r="C56">
        <v>0.2</v>
      </c>
      <c r="D56">
        <v>0</v>
      </c>
      <c r="E56">
        <v>-0.28000000000000003</v>
      </c>
      <c r="F56">
        <v>0</v>
      </c>
      <c r="G56">
        <v>0</v>
      </c>
      <c r="I56">
        <v>0.48920230581558</v>
      </c>
      <c r="J56">
        <v>1.10206296578436E-2</v>
      </c>
      <c r="K56">
        <v>0.46416492420864802</v>
      </c>
      <c r="L56">
        <v>0.80288481097966302</v>
      </c>
      <c r="N5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2746-A18A-44E9-B216-8A75560B9333}">
  <dimension ref="A1:L8"/>
  <sheetViews>
    <sheetView workbookViewId="0">
      <selection activeCell="B3" sqref="B3"/>
    </sheetView>
  </sheetViews>
  <sheetFormatPr defaultRowHeight="15" x14ac:dyDescent="0.25"/>
  <cols>
    <col min="1" max="1" width="20.7109375" customWidth="1"/>
    <col min="12" max="12" width="82.28515625" customWidth="1"/>
    <col min="13" max="16" width="44.42578125" customWidth="1"/>
  </cols>
  <sheetData>
    <row r="1" spans="1:12" x14ac:dyDescent="0.25">
      <c r="J1" t="s">
        <v>90</v>
      </c>
      <c r="K1">
        <v>6</v>
      </c>
      <c r="L1" t="s">
        <v>92</v>
      </c>
    </row>
    <row r="2" spans="1:12" x14ac:dyDescent="0.25">
      <c r="A2" t="s">
        <v>85</v>
      </c>
      <c r="B2">
        <v>3.4180000000000001</v>
      </c>
      <c r="C2">
        <f>60/1.327</f>
        <v>45.214770158251696</v>
      </c>
      <c r="D2">
        <f>0.0646/60</f>
        <v>1.0766666666666667E-3</v>
      </c>
      <c r="F2" t="s">
        <v>91</v>
      </c>
      <c r="K2">
        <v>7</v>
      </c>
      <c r="L2" t="s">
        <v>93</v>
      </c>
    </row>
    <row r="3" spans="1:12" x14ac:dyDescent="0.25">
      <c r="A3" t="s">
        <v>86</v>
      </c>
      <c r="B3">
        <v>4.8048999999999999</v>
      </c>
      <c r="C3">
        <f>60/1.1908</f>
        <v>50.386294927779637</v>
      </c>
      <c r="D3">
        <f>0.0566/60</f>
        <v>9.4333333333333324E-4</v>
      </c>
      <c r="K3">
        <v>8</v>
      </c>
      <c r="L3" t="s">
        <v>94</v>
      </c>
    </row>
    <row r="4" spans="1:12" x14ac:dyDescent="0.25">
      <c r="A4" t="s">
        <v>95</v>
      </c>
      <c r="B4">
        <v>5.7843999999999998</v>
      </c>
      <c r="C4">
        <f>60/1.6066</f>
        <v>37.345947964645838</v>
      </c>
      <c r="D4">
        <f>0.0545/60</f>
        <v>9.0833333333333337E-4</v>
      </c>
    </row>
    <row r="6" spans="1:12" x14ac:dyDescent="0.25">
      <c r="A6" t="s">
        <v>87</v>
      </c>
      <c r="B6">
        <v>5</v>
      </c>
      <c r="C6">
        <f>60/0.1</f>
        <v>600</v>
      </c>
      <c r="D6">
        <v>0</v>
      </c>
      <c r="E6">
        <v>-0.2</v>
      </c>
      <c r="F6">
        <v>0</v>
      </c>
      <c r="G6">
        <v>0</v>
      </c>
    </row>
    <row r="7" spans="1:12" x14ac:dyDescent="0.25">
      <c r="A7" t="s">
        <v>88</v>
      </c>
      <c r="B7">
        <v>4</v>
      </c>
      <c r="C7">
        <f>60/0.2</f>
        <v>300</v>
      </c>
      <c r="D7">
        <v>0</v>
      </c>
      <c r="E7">
        <v>-0.8</v>
      </c>
      <c r="F7">
        <v>0</v>
      </c>
      <c r="G7">
        <v>0</v>
      </c>
    </row>
    <row r="8" spans="1:12" x14ac:dyDescent="0.25">
      <c r="A8" t="s">
        <v>89</v>
      </c>
      <c r="B8">
        <v>15</v>
      </c>
      <c r="C8">
        <f>60/0.2</f>
        <v>300</v>
      </c>
      <c r="D8">
        <v>0</v>
      </c>
      <c r="E8">
        <v>-1</v>
      </c>
      <c r="F8">
        <v>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6E9A-D8F2-483B-90DB-055EAB945C48}">
  <dimension ref="A1:AE76"/>
  <sheetViews>
    <sheetView topLeftCell="A17" workbookViewId="0">
      <selection activeCell="J62" sqref="J62"/>
    </sheetView>
  </sheetViews>
  <sheetFormatPr defaultRowHeight="15" x14ac:dyDescent="0.25"/>
  <cols>
    <col min="1" max="1" width="26.85546875" customWidth="1"/>
    <col min="2" max="2" width="12.42578125" customWidth="1"/>
    <col min="3" max="4" width="10.5703125" customWidth="1"/>
    <col min="5" max="5" width="12.5703125" customWidth="1"/>
    <col min="6" max="6" width="12.42578125" customWidth="1"/>
    <col min="7" max="7" width="12" customWidth="1"/>
    <col min="9" max="9" width="15.42578125" style="3" customWidth="1"/>
    <col min="10" max="10" width="12.7109375" style="3" customWidth="1"/>
    <col min="11" max="11" width="14.85546875" style="3" customWidth="1"/>
    <col min="12" max="12" width="14.5703125" style="3" customWidth="1"/>
    <col min="13" max="13" width="14.5703125" customWidth="1"/>
    <col min="15" max="15" width="13.85546875" customWidth="1"/>
    <col min="17" max="17" width="13.7109375" customWidth="1"/>
    <col min="18" max="18" width="13.7109375" style="3" customWidth="1"/>
    <col min="19" max="19" width="11.28515625" style="3" customWidth="1"/>
    <col min="20" max="20" width="12.140625" style="3" customWidth="1"/>
    <col min="21" max="21" width="9.140625" style="3"/>
  </cols>
  <sheetData>
    <row r="1" spans="2:21" x14ac:dyDescent="0.25"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I1" s="3" t="s">
        <v>8</v>
      </c>
      <c r="J1" s="3" t="s">
        <v>6</v>
      </c>
      <c r="K1" s="3" t="s">
        <v>7</v>
      </c>
      <c r="L1" s="3" t="s">
        <v>9</v>
      </c>
      <c r="Q1" s="3" t="s">
        <v>68</v>
      </c>
      <c r="R1" s="3" t="s">
        <v>8</v>
      </c>
      <c r="S1" s="3" t="s">
        <v>6</v>
      </c>
      <c r="T1" s="3" t="s">
        <v>7</v>
      </c>
      <c r="U1" s="3" t="s">
        <v>9</v>
      </c>
    </row>
    <row r="2" spans="2:21" x14ac:dyDescent="0.25">
      <c r="B2">
        <v>0.6</v>
      </c>
      <c r="C2">
        <v>0</v>
      </c>
      <c r="D2">
        <v>0</v>
      </c>
      <c r="E2">
        <v>0</v>
      </c>
      <c r="F2">
        <v>0</v>
      </c>
      <c r="G2">
        <v>0</v>
      </c>
      <c r="I2" s="3">
        <v>3.9578960829832299</v>
      </c>
      <c r="J2" s="3">
        <v>0.107882851581642</v>
      </c>
      <c r="K2" s="3">
        <v>4.1765720444503103</v>
      </c>
      <c r="L2" s="3">
        <v>4.5827672298253201</v>
      </c>
    </row>
    <row r="3" spans="2:21" x14ac:dyDescent="0.25">
      <c r="B3">
        <v>0.2</v>
      </c>
      <c r="C3">
        <v>0</v>
      </c>
      <c r="D3">
        <v>0</v>
      </c>
      <c r="E3">
        <v>0</v>
      </c>
      <c r="F3">
        <v>0</v>
      </c>
      <c r="G3">
        <v>0</v>
      </c>
      <c r="I3" s="3">
        <v>6.7491484634246799</v>
      </c>
      <c r="J3" s="3">
        <v>0.18896926000321701</v>
      </c>
      <c r="K3" s="3">
        <v>10.2870279698696</v>
      </c>
      <c r="L3" s="3">
        <v>10.1752406373755</v>
      </c>
    </row>
    <row r="4" spans="2:21" x14ac:dyDescent="0.25">
      <c r="B4">
        <v>0.8</v>
      </c>
      <c r="C4">
        <v>0</v>
      </c>
      <c r="D4">
        <v>0</v>
      </c>
      <c r="E4">
        <v>0</v>
      </c>
      <c r="F4">
        <v>0</v>
      </c>
      <c r="G4">
        <v>0</v>
      </c>
      <c r="I4" s="3">
        <v>3.2006817268871699</v>
      </c>
      <c r="J4" s="3">
        <v>8.9841311492131495E-2</v>
      </c>
      <c r="K4" s="3">
        <v>3.44514032352243</v>
      </c>
      <c r="L4" s="3">
        <v>4.9302833782958801</v>
      </c>
    </row>
    <row r="5" spans="2:21" x14ac:dyDescent="0.25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I5" s="3">
        <v>2.73416854737716</v>
      </c>
      <c r="J5" s="3">
        <v>8.1259924108962406E-2</v>
      </c>
      <c r="K5" s="3">
        <v>2.9351558547239001</v>
      </c>
      <c r="L5" s="3">
        <v>4.3190580136484904</v>
      </c>
    </row>
    <row r="6" spans="2:21" x14ac:dyDescent="0.25">
      <c r="B6">
        <v>1</v>
      </c>
      <c r="C6">
        <v>0</v>
      </c>
      <c r="D6">
        <v>0.1</v>
      </c>
      <c r="E6">
        <v>0</v>
      </c>
      <c r="F6">
        <v>0</v>
      </c>
      <c r="G6">
        <v>0</v>
      </c>
      <c r="I6" s="3">
        <v>2.5616039024652202</v>
      </c>
      <c r="J6" s="3">
        <v>7.0949899568876498E-2</v>
      </c>
      <c r="K6" s="3">
        <v>2.8481232951683402</v>
      </c>
      <c r="L6" s="3">
        <v>3.80717129240031</v>
      </c>
    </row>
    <row r="7" spans="2:21" x14ac:dyDescent="0.25">
      <c r="B7">
        <v>1</v>
      </c>
      <c r="C7">
        <v>0</v>
      </c>
      <c r="D7">
        <v>0.5</v>
      </c>
      <c r="E7">
        <v>0</v>
      </c>
      <c r="F7">
        <v>0</v>
      </c>
      <c r="G7">
        <v>0</v>
      </c>
      <c r="I7" s="3">
        <v>2.0723682020398799</v>
      </c>
      <c r="J7" s="3">
        <v>4.7564024255351098E-2</v>
      </c>
      <c r="K7" s="3">
        <v>2.6372897229311798</v>
      </c>
      <c r="L7" s="3">
        <v>2.9758687774537198</v>
      </c>
    </row>
    <row r="8" spans="2:21" x14ac:dyDescent="0.25"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I8" s="3">
        <v>1.68381425165431</v>
      </c>
      <c r="J8" s="3">
        <v>3.5440566711753101E-2</v>
      </c>
      <c r="K8" s="3">
        <v>2.5184141255276802</v>
      </c>
      <c r="L8" s="3">
        <v>2.4687303575685702</v>
      </c>
    </row>
    <row r="9" spans="2:21" x14ac:dyDescent="0.25">
      <c r="B9">
        <v>1</v>
      </c>
      <c r="C9">
        <v>0.1</v>
      </c>
      <c r="D9">
        <v>1</v>
      </c>
      <c r="E9">
        <v>0</v>
      </c>
      <c r="F9">
        <v>0</v>
      </c>
      <c r="G9">
        <v>0</v>
      </c>
      <c r="I9" s="3">
        <v>2.1370895527949099</v>
      </c>
      <c r="J9" s="3">
        <v>5.1412100681030998E-2</v>
      </c>
      <c r="K9" s="3">
        <v>1.6059066973723699</v>
      </c>
      <c r="L9" s="3">
        <v>3.1997934993105699</v>
      </c>
    </row>
    <row r="10" spans="2:21" x14ac:dyDescent="0.25">
      <c r="B10">
        <v>0.5</v>
      </c>
      <c r="C10">
        <v>0</v>
      </c>
      <c r="D10">
        <v>1</v>
      </c>
      <c r="E10">
        <v>0</v>
      </c>
      <c r="F10">
        <v>0</v>
      </c>
      <c r="G10">
        <v>0</v>
      </c>
      <c r="I10" s="3">
        <v>3.1001862339975599</v>
      </c>
      <c r="J10" s="3">
        <v>6.8581290280160495E-2</v>
      </c>
      <c r="K10" s="3">
        <v>4.5885171237449001</v>
      </c>
      <c r="L10" s="3">
        <v>4.1289435811361299</v>
      </c>
    </row>
    <row r="11" spans="2:21" x14ac:dyDescent="0.25"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I11" s="3">
        <v>0.81649027710562505</v>
      </c>
      <c r="J11" s="3">
        <v>1.80841465584398E-2</v>
      </c>
      <c r="K11" s="3">
        <v>1.2996332612128001</v>
      </c>
      <c r="L11" s="3">
        <v>1.3880064546778501</v>
      </c>
    </row>
    <row r="12" spans="2:21" x14ac:dyDescent="0.25">
      <c r="B12">
        <v>2</v>
      </c>
      <c r="C12">
        <v>0</v>
      </c>
      <c r="D12">
        <v>0.5</v>
      </c>
      <c r="E12">
        <v>0</v>
      </c>
      <c r="F12">
        <v>0</v>
      </c>
      <c r="G12">
        <v>0</v>
      </c>
      <c r="I12" s="3">
        <v>1.06942870229112</v>
      </c>
      <c r="J12" s="3">
        <v>2.4721592956352501E-2</v>
      </c>
      <c r="K12" s="3">
        <v>1.3525193962469899</v>
      </c>
      <c r="L12" s="3">
        <v>1.6783664964423399</v>
      </c>
    </row>
    <row r="13" spans="2:21" x14ac:dyDescent="0.25">
      <c r="B13">
        <v>2</v>
      </c>
      <c r="C13">
        <v>0</v>
      </c>
      <c r="D13">
        <v>1.5</v>
      </c>
      <c r="E13">
        <v>0</v>
      </c>
      <c r="F13">
        <v>0</v>
      </c>
      <c r="G13">
        <v>0</v>
      </c>
      <c r="I13" s="3">
        <v>0.63001787803351605</v>
      </c>
      <c r="J13" s="3">
        <v>0.23611526621657</v>
      </c>
      <c r="K13" s="3">
        <v>1.1362969381140799</v>
      </c>
      <c r="L13" s="3">
        <v>1.0625431509257199</v>
      </c>
      <c r="M13" t="s">
        <v>96</v>
      </c>
    </row>
    <row r="14" spans="2:21" x14ac:dyDescent="0.25">
      <c r="B14">
        <v>3</v>
      </c>
      <c r="C14">
        <v>0</v>
      </c>
      <c r="D14">
        <v>1</v>
      </c>
      <c r="E14">
        <v>0</v>
      </c>
      <c r="F14">
        <v>0</v>
      </c>
      <c r="G14">
        <v>0</v>
      </c>
      <c r="I14" s="3">
        <v>0.48915733409353102</v>
      </c>
      <c r="J14" s="3">
        <v>0.166811330164543</v>
      </c>
      <c r="K14" s="3">
        <v>1.7676467575187</v>
      </c>
      <c r="L14" s="3">
        <v>1.2408476990355899</v>
      </c>
      <c r="M14" t="s">
        <v>80</v>
      </c>
    </row>
    <row r="15" spans="2:21" x14ac:dyDescent="0.25">
      <c r="B15">
        <v>2.5</v>
      </c>
      <c r="C15">
        <v>0</v>
      </c>
      <c r="D15">
        <v>1</v>
      </c>
      <c r="E15">
        <v>0</v>
      </c>
      <c r="F15">
        <v>0</v>
      </c>
      <c r="G15">
        <v>0</v>
      </c>
      <c r="I15" s="3">
        <v>0.63726554114502298</v>
      </c>
      <c r="J15" s="3">
        <v>1.46068694477991E-2</v>
      </c>
      <c r="K15" s="3">
        <v>1.0431894507142001</v>
      </c>
      <c r="L15" s="3">
        <v>1.1658602655071899</v>
      </c>
    </row>
    <row r="16" spans="2:21" x14ac:dyDescent="0.25">
      <c r="B16">
        <v>2.5</v>
      </c>
      <c r="C16">
        <v>0.1</v>
      </c>
      <c r="D16">
        <v>1</v>
      </c>
      <c r="E16">
        <v>0</v>
      </c>
      <c r="F16">
        <v>0</v>
      </c>
      <c r="G16">
        <v>0</v>
      </c>
      <c r="I16" s="3">
        <v>0.70347077832068905</v>
      </c>
      <c r="J16" s="3">
        <v>1.6446953703349199E-2</v>
      </c>
      <c r="K16" s="3">
        <v>0.65935918355249901</v>
      </c>
      <c r="L16" s="3">
        <v>1.22487681335564</v>
      </c>
    </row>
    <row r="17" spans="1:28" x14ac:dyDescent="0.25">
      <c r="B17">
        <v>2.5</v>
      </c>
      <c r="C17">
        <v>0.2</v>
      </c>
      <c r="D17">
        <v>1</v>
      </c>
      <c r="E17">
        <v>0</v>
      </c>
      <c r="F17">
        <v>0</v>
      </c>
      <c r="G17">
        <v>0</v>
      </c>
      <c r="I17" s="3">
        <v>0.80175735468855902</v>
      </c>
      <c r="J17" s="3">
        <v>1.92171158465489E-2</v>
      </c>
      <c r="K17" s="3">
        <v>0.58728640295893497</v>
      </c>
      <c r="L17" s="3">
        <v>1.3465662182988001</v>
      </c>
    </row>
    <row r="18" spans="1:28" x14ac:dyDescent="0.25">
      <c r="B18">
        <v>3</v>
      </c>
      <c r="C18">
        <v>0.2</v>
      </c>
      <c r="D18">
        <v>1</v>
      </c>
      <c r="E18">
        <v>0</v>
      </c>
      <c r="F18">
        <v>0</v>
      </c>
      <c r="G18">
        <v>0</v>
      </c>
      <c r="I18" s="3">
        <v>0.580335697845481</v>
      </c>
      <c r="J18" s="3">
        <v>0.174636903020498</v>
      </c>
      <c r="K18" s="3">
        <v>0.47698945492885902</v>
      </c>
      <c r="L18" s="3">
        <v>1.3918358349095801</v>
      </c>
      <c r="M18" t="s">
        <v>96</v>
      </c>
    </row>
    <row r="19" spans="1:28" x14ac:dyDescent="0.25">
      <c r="B19">
        <v>2.8</v>
      </c>
      <c r="C19">
        <v>0.2</v>
      </c>
      <c r="D19">
        <v>1</v>
      </c>
      <c r="E19">
        <v>0</v>
      </c>
      <c r="F19">
        <v>0</v>
      </c>
      <c r="G19">
        <v>0</v>
      </c>
      <c r="I19" s="3">
        <v>0.68009274236510797</v>
      </c>
      <c r="J19" s="3">
        <v>1.6590333004832401E-2</v>
      </c>
      <c r="K19" s="3">
        <v>0.51343981325775001</v>
      </c>
      <c r="L19" s="3">
        <v>1.2236838006445401</v>
      </c>
    </row>
    <row r="20" spans="1:28" x14ac:dyDescent="0.25">
      <c r="B20">
        <v>2.8</v>
      </c>
      <c r="C20">
        <v>0.2</v>
      </c>
      <c r="D20">
        <v>1.2</v>
      </c>
      <c r="E20">
        <v>0</v>
      </c>
      <c r="F20">
        <v>0</v>
      </c>
      <c r="G20">
        <v>0</v>
      </c>
      <c r="I20" s="3">
        <v>2.6587897673539098</v>
      </c>
      <c r="J20" s="3">
        <v>0.34015553939472298</v>
      </c>
      <c r="K20" s="3">
        <v>1.61709960723375</v>
      </c>
      <c r="L20" s="3">
        <v>8.6217658027527104</v>
      </c>
      <c r="M20" t="s">
        <v>80</v>
      </c>
    </row>
    <row r="21" spans="1:28" x14ac:dyDescent="0.25">
      <c r="B21">
        <v>2.8</v>
      </c>
      <c r="C21">
        <v>0.1</v>
      </c>
      <c r="D21">
        <v>1.2</v>
      </c>
      <c r="E21">
        <v>0</v>
      </c>
      <c r="F21">
        <v>0</v>
      </c>
      <c r="G21">
        <v>0</v>
      </c>
      <c r="I21" s="3">
        <v>0.38666780592315397</v>
      </c>
      <c r="J21" s="3">
        <v>1.9315960862102901</v>
      </c>
      <c r="K21" s="3">
        <v>0.54592314602793601</v>
      </c>
      <c r="L21" s="3">
        <v>0.83537596263740999</v>
      </c>
      <c r="M21" t="s">
        <v>80</v>
      </c>
    </row>
    <row r="22" spans="1:28" x14ac:dyDescent="0.25">
      <c r="B22">
        <v>2.8</v>
      </c>
      <c r="C22">
        <v>0.3</v>
      </c>
      <c r="D22">
        <v>1</v>
      </c>
      <c r="E22">
        <v>0</v>
      </c>
      <c r="F22">
        <v>0</v>
      </c>
      <c r="G22">
        <v>0</v>
      </c>
      <c r="I22" s="3">
        <v>0.77910385893466105</v>
      </c>
      <c r="J22" s="3">
        <v>1.97666541757557E-2</v>
      </c>
      <c r="K22" s="3">
        <v>0.49674831657950103</v>
      </c>
      <c r="L22" s="3">
        <v>1.5330761061242899</v>
      </c>
    </row>
    <row r="23" spans="1:28" x14ac:dyDescent="0.25">
      <c r="B23">
        <v>3</v>
      </c>
      <c r="C23">
        <v>0.3</v>
      </c>
      <c r="D23">
        <v>1</v>
      </c>
      <c r="E23">
        <v>0</v>
      </c>
      <c r="F23">
        <v>0</v>
      </c>
      <c r="G23">
        <v>0</v>
      </c>
      <c r="I23" s="3">
        <v>0.67226837918541504</v>
      </c>
      <c r="J23" s="3">
        <v>0.71821443980982502</v>
      </c>
      <c r="K23" s="3">
        <v>0.46592450462541801</v>
      </c>
      <c r="L23" s="3">
        <v>1.7270939640873699</v>
      </c>
      <c r="M23" t="s">
        <v>96</v>
      </c>
    </row>
    <row r="24" spans="1:28" x14ac:dyDescent="0.25">
      <c r="A24" t="s">
        <v>62</v>
      </c>
      <c r="B24">
        <v>2.8</v>
      </c>
      <c r="C24">
        <v>0.1</v>
      </c>
      <c r="D24">
        <v>1</v>
      </c>
      <c r="E24">
        <v>0</v>
      </c>
      <c r="F24">
        <v>0</v>
      </c>
      <c r="G24">
        <v>0</v>
      </c>
      <c r="I24" s="3">
        <v>0.60742506581530498</v>
      </c>
      <c r="J24" s="3">
        <v>1.45746402773005E-2</v>
      </c>
      <c r="K24" s="3">
        <v>0.58773996812187101</v>
      </c>
      <c r="L24" s="3">
        <v>1.1115374190314899</v>
      </c>
      <c r="N24" t="s">
        <v>63</v>
      </c>
      <c r="R24" s="3">
        <v>0.86001500996563496</v>
      </c>
      <c r="S24" s="3">
        <v>0.50100554470358905</v>
      </c>
      <c r="T24" s="3">
        <v>0.97232700760367796</v>
      </c>
      <c r="U24" s="3">
        <v>1.1642512996067</v>
      </c>
      <c r="W24" t="s">
        <v>69</v>
      </c>
      <c r="Y24" s="5">
        <v>2.26901864123771</v>
      </c>
      <c r="Z24">
        <v>1.85005294540319</v>
      </c>
      <c r="AA24">
        <v>2.2475403669895</v>
      </c>
      <c r="AB24">
        <v>1.7822612122985899</v>
      </c>
    </row>
    <row r="25" spans="1:28" x14ac:dyDescent="0.25">
      <c r="B25">
        <v>2.8</v>
      </c>
      <c r="C25">
        <v>0</v>
      </c>
      <c r="D25">
        <v>1</v>
      </c>
      <c r="E25">
        <v>0</v>
      </c>
      <c r="F25">
        <v>0</v>
      </c>
      <c r="G25">
        <v>0</v>
      </c>
      <c r="I25" s="3">
        <v>0.55893808009300106</v>
      </c>
      <c r="J25" s="3">
        <v>1.3153422739757999E-2</v>
      </c>
      <c r="K25" s="3">
        <v>0.93348630534459698</v>
      </c>
      <c r="L25" s="3">
        <v>1.0560991687771699</v>
      </c>
      <c r="W25" t="s">
        <v>70</v>
      </c>
    </row>
    <row r="26" spans="1:28" x14ac:dyDescent="0.25">
      <c r="B26">
        <v>2.9</v>
      </c>
      <c r="C26">
        <v>0</v>
      </c>
      <c r="D26">
        <v>1</v>
      </c>
      <c r="E26">
        <v>0</v>
      </c>
      <c r="F26">
        <v>0</v>
      </c>
      <c r="G26">
        <v>0</v>
      </c>
      <c r="I26" s="3">
        <v>0.53763674731106703</v>
      </c>
      <c r="J26" s="3">
        <v>5.6116852544799603E-2</v>
      </c>
      <c r="K26" s="3">
        <v>0.89187868448542595</v>
      </c>
      <c r="L26" s="3">
        <v>1.0224350484245699</v>
      </c>
      <c r="M26" t="s">
        <v>96</v>
      </c>
    </row>
    <row r="27" spans="1:28" x14ac:dyDescent="0.25">
      <c r="B27">
        <v>2.8</v>
      </c>
      <c r="C27">
        <v>0</v>
      </c>
      <c r="D27">
        <v>1.1000000000000001</v>
      </c>
      <c r="E27">
        <v>0</v>
      </c>
      <c r="F27">
        <v>0</v>
      </c>
      <c r="G27">
        <v>0</v>
      </c>
      <c r="I27" s="3">
        <v>0.47521722135894701</v>
      </c>
      <c r="J27" s="3">
        <v>0.27144887505818199</v>
      </c>
      <c r="K27" s="3">
        <v>0.77025358095160001</v>
      </c>
      <c r="L27" s="3">
        <v>1.3878672749165</v>
      </c>
      <c r="M27" t="s">
        <v>96</v>
      </c>
    </row>
    <row r="28" spans="1:28" x14ac:dyDescent="0.25">
      <c r="B28">
        <v>2.8</v>
      </c>
      <c r="C28">
        <v>0.1</v>
      </c>
      <c r="D28">
        <v>0.5</v>
      </c>
      <c r="E28">
        <v>0</v>
      </c>
      <c r="F28">
        <v>0</v>
      </c>
      <c r="G28">
        <v>0</v>
      </c>
      <c r="I28" s="3">
        <v>0.88499521228232203</v>
      </c>
      <c r="J28" s="3">
        <v>2.2489460079691499E-2</v>
      </c>
      <c r="K28" s="3">
        <v>0.65177747899500305</v>
      </c>
      <c r="L28" s="3">
        <v>1.88385813560571</v>
      </c>
    </row>
    <row r="29" spans="1:28" x14ac:dyDescent="0.25">
      <c r="B29">
        <v>2.8</v>
      </c>
      <c r="C29">
        <v>0.1</v>
      </c>
      <c r="D29">
        <v>0.2</v>
      </c>
      <c r="E29">
        <v>0</v>
      </c>
      <c r="F29">
        <v>0</v>
      </c>
      <c r="G29">
        <v>0</v>
      </c>
      <c r="I29" s="3">
        <v>1.3877242081019801</v>
      </c>
      <c r="J29" s="3">
        <v>4.5605816399494403E-2</v>
      </c>
      <c r="K29" s="3">
        <v>0.74907126113296396</v>
      </c>
      <c r="L29" s="3">
        <v>2.63425512427842</v>
      </c>
    </row>
    <row r="30" spans="1:28" x14ac:dyDescent="0.25">
      <c r="B30">
        <v>2.8</v>
      </c>
      <c r="C30">
        <v>0.1</v>
      </c>
      <c r="D30">
        <v>0.1</v>
      </c>
      <c r="E30">
        <v>0</v>
      </c>
      <c r="F30">
        <v>0</v>
      </c>
      <c r="G30">
        <v>0</v>
      </c>
      <c r="I30" s="3">
        <v>1.68800075968581</v>
      </c>
      <c r="J30" s="3">
        <v>7.2223734636620504E-2</v>
      </c>
      <c r="K30" s="3">
        <v>0.83616584413402495</v>
      </c>
      <c r="L30" s="3">
        <v>4.4127232738287701</v>
      </c>
      <c r="M30" t="s">
        <v>72</v>
      </c>
    </row>
    <row r="34" spans="1:31" x14ac:dyDescent="0.25">
      <c r="A34" s="4"/>
    </row>
    <row r="35" spans="1:31" x14ac:dyDescent="0.25">
      <c r="A35" t="s">
        <v>20</v>
      </c>
      <c r="B35">
        <v>1</v>
      </c>
      <c r="C35">
        <v>0</v>
      </c>
      <c r="D35">
        <v>0.5</v>
      </c>
      <c r="E35">
        <v>-0.1</v>
      </c>
      <c r="F35">
        <v>0</v>
      </c>
      <c r="G35">
        <v>0</v>
      </c>
      <c r="I35" s="3">
        <v>1.12523034693642</v>
      </c>
      <c r="J35" s="3">
        <v>2.3451199996074298E-2</v>
      </c>
      <c r="K35" s="3">
        <v>2.3619094835435002</v>
      </c>
      <c r="L35" s="3">
        <v>1.9661299641662899</v>
      </c>
    </row>
    <row r="36" spans="1:31" x14ac:dyDescent="0.25">
      <c r="B36">
        <v>1</v>
      </c>
      <c r="C36">
        <v>0</v>
      </c>
      <c r="D36">
        <v>0.5</v>
      </c>
      <c r="E36">
        <v>-0.2</v>
      </c>
      <c r="F36">
        <v>0</v>
      </c>
      <c r="G36">
        <v>0</v>
      </c>
      <c r="I36" s="3">
        <v>0.82450322985236801</v>
      </c>
      <c r="J36" s="3">
        <v>7.2053149734578703</v>
      </c>
      <c r="K36" s="3">
        <v>4.1922818914723097</v>
      </c>
      <c r="L36" s="3">
        <v>7.2680937914476802</v>
      </c>
      <c r="M36" t="s">
        <v>80</v>
      </c>
    </row>
    <row r="37" spans="1:31" x14ac:dyDescent="0.25">
      <c r="B37">
        <v>1.3</v>
      </c>
      <c r="C37">
        <v>0</v>
      </c>
      <c r="D37">
        <v>0.5</v>
      </c>
      <c r="E37">
        <v>-0.1</v>
      </c>
      <c r="F37">
        <v>0</v>
      </c>
      <c r="G37">
        <v>0</v>
      </c>
      <c r="I37" s="3">
        <v>0.93917597259642505</v>
      </c>
      <c r="J37" s="3">
        <v>2.00126877354471E-2</v>
      </c>
      <c r="K37" s="3">
        <v>1.8794976711498601</v>
      </c>
      <c r="L37" s="3">
        <v>1.6281527186840301</v>
      </c>
    </row>
    <row r="38" spans="1:31" x14ac:dyDescent="0.25">
      <c r="B38">
        <v>1.3</v>
      </c>
      <c r="C38">
        <v>0</v>
      </c>
      <c r="D38">
        <v>0</v>
      </c>
      <c r="E38">
        <v>-0.1</v>
      </c>
      <c r="F38">
        <v>0</v>
      </c>
      <c r="G38">
        <v>0</v>
      </c>
      <c r="I38" s="3">
        <v>1.06007623718849</v>
      </c>
      <c r="J38" s="3">
        <v>2.2827444232747299E-2</v>
      </c>
      <c r="K38" s="3">
        <v>1.9161760997041299</v>
      </c>
      <c r="L38" s="3">
        <v>1.7406095828621999</v>
      </c>
    </row>
    <row r="39" spans="1:31" x14ac:dyDescent="0.25">
      <c r="B39">
        <v>1.3</v>
      </c>
      <c r="C39">
        <v>0</v>
      </c>
      <c r="D39">
        <v>0</v>
      </c>
      <c r="E39">
        <v>-0.2</v>
      </c>
      <c r="F39">
        <v>0</v>
      </c>
      <c r="G39">
        <v>0</v>
      </c>
      <c r="I39" s="3">
        <v>0.76346182132401597</v>
      </c>
      <c r="J39" s="3">
        <v>1.6790319980550701E-2</v>
      </c>
      <c r="K39" s="3">
        <v>1.8098077782695201</v>
      </c>
      <c r="L39" s="3">
        <v>1.4571406587179601</v>
      </c>
    </row>
    <row r="40" spans="1:31" x14ac:dyDescent="0.25">
      <c r="B40">
        <v>1.3</v>
      </c>
      <c r="C40">
        <v>0</v>
      </c>
      <c r="D40">
        <v>0</v>
      </c>
      <c r="E40">
        <v>-0.2</v>
      </c>
      <c r="F40">
        <v>0</v>
      </c>
      <c r="G40">
        <v>0.1</v>
      </c>
      <c r="I40" s="3">
        <v>19.637410644569599</v>
      </c>
      <c r="J40" s="3">
        <v>6.1060917688305798</v>
      </c>
      <c r="K40" s="3">
        <v>17.875412690307598</v>
      </c>
      <c r="L40" s="3">
        <v>71.991688931682006</v>
      </c>
      <c r="M40" t="s">
        <v>72</v>
      </c>
    </row>
    <row r="41" spans="1:31" x14ac:dyDescent="0.25">
      <c r="B41">
        <v>1.3</v>
      </c>
      <c r="C41">
        <v>0</v>
      </c>
      <c r="D41">
        <v>0</v>
      </c>
      <c r="E41">
        <v>-0.2</v>
      </c>
      <c r="F41">
        <v>0</v>
      </c>
      <c r="G41">
        <v>0.02</v>
      </c>
      <c r="I41" s="3">
        <v>21.726131791840299</v>
      </c>
      <c r="J41" s="3">
        <v>21.171933986402198</v>
      </c>
      <c r="K41" s="3">
        <v>24.803254985280699</v>
      </c>
      <c r="L41" s="3">
        <v>20.7393839337137</v>
      </c>
    </row>
    <row r="42" spans="1:31" x14ac:dyDescent="0.25">
      <c r="B42">
        <v>1.3</v>
      </c>
      <c r="C42">
        <v>1</v>
      </c>
      <c r="D42">
        <v>0</v>
      </c>
      <c r="E42">
        <v>-0.2</v>
      </c>
      <c r="F42">
        <v>0</v>
      </c>
      <c r="G42">
        <v>0</v>
      </c>
      <c r="I42" s="3">
        <v>1.5211735194951701</v>
      </c>
      <c r="J42" s="3">
        <v>9.3578048997234403E-2</v>
      </c>
      <c r="K42" s="3">
        <v>0.97438015201005301</v>
      </c>
      <c r="L42" s="3">
        <v>15.8089742099997</v>
      </c>
      <c r="M42" t="s">
        <v>80</v>
      </c>
    </row>
    <row r="43" spans="1:31" x14ac:dyDescent="0.25">
      <c r="B43">
        <v>1.3</v>
      </c>
      <c r="C43">
        <v>0.5</v>
      </c>
      <c r="D43">
        <v>0</v>
      </c>
      <c r="E43">
        <v>-0.2</v>
      </c>
      <c r="F43">
        <v>0</v>
      </c>
      <c r="G43">
        <v>0</v>
      </c>
      <c r="I43" s="3">
        <v>1.0888404976245101</v>
      </c>
      <c r="J43" s="3">
        <v>2.9892141127546901E-2</v>
      </c>
      <c r="K43" s="3">
        <v>0.66752801020931196</v>
      </c>
      <c r="L43" s="3">
        <v>1.635588809985</v>
      </c>
    </row>
    <row r="44" spans="1:31" x14ac:dyDescent="0.25">
      <c r="B44">
        <v>1.3</v>
      </c>
      <c r="C44">
        <v>0.2</v>
      </c>
      <c r="D44">
        <v>0</v>
      </c>
      <c r="E44">
        <v>-0.2</v>
      </c>
      <c r="F44">
        <v>0</v>
      </c>
      <c r="G44">
        <v>0</v>
      </c>
      <c r="I44" s="3">
        <v>0.89493368344406898</v>
      </c>
      <c r="J44" s="3">
        <v>1.9888204397979101E-2</v>
      </c>
      <c r="K44" s="3">
        <v>0.89939686131306296</v>
      </c>
      <c r="L44" s="3">
        <v>1.2712843799728799</v>
      </c>
    </row>
    <row r="45" spans="1:31" x14ac:dyDescent="0.25">
      <c r="B45">
        <v>1.3</v>
      </c>
      <c r="C45">
        <v>0.1</v>
      </c>
      <c r="D45">
        <v>0</v>
      </c>
      <c r="E45">
        <v>-0.2</v>
      </c>
      <c r="F45">
        <v>0</v>
      </c>
      <c r="G45">
        <v>0</v>
      </c>
      <c r="I45" s="3">
        <v>0.805918773061847</v>
      </c>
      <c r="J45" s="3">
        <v>1.8144303345966801E-2</v>
      </c>
      <c r="K45" s="3">
        <v>1.0987943346751701</v>
      </c>
      <c r="L45" s="3">
        <v>1.4595529663047999</v>
      </c>
    </row>
    <row r="46" spans="1:31" x14ac:dyDescent="0.25">
      <c r="B46">
        <v>1.6</v>
      </c>
      <c r="C46">
        <v>0.1</v>
      </c>
      <c r="D46">
        <v>0</v>
      </c>
      <c r="E46">
        <v>-0.2</v>
      </c>
      <c r="F46">
        <v>0</v>
      </c>
      <c r="G46">
        <v>0</v>
      </c>
      <c r="I46" s="3">
        <v>0.725801652714963</v>
      </c>
      <c r="J46" s="3">
        <v>1.6370418177744699E-2</v>
      </c>
      <c r="K46" s="3">
        <v>0.91503663634616506</v>
      </c>
      <c r="L46" s="3">
        <v>1.2543077863719401</v>
      </c>
      <c r="AB46" s="3"/>
      <c r="AC46" s="3"/>
      <c r="AD46" s="3"/>
      <c r="AE46" s="3"/>
    </row>
    <row r="47" spans="1:31" x14ac:dyDescent="0.25">
      <c r="B47">
        <v>1.8</v>
      </c>
      <c r="C47">
        <v>0.1</v>
      </c>
      <c r="D47">
        <v>0</v>
      </c>
      <c r="E47">
        <v>-0.2</v>
      </c>
      <c r="F47">
        <v>0</v>
      </c>
      <c r="G47">
        <v>0</v>
      </c>
      <c r="I47" s="3">
        <v>0.67717597653497996</v>
      </c>
      <c r="J47" s="3">
        <v>1.54471542770042E-2</v>
      </c>
      <c r="K47" s="3">
        <v>0.82379715850880797</v>
      </c>
      <c r="L47" s="3">
        <v>1.1616886927827501</v>
      </c>
      <c r="AB47" s="3"/>
      <c r="AC47" s="3"/>
      <c r="AD47" s="3"/>
      <c r="AE47" s="3"/>
    </row>
    <row r="48" spans="1:31" x14ac:dyDescent="0.25">
      <c r="A48" t="s">
        <v>65</v>
      </c>
      <c r="B48">
        <v>2.5</v>
      </c>
      <c r="C48">
        <v>0.1</v>
      </c>
      <c r="D48">
        <v>0</v>
      </c>
      <c r="E48">
        <v>-0.2</v>
      </c>
      <c r="F48">
        <v>0</v>
      </c>
      <c r="G48">
        <v>0</v>
      </c>
      <c r="I48" s="3">
        <v>0.54796788392650297</v>
      </c>
      <c r="J48" s="3">
        <v>1.3162984208949499E-2</v>
      </c>
      <c r="K48" s="3">
        <v>0.61708609351967603</v>
      </c>
      <c r="L48" s="3">
        <v>0.957331390244891</v>
      </c>
      <c r="AB48" s="3"/>
      <c r="AC48" s="3"/>
      <c r="AD48" s="3"/>
      <c r="AE48" s="3"/>
    </row>
    <row r="49" spans="1:31" x14ac:dyDescent="0.25">
      <c r="B49">
        <v>3</v>
      </c>
      <c r="C49">
        <v>0.1</v>
      </c>
      <c r="D49">
        <v>0</v>
      </c>
      <c r="E49">
        <v>-0.2</v>
      </c>
      <c r="F49">
        <v>0</v>
      </c>
      <c r="G49">
        <v>0</v>
      </c>
      <c r="I49" s="3">
        <v>0.484286963089468</v>
      </c>
      <c r="J49" s="3">
        <v>1.20669271855056E-2</v>
      </c>
      <c r="K49" s="3">
        <v>0.52743638519027003</v>
      </c>
      <c r="L49" s="3">
        <v>0.87265407537519701</v>
      </c>
      <c r="R49" s="3">
        <v>0.56614948617347105</v>
      </c>
      <c r="S49" s="3">
        <v>0.29286574718351799</v>
      </c>
      <c r="T49" s="3">
        <v>0.72838711420015201</v>
      </c>
      <c r="U49" s="3">
        <v>0.90109246346467498</v>
      </c>
      <c r="Y49">
        <v>1.74985779736085</v>
      </c>
      <c r="Z49">
        <v>1.4219488931339099</v>
      </c>
      <c r="AA49">
        <v>1.8537441763315201</v>
      </c>
      <c r="AB49" s="3">
        <v>1.4254613624174499</v>
      </c>
      <c r="AC49" s="3"/>
      <c r="AD49" s="3"/>
      <c r="AE49" s="3"/>
    </row>
    <row r="50" spans="1:31" x14ac:dyDescent="0.25">
      <c r="B50">
        <v>3.5</v>
      </c>
      <c r="C50">
        <v>0.1</v>
      </c>
      <c r="D50">
        <v>0</v>
      </c>
      <c r="E50">
        <v>-0.2</v>
      </c>
      <c r="F50">
        <v>0</v>
      </c>
      <c r="G50">
        <v>0</v>
      </c>
      <c r="I50" s="3">
        <v>0.43167918939102101</v>
      </c>
      <c r="J50" s="3">
        <v>1.12299458887538E-2</v>
      </c>
      <c r="K50" s="3">
        <v>0.46143158466152601</v>
      </c>
      <c r="L50" s="3">
        <v>0.81074412478856805</v>
      </c>
      <c r="AB50" s="3"/>
      <c r="AC50" s="3"/>
      <c r="AD50" s="3"/>
      <c r="AE50" s="3"/>
    </row>
    <row r="51" spans="1:31" x14ac:dyDescent="0.25">
      <c r="B51">
        <v>4</v>
      </c>
      <c r="C51">
        <v>0.1</v>
      </c>
      <c r="D51">
        <v>0</v>
      </c>
      <c r="E51">
        <v>-0.2</v>
      </c>
      <c r="F51">
        <v>0</v>
      </c>
      <c r="G51">
        <v>0</v>
      </c>
      <c r="I51" s="3">
        <v>0.39132233077754802</v>
      </c>
      <c r="J51" s="3">
        <v>1.0569511933062801E-2</v>
      </c>
      <c r="K51" s="3">
        <v>0.41234910918992701</v>
      </c>
      <c r="L51" s="3">
        <v>0.758594623376729</v>
      </c>
      <c r="AB51" s="3"/>
      <c r="AC51" s="3"/>
      <c r="AD51" s="3"/>
      <c r="AE51" s="3"/>
    </row>
    <row r="52" spans="1:31" x14ac:dyDescent="0.25">
      <c r="B52">
        <v>4.5</v>
      </c>
      <c r="C52">
        <v>0.1</v>
      </c>
      <c r="D52">
        <v>0</v>
      </c>
      <c r="E52">
        <v>-0.2</v>
      </c>
      <c r="F52">
        <v>0</v>
      </c>
      <c r="G52">
        <v>0</v>
      </c>
      <c r="I52" s="3">
        <v>0.357823300450406</v>
      </c>
      <c r="J52" s="3">
        <v>1.00363218859248E-2</v>
      </c>
      <c r="K52" s="3">
        <v>0.37122546891713398</v>
      </c>
      <c r="L52" s="3">
        <v>0.70961993512028199</v>
      </c>
      <c r="AB52" s="3"/>
      <c r="AC52" s="3"/>
      <c r="AD52" s="3"/>
      <c r="AE52" s="3"/>
    </row>
    <row r="53" spans="1:31" x14ac:dyDescent="0.25">
      <c r="B53">
        <v>5</v>
      </c>
      <c r="C53">
        <v>0.1</v>
      </c>
      <c r="D53">
        <v>0</v>
      </c>
      <c r="E53">
        <v>-0.2</v>
      </c>
      <c r="F53">
        <v>0</v>
      </c>
      <c r="G53">
        <v>0</v>
      </c>
      <c r="I53" s="3">
        <v>0.329384825114515</v>
      </c>
      <c r="J53" s="3">
        <v>9.5990131825856098E-3</v>
      </c>
      <c r="K53" s="3">
        <v>0.33984160422110399</v>
      </c>
      <c r="L53" s="3">
        <v>0.66260532738514499</v>
      </c>
      <c r="R53" s="3">
        <v>0.40431964520664598</v>
      </c>
      <c r="S53" s="3">
        <v>0.20618648853508401</v>
      </c>
      <c r="T53" s="3">
        <v>0.45045824717681998</v>
      </c>
      <c r="U53" s="3">
        <v>0.67083082677276396</v>
      </c>
      <c r="Y53">
        <v>2.2719161275492499</v>
      </c>
      <c r="Z53">
        <v>1.9212413168214899</v>
      </c>
      <c r="AA53">
        <v>2.3048741010160398</v>
      </c>
      <c r="AB53" s="3">
        <v>1.66704290845173</v>
      </c>
      <c r="AC53" s="3"/>
      <c r="AD53" s="3"/>
      <c r="AE53" s="3"/>
    </row>
    <row r="54" spans="1:31" x14ac:dyDescent="0.25">
      <c r="B54">
        <v>5</v>
      </c>
      <c r="C54">
        <v>0.2</v>
      </c>
      <c r="D54">
        <v>0</v>
      </c>
      <c r="E54">
        <v>-0.2</v>
      </c>
      <c r="F54">
        <v>0</v>
      </c>
      <c r="G54">
        <v>0</v>
      </c>
      <c r="I54" s="3">
        <v>0.348381608218156</v>
      </c>
      <c r="J54" s="3">
        <v>1.03656682423656E-2</v>
      </c>
      <c r="K54" s="3">
        <v>0.29149859513716397</v>
      </c>
      <c r="L54" s="3">
        <v>0.69841633006716597</v>
      </c>
      <c r="W54" t="s">
        <v>71</v>
      </c>
      <c r="AB54" s="3"/>
      <c r="AC54" s="3"/>
      <c r="AD54" s="3"/>
      <c r="AE54" s="3"/>
    </row>
    <row r="55" spans="1:31" x14ac:dyDescent="0.25">
      <c r="B55">
        <v>5</v>
      </c>
      <c r="C55">
        <v>0.3</v>
      </c>
      <c r="D55">
        <v>0</v>
      </c>
      <c r="E55">
        <v>-0.2</v>
      </c>
      <c r="F55">
        <v>0</v>
      </c>
      <c r="G55">
        <v>0</v>
      </c>
      <c r="I55" s="3">
        <v>0.37244401075015798</v>
      </c>
      <c r="J55" s="3">
        <v>1.13556629498178E-2</v>
      </c>
      <c r="K55" s="3">
        <v>0.26761419596657399</v>
      </c>
      <c r="L55" s="3">
        <v>0.767984023491877</v>
      </c>
      <c r="AB55" s="3"/>
      <c r="AC55" s="3"/>
      <c r="AD55" s="3"/>
      <c r="AE55" s="3"/>
    </row>
    <row r="56" spans="1:31" x14ac:dyDescent="0.25">
      <c r="B56">
        <v>5</v>
      </c>
      <c r="C56">
        <v>0</v>
      </c>
      <c r="D56">
        <v>0</v>
      </c>
      <c r="E56">
        <v>-0.2</v>
      </c>
      <c r="F56">
        <v>0</v>
      </c>
      <c r="G56">
        <v>0</v>
      </c>
      <c r="I56" s="3">
        <v>0.31578272876569402</v>
      </c>
      <c r="J56" s="3">
        <v>8.9831600103302493E-3</v>
      </c>
      <c r="K56" s="3">
        <v>0.53142413166492197</v>
      </c>
      <c r="L56" s="3">
        <v>0.64124604624616</v>
      </c>
      <c r="AB56" s="3"/>
      <c r="AC56" s="3"/>
      <c r="AD56" s="3"/>
      <c r="AE56" s="3"/>
    </row>
    <row r="57" spans="1:31" x14ac:dyDescent="0.25">
      <c r="B57">
        <v>5</v>
      </c>
      <c r="C57">
        <v>0.1</v>
      </c>
      <c r="D57">
        <v>0</v>
      </c>
      <c r="E57">
        <v>-0.1</v>
      </c>
      <c r="F57">
        <v>0</v>
      </c>
      <c r="G57">
        <v>0</v>
      </c>
      <c r="I57" s="3">
        <v>0.452554311174788</v>
      </c>
      <c r="J57" s="3">
        <v>1.3913618778343099E-2</v>
      </c>
      <c r="K57" s="3">
        <v>0.380922335757789</v>
      </c>
      <c r="L57" s="3">
        <v>0.90595621374656099</v>
      </c>
      <c r="AB57" s="3"/>
      <c r="AC57" s="3"/>
      <c r="AD57" s="3"/>
      <c r="AE57" s="3"/>
    </row>
    <row r="58" spans="1:31" x14ac:dyDescent="0.25">
      <c r="B58">
        <v>5</v>
      </c>
      <c r="C58">
        <v>0.1</v>
      </c>
      <c r="D58">
        <v>0</v>
      </c>
      <c r="E58">
        <v>-0.3</v>
      </c>
      <c r="F58">
        <v>0</v>
      </c>
      <c r="G58">
        <v>0</v>
      </c>
      <c r="I58" s="3">
        <v>15.308515303306701</v>
      </c>
      <c r="J58" s="3">
        <v>16.113342116216302</v>
      </c>
      <c r="K58" s="3">
        <v>15.3568272406799</v>
      </c>
      <c r="L58" s="3">
        <v>47.882617777061398</v>
      </c>
      <c r="M58" t="s">
        <v>72</v>
      </c>
      <c r="AB58" s="3"/>
      <c r="AC58" s="3"/>
      <c r="AD58" s="3"/>
      <c r="AE58" s="3"/>
    </row>
    <row r="59" spans="1:31" x14ac:dyDescent="0.25">
      <c r="A59" t="s">
        <v>66</v>
      </c>
      <c r="B59">
        <v>6</v>
      </c>
      <c r="C59">
        <v>0.1</v>
      </c>
      <c r="D59">
        <v>0</v>
      </c>
      <c r="E59">
        <v>-0.2</v>
      </c>
      <c r="F59">
        <v>0</v>
      </c>
      <c r="G59">
        <v>0</v>
      </c>
      <c r="I59" s="3">
        <v>0.28337665395925998</v>
      </c>
      <c r="J59" s="3">
        <v>8.9354263821887804E-3</v>
      </c>
      <c r="K59" s="3">
        <v>0.28802588223277797</v>
      </c>
      <c r="L59" s="3">
        <v>0.57798695693366797</v>
      </c>
      <c r="AB59" s="3"/>
      <c r="AC59" s="3"/>
      <c r="AD59" s="3"/>
      <c r="AE59" s="3"/>
    </row>
    <row r="60" spans="1:31" x14ac:dyDescent="0.25">
      <c r="B60">
        <v>7</v>
      </c>
      <c r="C60">
        <v>0.1</v>
      </c>
      <c r="D60">
        <v>0</v>
      </c>
      <c r="E60">
        <v>-0.2</v>
      </c>
      <c r="F60">
        <v>0</v>
      </c>
      <c r="G60">
        <v>0</v>
      </c>
      <c r="I60" s="3">
        <v>0.247878797382136</v>
      </c>
      <c r="J60" s="3">
        <v>8.4818724019189093E-3</v>
      </c>
      <c r="K60" s="3">
        <v>0.24941883845636501</v>
      </c>
      <c r="L60" s="3">
        <v>0.50673933963169604</v>
      </c>
      <c r="AB60" s="3"/>
      <c r="AC60" s="3"/>
      <c r="AD60" s="3"/>
      <c r="AE60" s="3"/>
    </row>
    <row r="61" spans="1:31" x14ac:dyDescent="0.25">
      <c r="B61">
        <v>10</v>
      </c>
      <c r="C61">
        <v>0.1</v>
      </c>
      <c r="D61">
        <v>0</v>
      </c>
      <c r="E61">
        <v>-0.2</v>
      </c>
      <c r="F61">
        <v>0</v>
      </c>
      <c r="G61">
        <v>0</v>
      </c>
      <c r="I61" s="3">
        <v>0.16973079894239801</v>
      </c>
      <c r="J61" s="3">
        <v>0.72004663258048796</v>
      </c>
      <c r="K61" s="3">
        <v>12.830625635570399</v>
      </c>
      <c r="L61" s="3">
        <v>27.770822615376002</v>
      </c>
      <c r="M61" t="s">
        <v>72</v>
      </c>
      <c r="N61" t="s">
        <v>67</v>
      </c>
      <c r="AB61" s="3"/>
      <c r="AC61" s="3"/>
      <c r="AD61" s="3"/>
      <c r="AE61" s="3"/>
    </row>
    <row r="62" spans="1:31" x14ac:dyDescent="0.25">
      <c r="B62">
        <v>8</v>
      </c>
      <c r="C62">
        <v>0.1</v>
      </c>
      <c r="D62">
        <v>0</v>
      </c>
      <c r="E62">
        <v>-0.2</v>
      </c>
      <c r="F62">
        <v>0</v>
      </c>
      <c r="G62">
        <v>0</v>
      </c>
      <c r="I62" s="3">
        <v>0.21840209888231499</v>
      </c>
      <c r="J62" s="3">
        <v>8.2202306299579107E-3</v>
      </c>
      <c r="K62" s="3">
        <v>0.220022802595636</v>
      </c>
      <c r="L62" s="3">
        <v>0.44840632286107002</v>
      </c>
      <c r="Q62" t="s">
        <v>64</v>
      </c>
      <c r="AB62" s="3"/>
      <c r="AC62" s="3"/>
      <c r="AD62" s="3"/>
      <c r="AE62" s="3"/>
    </row>
    <row r="63" spans="1:31" x14ac:dyDescent="0.25">
      <c r="B63">
        <v>9</v>
      </c>
      <c r="C63">
        <v>0.1</v>
      </c>
      <c r="D63">
        <v>0</v>
      </c>
      <c r="E63">
        <v>-0.2</v>
      </c>
      <c r="F63">
        <v>0</v>
      </c>
      <c r="G63">
        <v>0</v>
      </c>
      <c r="I63" s="3">
        <v>0.193090069786437</v>
      </c>
      <c r="J63" s="3">
        <v>8.4438185276726196E-3</v>
      </c>
      <c r="K63" s="3">
        <v>0.194558923009473</v>
      </c>
      <c r="L63" s="3">
        <v>42.877004289064303</v>
      </c>
      <c r="M63" t="s">
        <v>72</v>
      </c>
      <c r="Q63" t="s">
        <v>64</v>
      </c>
      <c r="AB63" s="3"/>
      <c r="AC63" s="3"/>
      <c r="AD63" s="3"/>
      <c r="AE63" s="3"/>
    </row>
    <row r="64" spans="1:31" x14ac:dyDescent="0.25">
      <c r="A64" s="3"/>
      <c r="B64">
        <v>7</v>
      </c>
      <c r="C64">
        <v>0.1</v>
      </c>
      <c r="D64">
        <v>0</v>
      </c>
      <c r="E64">
        <v>-0.3</v>
      </c>
      <c r="F64">
        <v>0</v>
      </c>
      <c r="G64">
        <v>0</v>
      </c>
      <c r="I64" s="3">
        <v>9.2460599117958999</v>
      </c>
      <c r="J64" s="3">
        <v>9.2460599117958999</v>
      </c>
      <c r="K64" s="3">
        <v>14.251671497037099</v>
      </c>
      <c r="L64" s="3">
        <v>28.301609026571299</v>
      </c>
      <c r="M64" s="3" t="s">
        <v>72</v>
      </c>
      <c r="N64" s="3"/>
      <c r="R64"/>
      <c r="S64"/>
      <c r="T64"/>
      <c r="U64"/>
    </row>
    <row r="65" spans="1:21" x14ac:dyDescent="0.25">
      <c r="A65" s="3"/>
      <c r="M65" s="3"/>
      <c r="N65" s="3"/>
      <c r="R65"/>
      <c r="S65"/>
      <c r="T65"/>
      <c r="U65"/>
    </row>
    <row r="66" spans="1:21" x14ac:dyDescent="0.25">
      <c r="A66" s="3"/>
      <c r="M66" s="3"/>
      <c r="N66" s="3"/>
      <c r="R66"/>
      <c r="S66"/>
      <c r="T66"/>
      <c r="U66"/>
    </row>
    <row r="67" spans="1:21" x14ac:dyDescent="0.25">
      <c r="A67" s="3"/>
      <c r="B67" s="3"/>
      <c r="C67" s="3"/>
      <c r="D67" s="3"/>
      <c r="M67" s="3"/>
      <c r="N67" s="3"/>
      <c r="R67"/>
      <c r="S67"/>
      <c r="T67"/>
      <c r="U67"/>
    </row>
    <row r="68" spans="1:21" x14ac:dyDescent="0.25">
      <c r="A68" s="3"/>
      <c r="B68" s="3"/>
      <c r="C68" s="3"/>
      <c r="D68" s="3"/>
      <c r="M68" s="3"/>
      <c r="N68" s="3"/>
      <c r="R68"/>
      <c r="S68"/>
      <c r="T68"/>
      <c r="U68"/>
    </row>
    <row r="69" spans="1:21" x14ac:dyDescent="0.25">
      <c r="A69" s="3"/>
      <c r="B69" s="3"/>
      <c r="C69" s="3"/>
      <c r="D69" s="3"/>
      <c r="M69" s="3"/>
      <c r="N69" s="3"/>
      <c r="R69"/>
      <c r="S69"/>
      <c r="T69"/>
      <c r="U69"/>
    </row>
    <row r="70" spans="1:21" x14ac:dyDescent="0.25">
      <c r="A70" s="3"/>
      <c r="B70" s="3"/>
      <c r="C70" s="3"/>
      <c r="D70" s="3"/>
      <c r="I70"/>
      <c r="J70"/>
      <c r="M70" s="3"/>
      <c r="N70" s="3"/>
      <c r="R70"/>
      <c r="S70"/>
      <c r="T70"/>
      <c r="U70"/>
    </row>
    <row r="71" spans="1:21" x14ac:dyDescent="0.25">
      <c r="A71" s="3"/>
      <c r="B71" s="3"/>
      <c r="C71" s="3"/>
      <c r="D71" s="3"/>
      <c r="I71"/>
      <c r="J71"/>
      <c r="M71" s="3"/>
      <c r="N71" s="3"/>
      <c r="R71"/>
      <c r="S71"/>
      <c r="T71"/>
      <c r="U71"/>
    </row>
    <row r="72" spans="1:21" x14ac:dyDescent="0.25">
      <c r="A72" s="3"/>
      <c r="B72" s="3"/>
      <c r="C72" s="3"/>
      <c r="D72" s="3"/>
      <c r="I72"/>
      <c r="J72"/>
      <c r="M72" s="3"/>
      <c r="N72" s="3"/>
      <c r="R72"/>
      <c r="S72"/>
      <c r="T72"/>
      <c r="U72"/>
    </row>
    <row r="73" spans="1:21" x14ac:dyDescent="0.25">
      <c r="A73" s="3"/>
      <c r="B73" s="3"/>
      <c r="C73" s="3"/>
      <c r="D73" s="3"/>
      <c r="I73"/>
      <c r="J73"/>
      <c r="K73"/>
      <c r="L73"/>
      <c r="R73"/>
      <c r="S73"/>
      <c r="T73"/>
      <c r="U73"/>
    </row>
    <row r="74" spans="1:21" x14ac:dyDescent="0.25">
      <c r="A74" s="3"/>
      <c r="B74" s="3"/>
      <c r="C74" s="3"/>
      <c r="D74" s="3"/>
      <c r="I74"/>
      <c r="J74"/>
      <c r="K74"/>
      <c r="L74"/>
      <c r="R74"/>
      <c r="S74"/>
      <c r="T74"/>
      <c r="U74"/>
    </row>
    <row r="75" spans="1:21" x14ac:dyDescent="0.25">
      <c r="A75" s="3"/>
      <c r="B75" s="3"/>
      <c r="C75" s="3"/>
      <c r="D75" s="3"/>
      <c r="I75"/>
      <c r="J75"/>
      <c r="K75"/>
      <c r="L75"/>
      <c r="R75"/>
      <c r="S75"/>
      <c r="T75"/>
      <c r="U75"/>
    </row>
    <row r="76" spans="1:21" x14ac:dyDescent="0.25">
      <c r="A76" s="3"/>
      <c r="B76" s="3"/>
      <c r="C76" s="3"/>
      <c r="D76" s="3"/>
      <c r="I76"/>
      <c r="J76"/>
      <c r="K76"/>
      <c r="L76"/>
      <c r="R76"/>
      <c r="S76"/>
      <c r="T76"/>
      <c r="U7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A450-1403-471B-B170-D70336124AE8}">
  <dimension ref="A1:P63"/>
  <sheetViews>
    <sheetView workbookViewId="0">
      <selection activeCell="H6" sqref="H6:K15"/>
    </sheetView>
  </sheetViews>
  <sheetFormatPr defaultRowHeight="15" x14ac:dyDescent="0.25"/>
  <cols>
    <col min="10" max="10" width="12" customWidth="1"/>
    <col min="15" max="15" width="13.42578125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H1" s="3" t="s">
        <v>8</v>
      </c>
      <c r="I1" s="3" t="s">
        <v>6</v>
      </c>
      <c r="J1" s="3" t="s">
        <v>7</v>
      </c>
      <c r="K1" s="3" t="s">
        <v>9</v>
      </c>
      <c r="N1" s="3" t="s">
        <v>84</v>
      </c>
    </row>
    <row r="2" spans="1:16" x14ac:dyDescent="0.25">
      <c r="A2">
        <v>2</v>
      </c>
      <c r="B2">
        <v>0</v>
      </c>
      <c r="C2">
        <v>0</v>
      </c>
      <c r="D2">
        <v>-0.2</v>
      </c>
      <c r="E2">
        <v>0</v>
      </c>
      <c r="F2">
        <v>0</v>
      </c>
      <c r="H2" s="3">
        <v>2.2014938500239398</v>
      </c>
      <c r="I2" s="3">
        <v>1.3108029332157101E-2</v>
      </c>
      <c r="J2" s="3">
        <v>3.9521203948416401</v>
      </c>
      <c r="K2" s="3">
        <v>3.4067824599074901</v>
      </c>
    </row>
    <row r="3" spans="1:16" x14ac:dyDescent="0.25">
      <c r="A3">
        <v>3</v>
      </c>
      <c r="B3">
        <v>0</v>
      </c>
      <c r="C3">
        <v>0</v>
      </c>
      <c r="D3">
        <v>-0.2</v>
      </c>
      <c r="E3">
        <v>0</v>
      </c>
      <c r="F3">
        <v>0</v>
      </c>
      <c r="H3" s="3">
        <v>1.7731251850788601</v>
      </c>
      <c r="I3" s="3">
        <v>1.08711610188253E-2</v>
      </c>
      <c r="J3" s="3">
        <v>2.8259949348722802</v>
      </c>
      <c r="K3" s="3">
        <v>2.6226857501868102</v>
      </c>
    </row>
    <row r="4" spans="1:16" x14ac:dyDescent="0.25">
      <c r="A4">
        <v>3</v>
      </c>
      <c r="B4">
        <v>0</v>
      </c>
      <c r="C4">
        <v>0</v>
      </c>
      <c r="D4">
        <v>-0.5</v>
      </c>
      <c r="E4">
        <v>0</v>
      </c>
      <c r="F4">
        <v>0</v>
      </c>
      <c r="H4" s="3">
        <v>1.1201747149552701</v>
      </c>
      <c r="I4" s="3">
        <v>6.74503889273881E-3</v>
      </c>
      <c r="J4" s="3">
        <v>2.6164117363329602</v>
      </c>
      <c r="K4" s="3">
        <v>2.0927196091165401</v>
      </c>
      <c r="O4" t="s">
        <v>74</v>
      </c>
    </row>
    <row r="5" spans="1:16" x14ac:dyDescent="0.25">
      <c r="A5">
        <v>3</v>
      </c>
      <c r="B5">
        <v>0</v>
      </c>
      <c r="C5">
        <v>0</v>
      </c>
      <c r="D5">
        <v>-0.8</v>
      </c>
      <c r="E5">
        <v>0</v>
      </c>
      <c r="F5">
        <v>0</v>
      </c>
      <c r="H5" s="3">
        <v>0.78129720215380005</v>
      </c>
      <c r="I5" s="3">
        <v>5.3071729433858501E-3</v>
      </c>
      <c r="J5" s="3">
        <v>2.40761703516106</v>
      </c>
      <c r="K5" s="3">
        <v>1.8045168286751201</v>
      </c>
      <c r="L5" t="s">
        <v>73</v>
      </c>
      <c r="O5" t="s">
        <v>75</v>
      </c>
    </row>
    <row r="6" spans="1:16" x14ac:dyDescent="0.25">
      <c r="A6">
        <v>3</v>
      </c>
      <c r="B6">
        <v>0</v>
      </c>
      <c r="C6">
        <v>0</v>
      </c>
      <c r="D6">
        <v>-1</v>
      </c>
      <c r="E6">
        <v>0</v>
      </c>
      <c r="F6">
        <v>0</v>
      </c>
      <c r="H6" s="3">
        <v>2.1276065238946398</v>
      </c>
      <c r="I6" s="3">
        <v>4.74202095304899E-3</v>
      </c>
      <c r="J6" s="3">
        <v>2.2504860715510202</v>
      </c>
      <c r="K6" s="3">
        <v>1.6661450589256099</v>
      </c>
      <c r="L6" t="s">
        <v>72</v>
      </c>
      <c r="O6" t="s">
        <v>81</v>
      </c>
      <c r="P6" t="s">
        <v>82</v>
      </c>
    </row>
    <row r="7" spans="1:16" x14ac:dyDescent="0.25">
      <c r="A7">
        <v>4</v>
      </c>
      <c r="B7">
        <v>0</v>
      </c>
      <c r="C7">
        <v>0</v>
      </c>
      <c r="D7">
        <v>-0.8</v>
      </c>
      <c r="E7">
        <v>0</v>
      </c>
      <c r="F7">
        <v>0</v>
      </c>
      <c r="H7" s="3">
        <v>0.65983090897795804</v>
      </c>
      <c r="I7" s="3">
        <v>4.62900026637928E-3</v>
      </c>
      <c r="J7" s="3">
        <v>1.93476658391849</v>
      </c>
      <c r="K7" s="3">
        <v>1.4974850383942</v>
      </c>
    </row>
    <row r="8" spans="1:16" x14ac:dyDescent="0.25">
      <c r="A8">
        <v>4</v>
      </c>
      <c r="B8">
        <v>0.1</v>
      </c>
      <c r="C8">
        <v>0</v>
      </c>
      <c r="D8">
        <v>-0.8</v>
      </c>
      <c r="E8">
        <v>0</v>
      </c>
      <c r="F8">
        <v>0</v>
      </c>
      <c r="H8" s="3">
        <v>0.66697087838634095</v>
      </c>
      <c r="I8" s="3">
        <v>4.9779017975642203E-3</v>
      </c>
      <c r="J8" s="3">
        <v>1.19232955630223</v>
      </c>
      <c r="K8" s="3">
        <v>1.55260649899153</v>
      </c>
    </row>
    <row r="9" spans="1:16" x14ac:dyDescent="0.25">
      <c r="A9">
        <v>4</v>
      </c>
      <c r="B9">
        <v>0.2</v>
      </c>
      <c r="C9">
        <v>0</v>
      </c>
      <c r="D9">
        <v>-0.8</v>
      </c>
      <c r="E9">
        <v>0</v>
      </c>
      <c r="F9">
        <v>0</v>
      </c>
      <c r="H9" s="3">
        <v>0.73523685206377698</v>
      </c>
      <c r="I9" s="3">
        <v>5.4170216783132304E-3</v>
      </c>
      <c r="J9" s="3">
        <v>0.971480655665801</v>
      </c>
      <c r="K9" s="3">
        <v>1.31805306654212</v>
      </c>
    </row>
    <row r="10" spans="1:16" x14ac:dyDescent="0.25">
      <c r="A10">
        <v>4</v>
      </c>
      <c r="B10">
        <v>0.3</v>
      </c>
      <c r="C10">
        <v>0</v>
      </c>
      <c r="D10">
        <v>-0.8</v>
      </c>
      <c r="E10">
        <v>0</v>
      </c>
      <c r="F10">
        <v>0</v>
      </c>
      <c r="H10" s="3">
        <v>0.77412134494019902</v>
      </c>
      <c r="I10" s="3">
        <v>5.9934304249742599E-3</v>
      </c>
      <c r="J10" s="3">
        <v>0.86981140928269396</v>
      </c>
      <c r="K10" s="3">
        <v>1.18306322970378</v>
      </c>
    </row>
    <row r="11" spans="1:16" x14ac:dyDescent="0.25">
      <c r="A11">
        <v>4</v>
      </c>
      <c r="B11">
        <v>0.4</v>
      </c>
      <c r="C11">
        <v>0</v>
      </c>
      <c r="D11">
        <v>-0.8</v>
      </c>
      <c r="E11">
        <v>0</v>
      </c>
      <c r="F11">
        <v>0</v>
      </c>
      <c r="H11" s="3">
        <v>0.805040257687344</v>
      </c>
      <c r="I11" s="3">
        <v>6.7305596346766703E-3</v>
      </c>
      <c r="J11" s="3">
        <v>0.78488607636793695</v>
      </c>
      <c r="K11" s="3">
        <v>1.1675481559767</v>
      </c>
    </row>
    <row r="12" spans="1:16" x14ac:dyDescent="0.25">
      <c r="A12">
        <v>4</v>
      </c>
      <c r="B12">
        <v>0.5</v>
      </c>
      <c r="C12">
        <v>0</v>
      </c>
      <c r="D12">
        <v>-0.8</v>
      </c>
      <c r="E12">
        <v>0</v>
      </c>
      <c r="F12">
        <v>0</v>
      </c>
      <c r="H12" s="3">
        <v>0.84101200797784104</v>
      </c>
      <c r="I12" s="3">
        <v>7.7850966892009299E-3</v>
      </c>
      <c r="J12" s="3">
        <v>0.71292631609924995</v>
      </c>
      <c r="K12" s="3">
        <v>1.28777287133427</v>
      </c>
      <c r="M12" t="s">
        <v>76</v>
      </c>
      <c r="P12" t="s">
        <v>77</v>
      </c>
    </row>
    <row r="13" spans="1:16" x14ac:dyDescent="0.25">
      <c r="A13">
        <v>5</v>
      </c>
      <c r="B13">
        <v>0.2</v>
      </c>
      <c r="C13">
        <v>0</v>
      </c>
      <c r="D13">
        <v>-0.8</v>
      </c>
      <c r="E13">
        <v>0</v>
      </c>
      <c r="F13">
        <v>0</v>
      </c>
      <c r="H13" s="3">
        <v>0.64672414692951297</v>
      </c>
      <c r="I13" s="3">
        <v>4.8800474512761998E-3</v>
      </c>
      <c r="J13" s="3">
        <v>0.80515031516187996</v>
      </c>
      <c r="K13" s="3">
        <v>1.12420468065956</v>
      </c>
      <c r="M13" t="s">
        <v>73</v>
      </c>
      <c r="P13" t="s">
        <v>78</v>
      </c>
    </row>
    <row r="14" spans="1:16" x14ac:dyDescent="0.25">
      <c r="A14">
        <v>8</v>
      </c>
      <c r="B14">
        <v>0.2</v>
      </c>
      <c r="C14">
        <v>0</v>
      </c>
      <c r="D14">
        <v>-0.8</v>
      </c>
      <c r="E14">
        <v>0</v>
      </c>
      <c r="F14">
        <v>0</v>
      </c>
      <c r="H14" s="3">
        <v>0.47180739367397201</v>
      </c>
      <c r="I14" s="3">
        <v>3.9445584080249297E-3</v>
      </c>
      <c r="J14" s="3">
        <v>0.53571241302813399</v>
      </c>
      <c r="K14" s="3">
        <v>0.876430835654745</v>
      </c>
    </row>
    <row r="15" spans="1:16" x14ac:dyDescent="0.25">
      <c r="A15">
        <v>10</v>
      </c>
      <c r="B15">
        <v>0.2</v>
      </c>
      <c r="C15">
        <v>0</v>
      </c>
      <c r="D15">
        <v>-0.8</v>
      </c>
      <c r="E15">
        <v>0</v>
      </c>
      <c r="F15">
        <v>0</v>
      </c>
      <c r="H15" s="3">
        <v>0.40184756723911302</v>
      </c>
      <c r="I15" s="3">
        <v>3.5884000016852598E-3</v>
      </c>
      <c r="J15" s="3">
        <v>0.44795369772340499</v>
      </c>
      <c r="K15" s="3">
        <v>0.78977283518742003</v>
      </c>
    </row>
    <row r="16" spans="1:16" x14ac:dyDescent="0.25">
      <c r="A16">
        <v>15</v>
      </c>
      <c r="B16">
        <v>0.2</v>
      </c>
      <c r="C16">
        <v>0</v>
      </c>
      <c r="D16">
        <v>-0.8</v>
      </c>
      <c r="E16">
        <v>0</v>
      </c>
      <c r="F16">
        <v>0</v>
      </c>
      <c r="H16" s="3">
        <v>0.29880828224210498</v>
      </c>
      <c r="I16" s="3">
        <v>3.0821337635166699E-3</v>
      </c>
      <c r="J16" s="3">
        <v>0.32562250622475297</v>
      </c>
      <c r="K16" s="3">
        <v>0.62649289478592296</v>
      </c>
    </row>
    <row r="17" spans="1:14" x14ac:dyDescent="0.25">
      <c r="A17">
        <v>15</v>
      </c>
      <c r="B17">
        <v>0.2</v>
      </c>
      <c r="C17">
        <v>0</v>
      </c>
      <c r="D17">
        <v>-1</v>
      </c>
      <c r="E17">
        <v>0</v>
      </c>
      <c r="F17">
        <v>0</v>
      </c>
      <c r="H17" s="3">
        <v>0.25252609607385601</v>
      </c>
      <c r="I17" s="3">
        <v>2.6308091228788599E-3</v>
      </c>
      <c r="J17" s="3">
        <v>0.30791709414922103</v>
      </c>
      <c r="K17" s="3">
        <v>0.54025141496027396</v>
      </c>
      <c r="N17" t="s">
        <v>72</v>
      </c>
    </row>
    <row r="18" spans="1:14" x14ac:dyDescent="0.25">
      <c r="A18">
        <v>18</v>
      </c>
      <c r="B18">
        <v>0.2</v>
      </c>
      <c r="C18">
        <v>0</v>
      </c>
      <c r="D18">
        <v>-1</v>
      </c>
      <c r="E18">
        <v>0</v>
      </c>
      <c r="F18">
        <v>0</v>
      </c>
      <c r="H18" s="3">
        <v>0.20621507281379001</v>
      </c>
      <c r="I18" s="3">
        <v>2.4786520725073799E-3</v>
      </c>
      <c r="J18" s="3">
        <v>0.26064253713892299</v>
      </c>
      <c r="K18" s="3">
        <v>0.478304981914496</v>
      </c>
    </row>
    <row r="19" spans="1:14" ht="14.25" customHeight="1" x14ac:dyDescent="0.25">
      <c r="A19">
        <v>20</v>
      </c>
      <c r="B19">
        <v>0.2</v>
      </c>
      <c r="C19">
        <v>0</v>
      </c>
      <c r="D19">
        <v>-1</v>
      </c>
      <c r="E19">
        <v>0</v>
      </c>
      <c r="F19">
        <v>0</v>
      </c>
      <c r="H19" s="3">
        <v>0.21793287628692601</v>
      </c>
      <c r="I19" s="3">
        <v>2.4067167707033398E-3</v>
      </c>
      <c r="J19" s="3">
        <v>0.24070864436080799</v>
      </c>
      <c r="K19" s="3">
        <v>5.9331618756728801</v>
      </c>
      <c r="L19" t="s">
        <v>72</v>
      </c>
    </row>
    <row r="20" spans="1:14" x14ac:dyDescent="0.25">
      <c r="A20">
        <v>18</v>
      </c>
      <c r="B20">
        <v>0.2</v>
      </c>
      <c r="C20">
        <v>0</v>
      </c>
      <c r="D20">
        <v>-1.1000000000000001</v>
      </c>
      <c r="E20">
        <v>0</v>
      </c>
      <c r="F20">
        <v>0</v>
      </c>
      <c r="H20" s="3">
        <v>9.6264045443296204</v>
      </c>
      <c r="I20" s="3">
        <v>2.33297354276037E-3</v>
      </c>
      <c r="J20" s="3">
        <v>0.25251433966079501</v>
      </c>
      <c r="K20" s="3">
        <v>7.4786645283351199</v>
      </c>
      <c r="L20" t="s">
        <v>72</v>
      </c>
    </row>
    <row r="21" spans="1:14" x14ac:dyDescent="0.25">
      <c r="A21">
        <v>18</v>
      </c>
      <c r="B21">
        <v>0.4</v>
      </c>
      <c r="C21">
        <v>0</v>
      </c>
      <c r="D21">
        <v>-1</v>
      </c>
      <c r="E21">
        <v>0</v>
      </c>
      <c r="F21">
        <v>0</v>
      </c>
      <c r="H21" s="3">
        <v>0.25430293339075499</v>
      </c>
      <c r="I21" s="3">
        <v>2.8775733007475601E-3</v>
      </c>
      <c r="J21" s="3">
        <v>0.22170565369624001</v>
      </c>
      <c r="K21" s="3">
        <v>0.505817784664092</v>
      </c>
      <c r="M21" t="s">
        <v>79</v>
      </c>
    </row>
    <row r="22" spans="1:14" x14ac:dyDescent="0.25">
      <c r="A22">
        <v>18</v>
      </c>
      <c r="B22">
        <v>0.1</v>
      </c>
      <c r="C22">
        <v>0</v>
      </c>
      <c r="D22">
        <v>-1</v>
      </c>
      <c r="E22">
        <v>0</v>
      </c>
      <c r="F22">
        <v>0</v>
      </c>
      <c r="H22" s="3">
        <v>0.206153607708289</v>
      </c>
      <c r="I22" s="3">
        <v>2.3352979758651002E-3</v>
      </c>
      <c r="J22" s="3">
        <v>0.3086877867792</v>
      </c>
      <c r="K22" s="3">
        <v>0.49361691946678499</v>
      </c>
    </row>
    <row r="23" spans="1:14" x14ac:dyDescent="0.25">
      <c r="A23">
        <v>18</v>
      </c>
      <c r="B23">
        <v>0</v>
      </c>
      <c r="C23">
        <v>0</v>
      </c>
      <c r="D23">
        <v>-1</v>
      </c>
      <c r="E23">
        <v>0</v>
      </c>
      <c r="F23">
        <v>0</v>
      </c>
      <c r="H23" s="3">
        <v>0.20629794839229501</v>
      </c>
      <c r="I23" s="3">
        <v>2.21581415716851E-3</v>
      </c>
      <c r="J23" s="3">
        <v>0.49290022792591298</v>
      </c>
      <c r="K23" s="3">
        <v>0.50462346682550796</v>
      </c>
    </row>
    <row r="24" spans="1:14" x14ac:dyDescent="0.25">
      <c r="A24">
        <v>18</v>
      </c>
      <c r="B24">
        <v>0.2</v>
      </c>
      <c r="C24">
        <v>0</v>
      </c>
      <c r="D24">
        <v>-1</v>
      </c>
      <c r="E24">
        <v>0.02</v>
      </c>
      <c r="F24">
        <v>0</v>
      </c>
      <c r="H24" s="3">
        <v>0.20772972758143499</v>
      </c>
      <c r="I24" s="3">
        <v>2.4551781973715199E-3</v>
      </c>
      <c r="J24" s="3">
        <v>0.25685969017135502</v>
      </c>
      <c r="K24" s="3">
        <v>0.46338719534004302</v>
      </c>
    </row>
    <row r="25" spans="1:14" x14ac:dyDescent="0.25">
      <c r="A25">
        <v>18</v>
      </c>
      <c r="B25">
        <v>0.2</v>
      </c>
      <c r="C25">
        <v>0</v>
      </c>
      <c r="D25">
        <v>-1</v>
      </c>
      <c r="E25">
        <v>0</v>
      </c>
      <c r="F25">
        <v>0.01</v>
      </c>
      <c r="H25" s="3">
        <v>14.715690100108599</v>
      </c>
      <c r="I25" s="3">
        <v>2.47050280274813E-3</v>
      </c>
      <c r="J25" s="3">
        <v>0.25483945035403699</v>
      </c>
      <c r="K25" s="3">
        <v>0.47825470190924702</v>
      </c>
      <c r="L25" t="s">
        <v>72</v>
      </c>
    </row>
    <row r="26" spans="1:14" x14ac:dyDescent="0.25">
      <c r="A26">
        <v>18</v>
      </c>
      <c r="B26">
        <v>0.2</v>
      </c>
      <c r="C26">
        <v>0</v>
      </c>
      <c r="D26">
        <v>-1</v>
      </c>
      <c r="E26">
        <v>0</v>
      </c>
      <c r="F26">
        <v>1E-3</v>
      </c>
      <c r="H26" s="3">
        <v>4.7708343046378703</v>
      </c>
      <c r="I26" s="3">
        <v>2.4778307517528001E-3</v>
      </c>
      <c r="J26" s="3">
        <v>0.26015873616430302</v>
      </c>
      <c r="K26" s="3">
        <v>0.47687954156482099</v>
      </c>
      <c r="L26" t="s">
        <v>80</v>
      </c>
    </row>
    <row r="27" spans="1:14" x14ac:dyDescent="0.25">
      <c r="H27" s="3"/>
      <c r="I27" s="3"/>
      <c r="J27" s="3"/>
      <c r="K27" s="3"/>
    </row>
    <row r="28" spans="1:14" x14ac:dyDescent="0.25">
      <c r="H28" s="3"/>
      <c r="I28" s="3"/>
      <c r="J28" s="3"/>
      <c r="K28" s="3"/>
    </row>
    <row r="29" spans="1:14" x14ac:dyDescent="0.25">
      <c r="A29" s="3">
        <v>7</v>
      </c>
      <c r="B29" s="3">
        <v>0.1</v>
      </c>
      <c r="C29" s="3">
        <v>0</v>
      </c>
      <c r="D29">
        <v>-0.2</v>
      </c>
      <c r="E29">
        <v>0</v>
      </c>
      <c r="F29">
        <v>0</v>
      </c>
      <c r="H29">
        <v>1.3394385231052399</v>
      </c>
      <c r="I29">
        <v>1.19611140272806E-2</v>
      </c>
      <c r="J29" s="3">
        <v>0.98415136500439404</v>
      </c>
      <c r="K29" s="3">
        <v>2.1725513596830801</v>
      </c>
      <c r="M29" t="s">
        <v>83</v>
      </c>
    </row>
    <row r="30" spans="1:14" x14ac:dyDescent="0.25">
      <c r="H30" s="3"/>
      <c r="I30" s="3"/>
      <c r="J30" s="3"/>
      <c r="K30" s="3"/>
    </row>
    <row r="31" spans="1:14" x14ac:dyDescent="0.25">
      <c r="H31" s="3"/>
      <c r="I31" s="3"/>
      <c r="J31" s="3"/>
      <c r="K31" s="3"/>
    </row>
    <row r="32" spans="1:14" x14ac:dyDescent="0.25">
      <c r="H32" s="3"/>
      <c r="I32" s="3"/>
      <c r="J32" s="3"/>
      <c r="K32" s="3"/>
    </row>
    <row r="33" spans="8:11" x14ac:dyDescent="0.25">
      <c r="H33" s="3"/>
      <c r="I33" s="3"/>
      <c r="J33" s="3"/>
      <c r="K33" s="3"/>
    </row>
    <row r="34" spans="8:11" x14ac:dyDescent="0.25">
      <c r="H34" s="3"/>
      <c r="I34" s="3"/>
      <c r="J34" s="3"/>
      <c r="K34" s="3"/>
    </row>
    <row r="35" spans="8:11" x14ac:dyDescent="0.25">
      <c r="H35" s="3"/>
      <c r="I35" s="3"/>
      <c r="J35" s="3"/>
      <c r="K35" s="3"/>
    </row>
    <row r="36" spans="8:11" x14ac:dyDescent="0.25">
      <c r="H36" s="3"/>
      <c r="I36" s="3"/>
      <c r="J36" s="3"/>
      <c r="K36" s="3"/>
    </row>
    <row r="37" spans="8:11" x14ac:dyDescent="0.25">
      <c r="H37" s="3"/>
      <c r="I37" s="3"/>
      <c r="J37" s="3"/>
      <c r="K37" s="3"/>
    </row>
    <row r="38" spans="8:11" x14ac:dyDescent="0.25">
      <c r="H38" s="3"/>
      <c r="I38" s="3"/>
      <c r="J38" s="3"/>
      <c r="K38" s="3"/>
    </row>
    <row r="39" spans="8:11" x14ac:dyDescent="0.25">
      <c r="H39" s="3"/>
      <c r="I39" s="3"/>
      <c r="J39" s="3"/>
      <c r="K39" s="3"/>
    </row>
    <row r="40" spans="8:11" x14ac:dyDescent="0.25">
      <c r="H40" s="3"/>
      <c r="I40" s="3"/>
      <c r="J40" s="3"/>
      <c r="K40" s="3"/>
    </row>
    <row r="41" spans="8:11" x14ac:dyDescent="0.25">
      <c r="H41" s="3"/>
      <c r="I41" s="3"/>
      <c r="J41" s="3"/>
      <c r="K41" s="3"/>
    </row>
    <row r="42" spans="8:11" x14ac:dyDescent="0.25">
      <c r="H42" s="3"/>
      <c r="I42" s="3"/>
      <c r="J42" s="3"/>
      <c r="K42" s="3"/>
    </row>
    <row r="43" spans="8:11" x14ac:dyDescent="0.25">
      <c r="H43" s="3"/>
      <c r="I43" s="3"/>
      <c r="J43" s="3"/>
      <c r="K43" s="3"/>
    </row>
    <row r="44" spans="8:11" x14ac:dyDescent="0.25">
      <c r="H44" s="3"/>
      <c r="I44" s="3"/>
      <c r="J44" s="3"/>
      <c r="K44" s="3"/>
    </row>
    <row r="45" spans="8:11" x14ac:dyDescent="0.25">
      <c r="H45" s="3"/>
      <c r="I45" s="3"/>
      <c r="J45" s="3"/>
      <c r="K45" s="3"/>
    </row>
    <row r="46" spans="8:11" x14ac:dyDescent="0.25">
      <c r="H46" s="3"/>
      <c r="I46" s="3"/>
      <c r="J46" s="3"/>
      <c r="K46" s="3"/>
    </row>
    <row r="47" spans="8:11" x14ac:dyDescent="0.25">
      <c r="H47" s="3"/>
      <c r="I47" s="3"/>
      <c r="J47" s="3"/>
      <c r="K47" s="3"/>
    </row>
    <row r="48" spans="8:11" x14ac:dyDescent="0.25">
      <c r="H48" s="3"/>
      <c r="I48" s="3"/>
      <c r="J48" s="3"/>
      <c r="K48" s="3"/>
    </row>
    <row r="49" spans="8:11" x14ac:dyDescent="0.25">
      <c r="H49" s="3"/>
      <c r="I49" s="3"/>
      <c r="J49" s="3"/>
      <c r="K49" s="3"/>
    </row>
    <row r="50" spans="8:11" x14ac:dyDescent="0.25">
      <c r="H50" s="3"/>
      <c r="I50" s="3"/>
      <c r="J50" s="3"/>
      <c r="K50" s="3"/>
    </row>
    <row r="51" spans="8:11" x14ac:dyDescent="0.25">
      <c r="H51" s="3"/>
      <c r="I51" s="3"/>
      <c r="J51" s="3"/>
      <c r="K51" s="3"/>
    </row>
    <row r="52" spans="8:11" x14ac:dyDescent="0.25">
      <c r="H52" s="3"/>
      <c r="I52" s="3"/>
      <c r="J52" s="3"/>
      <c r="K52" s="3"/>
    </row>
    <row r="53" spans="8:11" x14ac:dyDescent="0.25">
      <c r="H53" s="3"/>
      <c r="I53" s="3"/>
      <c r="J53" s="3"/>
      <c r="K53" s="3"/>
    </row>
    <row r="54" spans="8:11" x14ac:dyDescent="0.25">
      <c r="H54" s="3"/>
      <c r="I54" s="3"/>
      <c r="J54" s="3"/>
      <c r="K54" s="3"/>
    </row>
    <row r="55" spans="8:11" x14ac:dyDescent="0.25">
      <c r="H55" s="3"/>
      <c r="I55" s="3"/>
      <c r="J55" s="3"/>
      <c r="K55" s="3"/>
    </row>
    <row r="56" spans="8:11" x14ac:dyDescent="0.25">
      <c r="H56" s="3"/>
      <c r="I56" s="3"/>
      <c r="J56" s="3"/>
      <c r="K56" s="3"/>
    </row>
    <row r="57" spans="8:11" x14ac:dyDescent="0.25">
      <c r="H57" s="3"/>
      <c r="I57" s="3"/>
      <c r="J57" s="3"/>
      <c r="K57" s="3"/>
    </row>
    <row r="58" spans="8:11" x14ac:dyDescent="0.25">
      <c r="H58" s="3"/>
      <c r="I58" s="3"/>
      <c r="J58" s="3"/>
      <c r="K58" s="3"/>
    </row>
    <row r="59" spans="8:11" x14ac:dyDescent="0.25">
      <c r="H59" s="3"/>
      <c r="I59" s="3"/>
      <c r="J59" s="3"/>
      <c r="K59" s="3"/>
    </row>
    <row r="60" spans="8:11" x14ac:dyDescent="0.25">
      <c r="H60" s="3"/>
      <c r="I60" s="3"/>
      <c r="J60" s="3"/>
      <c r="K60" s="3"/>
    </row>
    <row r="61" spans="8:11" x14ac:dyDescent="0.25">
      <c r="H61" s="3"/>
      <c r="I61" s="3"/>
      <c r="J61" s="3"/>
      <c r="K61" s="3"/>
    </row>
    <row r="62" spans="8:11" x14ac:dyDescent="0.25">
      <c r="H62" s="3"/>
      <c r="I62" s="3"/>
      <c r="J62" s="3"/>
      <c r="K62" s="3"/>
    </row>
    <row r="63" spans="8:11" x14ac:dyDescent="0.25">
      <c r="H63" s="3"/>
      <c r="I63" s="3"/>
      <c r="J63" s="3"/>
      <c r="K6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68FA-4364-4F5C-853D-9D1C71B64C48}">
  <dimension ref="A1:M31"/>
  <sheetViews>
    <sheetView tabSelected="1" workbookViewId="0">
      <selection activeCell="I31" sqref="I31"/>
    </sheetView>
  </sheetViews>
  <sheetFormatPr defaultRowHeight="15" x14ac:dyDescent="0.25"/>
  <sheetData>
    <row r="1" spans="1:13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H1" s="3" t="s">
        <v>8</v>
      </c>
      <c r="I1" s="3" t="s">
        <v>6</v>
      </c>
      <c r="J1" s="3" t="s">
        <v>7</v>
      </c>
      <c r="K1" s="3" t="s">
        <v>9</v>
      </c>
    </row>
    <row r="2" spans="1:13" x14ac:dyDescent="0.25">
      <c r="A2">
        <v>2</v>
      </c>
      <c r="B2">
        <v>0</v>
      </c>
      <c r="C2">
        <v>0</v>
      </c>
      <c r="D2">
        <v>-0.2</v>
      </c>
      <c r="E2">
        <v>0</v>
      </c>
      <c r="F2">
        <v>0</v>
      </c>
      <c r="H2" s="3">
        <v>3.8283556834097099</v>
      </c>
      <c r="I2" s="3">
        <v>1.2744121668320001E-2</v>
      </c>
      <c r="J2" s="3">
        <v>6.6763646653993902</v>
      </c>
      <c r="K2" s="3">
        <v>5.9440577894729598</v>
      </c>
    </row>
    <row r="3" spans="1:13" x14ac:dyDescent="0.25">
      <c r="A3">
        <v>3</v>
      </c>
      <c r="B3">
        <v>0</v>
      </c>
      <c r="C3">
        <v>0</v>
      </c>
      <c r="D3">
        <v>-0.2</v>
      </c>
      <c r="E3">
        <v>0</v>
      </c>
      <c r="F3">
        <v>0</v>
      </c>
      <c r="H3" s="3">
        <v>3.0656985769113101</v>
      </c>
      <c r="I3" s="3">
        <v>1.0587506890111601E-2</v>
      </c>
      <c r="J3" s="3">
        <v>4.7576269637693596</v>
      </c>
      <c r="K3" s="3">
        <v>4.2982946489152001</v>
      </c>
    </row>
    <row r="4" spans="1:13" x14ac:dyDescent="0.25">
      <c r="A4">
        <v>3</v>
      </c>
      <c r="B4">
        <v>0</v>
      </c>
      <c r="C4">
        <v>0</v>
      </c>
      <c r="D4">
        <v>-0.5</v>
      </c>
      <c r="E4">
        <v>0</v>
      </c>
      <c r="F4">
        <v>0</v>
      </c>
      <c r="H4" s="3">
        <v>2.1296957957196399</v>
      </c>
      <c r="I4" s="3">
        <v>6.7058383754039601E-3</v>
      </c>
      <c r="J4" s="3">
        <v>4.5526585284282097</v>
      </c>
      <c r="K4" s="3">
        <v>3.73262202215599</v>
      </c>
    </row>
    <row r="5" spans="1:13" x14ac:dyDescent="0.25">
      <c r="A5">
        <v>3</v>
      </c>
      <c r="B5">
        <v>0</v>
      </c>
      <c r="C5">
        <v>0</v>
      </c>
      <c r="D5">
        <v>-0.8</v>
      </c>
      <c r="E5">
        <v>0</v>
      </c>
      <c r="F5">
        <v>0</v>
      </c>
      <c r="H5" s="3">
        <v>1.63419817128143</v>
      </c>
      <c r="I5" s="3">
        <v>5.2770858398110696E-3</v>
      </c>
      <c r="J5" s="3">
        <v>4.2324205169752203</v>
      </c>
      <c r="K5" s="3">
        <v>3.24001657239979</v>
      </c>
    </row>
    <row r="6" spans="1:13" x14ac:dyDescent="0.25">
      <c r="A6">
        <v>3</v>
      </c>
      <c r="B6">
        <v>0</v>
      </c>
      <c r="C6">
        <v>0</v>
      </c>
      <c r="D6">
        <v>-1</v>
      </c>
      <c r="E6">
        <v>0</v>
      </c>
      <c r="F6">
        <v>0</v>
      </c>
      <c r="H6" s="3">
        <v>1.3638998202117001</v>
      </c>
      <c r="I6" s="3">
        <v>4.7120683609322804E-3</v>
      </c>
      <c r="J6" s="3">
        <v>3.9986073464351199</v>
      </c>
      <c r="K6" s="3">
        <v>2.9797457022322198</v>
      </c>
    </row>
    <row r="7" spans="1:13" x14ac:dyDescent="0.25">
      <c r="A7">
        <v>4</v>
      </c>
      <c r="B7">
        <v>0</v>
      </c>
      <c r="C7">
        <v>0</v>
      </c>
      <c r="D7">
        <v>-0.8</v>
      </c>
      <c r="E7">
        <v>0</v>
      </c>
      <c r="F7">
        <v>0</v>
      </c>
      <c r="H7" s="3">
        <v>1.3620811928385601</v>
      </c>
      <c r="I7" s="3">
        <v>4.5903731518769503E-3</v>
      </c>
      <c r="J7" s="3">
        <v>3.4098743543554102</v>
      </c>
      <c r="K7" s="3">
        <v>2.6622236612235102</v>
      </c>
    </row>
    <row r="8" spans="1:13" x14ac:dyDescent="0.25">
      <c r="A8">
        <v>4</v>
      </c>
      <c r="B8">
        <v>0.1</v>
      </c>
      <c r="C8">
        <v>0</v>
      </c>
      <c r="D8">
        <v>-0.8</v>
      </c>
      <c r="E8">
        <v>0</v>
      </c>
      <c r="F8">
        <v>0</v>
      </c>
      <c r="H8" s="3">
        <v>1.41173881526156</v>
      </c>
      <c r="I8" s="3">
        <v>5.3957852693567298E-3</v>
      </c>
      <c r="J8" s="3">
        <v>2.0932023957027899</v>
      </c>
      <c r="K8" s="3">
        <v>2.7810346991474102</v>
      </c>
      <c r="L8" t="s">
        <v>73</v>
      </c>
    </row>
    <row r="9" spans="1:13" x14ac:dyDescent="0.25">
      <c r="A9">
        <v>4</v>
      </c>
      <c r="B9">
        <v>0.2</v>
      </c>
      <c r="C9">
        <v>0</v>
      </c>
      <c r="D9">
        <v>-0.8</v>
      </c>
      <c r="E9">
        <v>0</v>
      </c>
      <c r="F9">
        <v>0</v>
      </c>
      <c r="H9" s="3">
        <v>1.6462525143067399</v>
      </c>
      <c r="I9" s="3">
        <v>6.6422684305493303E-3</v>
      </c>
      <c r="J9" s="3">
        <v>1.71479494422298</v>
      </c>
      <c r="K9" s="3">
        <v>2.3472919922892799</v>
      </c>
      <c r="L9" t="s">
        <v>73</v>
      </c>
      <c r="M9" t="s">
        <v>97</v>
      </c>
    </row>
    <row r="10" spans="1:13" x14ac:dyDescent="0.25">
      <c r="A10">
        <v>4</v>
      </c>
      <c r="B10">
        <v>0.3</v>
      </c>
      <c r="C10">
        <v>0</v>
      </c>
      <c r="D10">
        <v>-0.8</v>
      </c>
      <c r="E10">
        <v>0</v>
      </c>
      <c r="F10">
        <v>0</v>
      </c>
      <c r="H10" s="3">
        <v>1.81472263161587</v>
      </c>
      <c r="I10" s="3">
        <v>8.6740836153028807E-3</v>
      </c>
      <c r="J10" s="3">
        <v>1.56821289352664</v>
      </c>
      <c r="K10" s="3">
        <v>2.2852681574681499</v>
      </c>
      <c r="L10" t="s">
        <v>73</v>
      </c>
    </row>
    <row r="11" spans="1:13" x14ac:dyDescent="0.25">
      <c r="A11">
        <v>4</v>
      </c>
      <c r="B11">
        <v>0.4</v>
      </c>
      <c r="C11">
        <v>0</v>
      </c>
      <c r="D11">
        <v>-0.8</v>
      </c>
      <c r="E11">
        <v>0</v>
      </c>
      <c r="F11">
        <v>0</v>
      </c>
      <c r="H11" s="3">
        <v>1.8810041441602301</v>
      </c>
      <c r="I11" s="3">
        <v>1.175473272812E-2</v>
      </c>
      <c r="J11" s="3">
        <v>1.4493345663271699</v>
      </c>
      <c r="K11" s="3">
        <v>1.9933011195997401</v>
      </c>
      <c r="L11" t="s">
        <v>73</v>
      </c>
    </row>
    <row r="12" spans="1:13" x14ac:dyDescent="0.25">
      <c r="A12">
        <v>4</v>
      </c>
      <c r="B12">
        <v>0.5</v>
      </c>
      <c r="C12">
        <v>0</v>
      </c>
      <c r="D12">
        <v>-0.8</v>
      </c>
      <c r="E12">
        <v>0</v>
      </c>
      <c r="F12">
        <v>0</v>
      </c>
      <c r="H12" s="3">
        <v>1.89489397133211</v>
      </c>
      <c r="I12" s="3">
        <v>1.4958025803865E-2</v>
      </c>
      <c r="J12" s="3">
        <v>1.36425505208455</v>
      </c>
      <c r="K12" s="3">
        <v>2.61801360796861</v>
      </c>
      <c r="L12" t="s">
        <v>73</v>
      </c>
    </row>
    <row r="13" spans="1:13" x14ac:dyDescent="0.25">
      <c r="A13">
        <v>5</v>
      </c>
      <c r="B13">
        <v>0.2</v>
      </c>
      <c r="C13">
        <v>0</v>
      </c>
      <c r="D13">
        <v>-0.8</v>
      </c>
      <c r="E13">
        <v>0</v>
      </c>
      <c r="F13">
        <v>0</v>
      </c>
      <c r="H13" s="3">
        <v>1.49591375852469</v>
      </c>
      <c r="I13" s="3">
        <v>6.0744498280592496E-3</v>
      </c>
      <c r="J13" s="3">
        <v>1.4132239166977301</v>
      </c>
      <c r="K13" s="3">
        <v>1.97772182684122</v>
      </c>
      <c r="L13" t="s">
        <v>73</v>
      </c>
    </row>
    <row r="14" spans="1:13" x14ac:dyDescent="0.25">
      <c r="A14">
        <v>8</v>
      </c>
      <c r="B14">
        <v>0.2</v>
      </c>
      <c r="C14">
        <v>0</v>
      </c>
      <c r="D14">
        <v>-0.8</v>
      </c>
      <c r="E14">
        <v>0</v>
      </c>
      <c r="F14">
        <v>0</v>
      </c>
      <c r="H14" s="3">
        <v>1.0938648204950701</v>
      </c>
      <c r="I14" s="3">
        <v>4.9352602090231004E-3</v>
      </c>
      <c r="J14" s="3">
        <v>0.91262240013190699</v>
      </c>
      <c r="K14" s="3">
        <v>1.5769145525364101</v>
      </c>
    </row>
    <row r="15" spans="1:13" x14ac:dyDescent="0.25">
      <c r="A15">
        <v>10</v>
      </c>
      <c r="B15">
        <v>0.2</v>
      </c>
      <c r="C15">
        <v>0</v>
      </c>
      <c r="D15">
        <v>-0.8</v>
      </c>
      <c r="E15">
        <v>0</v>
      </c>
      <c r="F15">
        <v>0</v>
      </c>
      <c r="H15" s="3">
        <v>0.95085533635860997</v>
      </c>
      <c r="I15" s="3">
        <v>4.47509420783392E-3</v>
      </c>
      <c r="J15" s="3">
        <v>0.76763534369338304</v>
      </c>
      <c r="K15" s="3">
        <v>1.3743416376622299</v>
      </c>
    </row>
    <row r="16" spans="1:13" x14ac:dyDescent="0.25">
      <c r="A16">
        <v>15</v>
      </c>
      <c r="B16">
        <v>0.2</v>
      </c>
      <c r="C16">
        <v>0</v>
      </c>
      <c r="D16">
        <v>-0.8</v>
      </c>
      <c r="E16">
        <v>0</v>
      </c>
      <c r="F16">
        <v>0</v>
      </c>
      <c r="H16" s="3">
        <v>0.55976671320177396</v>
      </c>
      <c r="I16" s="3">
        <v>3.8129028183166102E-3</v>
      </c>
      <c r="J16" s="3">
        <v>0.56191383155381303</v>
      </c>
      <c r="K16" s="3">
        <v>1.0929679717993599</v>
      </c>
    </row>
    <row r="17" spans="1:12" x14ac:dyDescent="0.25">
      <c r="A17">
        <v>15</v>
      </c>
      <c r="B17">
        <v>0.2</v>
      </c>
      <c r="C17">
        <v>0</v>
      </c>
      <c r="D17">
        <v>-1</v>
      </c>
      <c r="E17">
        <v>0</v>
      </c>
      <c r="F17">
        <v>0</v>
      </c>
      <c r="H17" s="3">
        <v>0.48863438099175199</v>
      </c>
      <c r="I17" s="3">
        <v>2.9842174276673902E-3</v>
      </c>
      <c r="J17" s="3">
        <v>0.53588365513282699</v>
      </c>
      <c r="K17" s="3">
        <v>0.95141141380144501</v>
      </c>
    </row>
    <row r="18" spans="1:12" x14ac:dyDescent="0.25">
      <c r="A18">
        <v>18</v>
      </c>
      <c r="B18">
        <v>0.2</v>
      </c>
      <c r="C18">
        <v>0</v>
      </c>
      <c r="D18">
        <v>-1</v>
      </c>
      <c r="E18">
        <v>0</v>
      </c>
      <c r="F18">
        <v>0</v>
      </c>
      <c r="H18" s="3">
        <v>0.53897247586770103</v>
      </c>
      <c r="I18" s="3">
        <v>2.7786749300866501E-3</v>
      </c>
      <c r="J18" s="3">
        <v>0.46510199276651099</v>
      </c>
      <c r="K18" s="3">
        <v>0.81611298363999396</v>
      </c>
    </row>
    <row r="19" spans="1:12" x14ac:dyDescent="0.25">
      <c r="A19">
        <v>20</v>
      </c>
      <c r="B19">
        <v>0.2</v>
      </c>
      <c r="C19">
        <v>0</v>
      </c>
      <c r="D19">
        <v>-1</v>
      </c>
      <c r="E19">
        <v>0</v>
      </c>
      <c r="F19">
        <v>0</v>
      </c>
      <c r="H19" s="3">
        <v>3.2574315820656001</v>
      </c>
      <c r="I19" s="3">
        <v>2.67479654458192E-3</v>
      </c>
      <c r="J19" s="3">
        <v>0.43074520819068002</v>
      </c>
      <c r="K19" s="3">
        <v>0.75283192592609505</v>
      </c>
      <c r="L19" t="s">
        <v>80</v>
      </c>
    </row>
    <row r="20" spans="1:12" x14ac:dyDescent="0.25">
      <c r="A20">
        <v>18</v>
      </c>
      <c r="B20">
        <v>0.2</v>
      </c>
      <c r="C20">
        <v>0</v>
      </c>
      <c r="D20">
        <v>-1.1000000000000001</v>
      </c>
      <c r="E20">
        <v>0</v>
      </c>
      <c r="F20">
        <v>0</v>
      </c>
      <c r="H20" s="3">
        <v>3.9527614091624201</v>
      </c>
      <c r="I20" s="3">
        <v>2.53607108517855E-3</v>
      </c>
      <c r="J20" s="3">
        <v>0.45596087152433501</v>
      </c>
      <c r="K20" s="3">
        <v>0.75068434588586197</v>
      </c>
      <c r="L20" t="s">
        <v>80</v>
      </c>
    </row>
    <row r="21" spans="1:12" x14ac:dyDescent="0.25">
      <c r="A21">
        <v>18</v>
      </c>
      <c r="B21">
        <v>0.4</v>
      </c>
      <c r="C21">
        <v>0</v>
      </c>
      <c r="D21">
        <v>-1</v>
      </c>
      <c r="E21">
        <v>0</v>
      </c>
      <c r="F21">
        <v>0</v>
      </c>
      <c r="H21" s="3">
        <v>0.51042451084878004</v>
      </c>
      <c r="I21" s="3">
        <v>5.4884037826019201E-3</v>
      </c>
      <c r="J21" s="3">
        <v>0.39905106813413399</v>
      </c>
      <c r="K21" s="3">
        <v>28.424586884648001</v>
      </c>
      <c r="L21" t="s">
        <v>72</v>
      </c>
    </row>
    <row r="22" spans="1:12" x14ac:dyDescent="0.25">
      <c r="A22">
        <v>18</v>
      </c>
      <c r="B22">
        <v>0.1</v>
      </c>
      <c r="C22">
        <v>0</v>
      </c>
      <c r="D22">
        <v>-1</v>
      </c>
      <c r="E22">
        <v>0</v>
      </c>
      <c r="F22">
        <v>0</v>
      </c>
      <c r="H22" s="3">
        <v>0.34794077929328898</v>
      </c>
      <c r="I22" s="3">
        <v>2.34556293712665E-3</v>
      </c>
      <c r="J22" s="3">
        <v>0.54653953788326703</v>
      </c>
      <c r="K22" s="3">
        <v>0.83532879962475304</v>
      </c>
    </row>
    <row r="23" spans="1:12" x14ac:dyDescent="0.25">
      <c r="A23">
        <v>18</v>
      </c>
      <c r="B23">
        <v>0</v>
      </c>
      <c r="C23">
        <v>0</v>
      </c>
      <c r="D23">
        <v>-1</v>
      </c>
      <c r="E23">
        <v>0</v>
      </c>
      <c r="F23">
        <v>0</v>
      </c>
      <c r="H23" s="3">
        <v>0.18597690255549201</v>
      </c>
      <c r="I23" s="3">
        <v>2.0676079369748601E-3</v>
      </c>
      <c r="J23" s="3">
        <v>0.88197071698464802</v>
      </c>
      <c r="K23" s="3">
        <v>0.85117854649220304</v>
      </c>
    </row>
    <row r="24" spans="1:12" x14ac:dyDescent="0.25">
      <c r="A24">
        <v>18</v>
      </c>
      <c r="B24">
        <v>0.1</v>
      </c>
      <c r="C24">
        <v>0</v>
      </c>
      <c r="D24">
        <v>-1</v>
      </c>
      <c r="E24">
        <v>0.02</v>
      </c>
      <c r="F24">
        <v>0</v>
      </c>
      <c r="H24" s="3">
        <v>0.38540546849497498</v>
      </c>
      <c r="I24" s="3">
        <v>2.3177033116840201E-3</v>
      </c>
      <c r="J24" s="3">
        <v>0.54012498169358303</v>
      </c>
      <c r="K24" s="3">
        <v>0.81858727328237202</v>
      </c>
    </row>
    <row r="25" spans="1:12" x14ac:dyDescent="0.25">
      <c r="A25">
        <v>18</v>
      </c>
      <c r="B25">
        <v>0.1</v>
      </c>
      <c r="C25">
        <v>0</v>
      </c>
      <c r="D25">
        <v>-1</v>
      </c>
      <c r="E25">
        <v>0</v>
      </c>
      <c r="F25">
        <v>0.01</v>
      </c>
      <c r="H25" s="3">
        <v>0.25119633213166997</v>
      </c>
      <c r="I25" s="3">
        <v>2.3449028308579001E-3</v>
      </c>
      <c r="J25" s="3">
        <v>0.54553120463150095</v>
      </c>
      <c r="K25" s="3">
        <v>0.83987244585332299</v>
      </c>
    </row>
    <row r="26" spans="1:12" x14ac:dyDescent="0.25">
      <c r="A26">
        <v>18</v>
      </c>
      <c r="B26">
        <v>0.1</v>
      </c>
      <c r="C26">
        <v>0</v>
      </c>
      <c r="D26">
        <v>-1</v>
      </c>
      <c r="E26">
        <v>0</v>
      </c>
      <c r="F26">
        <v>1E-3</v>
      </c>
      <c r="H26" s="3">
        <v>0.36532284312666302</v>
      </c>
      <c r="I26" s="3">
        <v>2.34549633495167E-3</v>
      </c>
      <c r="J26" s="3">
        <v>0.54622917401530502</v>
      </c>
      <c r="K26" s="3">
        <v>0.836073790502324</v>
      </c>
    </row>
    <row r="27" spans="1:12" x14ac:dyDescent="0.25">
      <c r="H27" s="3"/>
      <c r="I27" s="3"/>
      <c r="J27" s="3"/>
      <c r="K27" s="3"/>
    </row>
    <row r="28" spans="1:12" x14ac:dyDescent="0.25">
      <c r="H28" s="3"/>
      <c r="I28" s="3"/>
      <c r="J28" s="3"/>
      <c r="K28" s="3"/>
    </row>
    <row r="29" spans="1:12" x14ac:dyDescent="0.25">
      <c r="A29" s="3">
        <v>7</v>
      </c>
      <c r="B29" s="3">
        <v>0.1</v>
      </c>
      <c r="C29" s="3">
        <v>0</v>
      </c>
      <c r="D29">
        <v>-0.2</v>
      </c>
      <c r="E29">
        <v>0</v>
      </c>
      <c r="F29">
        <v>0</v>
      </c>
      <c r="H29" s="3">
        <v>2.4592837131209402</v>
      </c>
      <c r="I29" s="3">
        <v>1.53903484902579E-2</v>
      </c>
      <c r="J29" s="3">
        <v>1.6792382998269599</v>
      </c>
      <c r="K29" s="3">
        <v>2.6449273352901801</v>
      </c>
    </row>
    <row r="30" spans="1:12" x14ac:dyDescent="0.25">
      <c r="H30" s="3"/>
      <c r="I30" s="3"/>
      <c r="J30" s="3"/>
      <c r="K30" s="3"/>
    </row>
    <row r="31" spans="1:12" x14ac:dyDescent="0.25">
      <c r="H31" s="3"/>
      <c r="I31" s="3"/>
      <c r="J31" s="3"/>
      <c r="K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Ran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Hampus Baaz</dc:creator>
  <cp:lastModifiedBy>Hampus Baaz</cp:lastModifiedBy>
  <dcterms:created xsi:type="dcterms:W3CDTF">2015-06-05T18:17:20Z</dcterms:created>
  <dcterms:modified xsi:type="dcterms:W3CDTF">2020-04-28T12:21:02Z</dcterms:modified>
</cp:coreProperties>
</file>