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75" yWindow="45" windowWidth="16995" windowHeight="3525" firstSheet="6" activeTab="16"/>
  </bookViews>
  <sheets>
    <sheet name="KW01" sheetId="1" r:id="rId1"/>
    <sheet name="KW02" sheetId="4" r:id="rId2"/>
    <sheet name="KW03" sheetId="21" r:id="rId3"/>
    <sheet name="KW04" sheetId="22" r:id="rId4"/>
    <sheet name="KW05" sheetId="23" r:id="rId5"/>
    <sheet name="KW07" sheetId="24" r:id="rId6"/>
    <sheet name="KW08" sheetId="25" r:id="rId7"/>
    <sheet name="KW09" sheetId="27" r:id="rId8"/>
    <sheet name="KW10" sheetId="28" r:id="rId9"/>
    <sheet name="KW11" sheetId="29" r:id="rId10"/>
    <sheet name="KW12" sheetId="30" r:id="rId11"/>
    <sheet name="KW13" sheetId="31" r:id="rId12"/>
    <sheet name="KW14" sheetId="32" r:id="rId13"/>
    <sheet name="KW15" sheetId="33" r:id="rId14"/>
    <sheet name="KW16" sheetId="34" r:id="rId15"/>
    <sheet name="KW17" sheetId="35" r:id="rId16"/>
    <sheet name="KW18" sheetId="37" r:id="rId17"/>
  </sheets>
  <definedNames>
    <definedName name="_xlnm._FilterDatabase" localSheetId="13" hidden="1">'KW15'!$A$1:$R$24</definedName>
  </definedNames>
  <calcPr calcId="145621"/>
</workbook>
</file>

<file path=xl/calcChain.xml><?xml version="1.0" encoding="utf-8"?>
<calcChain xmlns="http://schemas.openxmlformats.org/spreadsheetml/2006/main">
  <c r="R4" i="37" l="1"/>
  <c r="R3" i="37"/>
  <c r="R2" i="37"/>
  <c r="O20" i="37" l="1"/>
  <c r="N20" i="37"/>
  <c r="M20" i="37"/>
  <c r="L20" i="37"/>
  <c r="K20" i="37"/>
  <c r="J20" i="37"/>
  <c r="I20" i="37"/>
  <c r="H20" i="37"/>
  <c r="G20" i="37"/>
  <c r="F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14" i="37" l="1"/>
  <c r="C11" i="37"/>
  <c r="E20" i="37"/>
  <c r="O21" i="37" s="1"/>
  <c r="C8" i="37"/>
  <c r="C5" i="37"/>
  <c r="C17" i="37"/>
  <c r="C2" i="37"/>
  <c r="O23" i="35"/>
  <c r="N23" i="35"/>
  <c r="M23" i="35"/>
  <c r="L23" i="35"/>
  <c r="K23" i="35"/>
  <c r="J23" i="35"/>
  <c r="I23" i="35"/>
  <c r="H23" i="35"/>
  <c r="G23" i="35"/>
  <c r="F23" i="35"/>
  <c r="E22" i="35"/>
  <c r="E21" i="35"/>
  <c r="C20" i="35" s="1"/>
  <c r="E20" i="35"/>
  <c r="E19" i="35"/>
  <c r="E18" i="35"/>
  <c r="C17" i="35" s="1"/>
  <c r="E17" i="35"/>
  <c r="E16" i="35"/>
  <c r="E15" i="35"/>
  <c r="C14" i="35" s="1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20" i="37" l="1"/>
  <c r="K21" i="37"/>
  <c r="G21" i="37"/>
  <c r="N21" i="37"/>
  <c r="H21" i="37"/>
  <c r="M21" i="37"/>
  <c r="J21" i="37"/>
  <c r="F21" i="37"/>
  <c r="L21" i="37"/>
  <c r="I21" i="37"/>
  <c r="C5" i="35"/>
  <c r="R4" i="35"/>
  <c r="R3" i="35"/>
  <c r="C11" i="35"/>
  <c r="C8" i="35"/>
  <c r="E23" i="35"/>
  <c r="I24" i="35" s="1"/>
  <c r="R2" i="35"/>
  <c r="C2" i="35"/>
  <c r="O23" i="34"/>
  <c r="N23" i="34"/>
  <c r="M23" i="34"/>
  <c r="L23" i="34"/>
  <c r="K23" i="34"/>
  <c r="J23" i="34"/>
  <c r="I23" i="34"/>
  <c r="H23" i="34"/>
  <c r="G23" i="34"/>
  <c r="F23" i="34"/>
  <c r="E22" i="34"/>
  <c r="E21" i="34"/>
  <c r="E20" i="34"/>
  <c r="E19" i="34"/>
  <c r="C17" i="34" s="1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23" i="35" l="1"/>
  <c r="M24" i="35"/>
  <c r="K24" i="35"/>
  <c r="G24" i="35"/>
  <c r="F24" i="35"/>
  <c r="H24" i="35"/>
  <c r="N24" i="35"/>
  <c r="L24" i="35"/>
  <c r="O24" i="35"/>
  <c r="J24" i="35"/>
  <c r="C20" i="34"/>
  <c r="R4" i="34"/>
  <c r="C14" i="34"/>
  <c r="C11" i="34"/>
  <c r="R2" i="34"/>
  <c r="C8" i="34"/>
  <c r="E23" i="34"/>
  <c r="N24" i="34" s="1"/>
  <c r="C5" i="34"/>
  <c r="C2" i="34"/>
  <c r="R3" i="34"/>
  <c r="O23" i="33"/>
  <c r="N23" i="33"/>
  <c r="M23" i="33"/>
  <c r="L23" i="33"/>
  <c r="K23" i="33"/>
  <c r="J23" i="33"/>
  <c r="I23" i="33"/>
  <c r="H23" i="33"/>
  <c r="G23" i="33"/>
  <c r="F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O24" i="34" l="1"/>
  <c r="M24" i="34"/>
  <c r="K24" i="34"/>
  <c r="F24" i="34"/>
  <c r="L24" i="34"/>
  <c r="G24" i="34"/>
  <c r="J24" i="34"/>
  <c r="H24" i="34"/>
  <c r="I24" i="34"/>
  <c r="C23" i="34"/>
  <c r="C20" i="33"/>
  <c r="C5" i="33"/>
  <c r="C8" i="33"/>
  <c r="C17" i="33"/>
  <c r="C14" i="33"/>
  <c r="C11" i="33"/>
  <c r="R4" i="33"/>
  <c r="R2" i="33"/>
  <c r="E23" i="33"/>
  <c r="O24" i="33" s="1"/>
  <c r="C2" i="33"/>
  <c r="R3" i="33"/>
  <c r="O23" i="32"/>
  <c r="N23" i="32"/>
  <c r="M23" i="32"/>
  <c r="L23" i="32"/>
  <c r="K23" i="32"/>
  <c r="J23" i="32"/>
  <c r="I23" i="32"/>
  <c r="H23" i="32"/>
  <c r="G23" i="32"/>
  <c r="F23" i="32"/>
  <c r="E22" i="32"/>
  <c r="E21" i="32"/>
  <c r="C20" i="32"/>
  <c r="E20" i="32"/>
  <c r="E19" i="32"/>
  <c r="E18" i="32"/>
  <c r="E17" i="32"/>
  <c r="C17" i="32" s="1"/>
  <c r="E16" i="32"/>
  <c r="E15" i="32"/>
  <c r="E14" i="32"/>
  <c r="E13" i="32"/>
  <c r="E12" i="32"/>
  <c r="E11" i="32"/>
  <c r="C11" i="32" s="1"/>
  <c r="E10" i="32"/>
  <c r="E9" i="32"/>
  <c r="E8" i="32"/>
  <c r="C8" i="32" s="1"/>
  <c r="E7" i="32"/>
  <c r="R4" i="32" s="1"/>
  <c r="E6" i="32"/>
  <c r="E5" i="32"/>
  <c r="E4" i="32"/>
  <c r="E3" i="32"/>
  <c r="C2" i="32" s="1"/>
  <c r="E2" i="32"/>
  <c r="C5" i="32"/>
  <c r="O23" i="31"/>
  <c r="O24" i="31" s="1"/>
  <c r="N23" i="31"/>
  <c r="M23" i="31"/>
  <c r="L23" i="31"/>
  <c r="K23" i="31"/>
  <c r="J23" i="31"/>
  <c r="I23" i="31"/>
  <c r="H23" i="31"/>
  <c r="G23" i="31"/>
  <c r="G24" i="31" s="1"/>
  <c r="F23" i="31"/>
  <c r="E22" i="31"/>
  <c r="E21" i="31"/>
  <c r="E20" i="31"/>
  <c r="C20" i="31" s="1"/>
  <c r="E19" i="31"/>
  <c r="E18" i="31"/>
  <c r="E17" i="31"/>
  <c r="C17" i="31" s="1"/>
  <c r="E16" i="31"/>
  <c r="E15" i="31"/>
  <c r="E14" i="31"/>
  <c r="C14" i="31" s="1"/>
  <c r="E13" i="31"/>
  <c r="E12" i="31"/>
  <c r="E11" i="31"/>
  <c r="E10" i="31"/>
  <c r="R4" i="31" s="1"/>
  <c r="E9" i="31"/>
  <c r="E8" i="31"/>
  <c r="R2" i="31" s="1"/>
  <c r="E7" i="31"/>
  <c r="E6" i="31"/>
  <c r="E5" i="31"/>
  <c r="C5" i="31"/>
  <c r="E4" i="31"/>
  <c r="E3" i="31"/>
  <c r="E2" i="31"/>
  <c r="C8" i="31"/>
  <c r="E23" i="31"/>
  <c r="N24" i="31" s="1"/>
  <c r="R3" i="31"/>
  <c r="C11" i="31"/>
  <c r="C2" i="31"/>
  <c r="C23" i="31" s="1"/>
  <c r="O23" i="30"/>
  <c r="N23" i="30"/>
  <c r="M23" i="30"/>
  <c r="L23" i="30"/>
  <c r="L24" i="30" s="1"/>
  <c r="K23" i="30"/>
  <c r="J23" i="30"/>
  <c r="I23" i="30"/>
  <c r="H23" i="30"/>
  <c r="H24" i="30" s="1"/>
  <c r="G23" i="30"/>
  <c r="F23" i="30"/>
  <c r="E22" i="30"/>
  <c r="E21" i="30"/>
  <c r="C20" i="30" s="1"/>
  <c r="E20" i="30"/>
  <c r="E19" i="30"/>
  <c r="E18" i="30"/>
  <c r="E17" i="30"/>
  <c r="E16" i="30"/>
  <c r="E15" i="30"/>
  <c r="E14" i="30"/>
  <c r="C14" i="30" s="1"/>
  <c r="E13" i="30"/>
  <c r="C11" i="30" s="1"/>
  <c r="E12" i="30"/>
  <c r="E11" i="30"/>
  <c r="E10" i="30"/>
  <c r="E9" i="30"/>
  <c r="E8" i="30"/>
  <c r="E7" i="30"/>
  <c r="E6" i="30"/>
  <c r="E5" i="30"/>
  <c r="R2" i="30" s="1"/>
  <c r="E4" i="30"/>
  <c r="R4" i="30" s="1"/>
  <c r="E3" i="30"/>
  <c r="E23" i="30" s="1"/>
  <c r="E2" i="30"/>
  <c r="C8" i="30"/>
  <c r="C2" i="30"/>
  <c r="C17" i="30"/>
  <c r="O23" i="29"/>
  <c r="N23" i="29"/>
  <c r="M23" i="29"/>
  <c r="L23" i="29"/>
  <c r="K23" i="29"/>
  <c r="J23" i="29"/>
  <c r="I23" i="29"/>
  <c r="H23" i="29"/>
  <c r="G23" i="29"/>
  <c r="F23" i="29"/>
  <c r="E22" i="29"/>
  <c r="E21" i="29"/>
  <c r="C20" i="29" s="1"/>
  <c r="E20" i="29"/>
  <c r="E19" i="29"/>
  <c r="E18" i="29"/>
  <c r="E17" i="29"/>
  <c r="C17" i="29" s="1"/>
  <c r="E16" i="29"/>
  <c r="E15" i="29"/>
  <c r="C14" i="29" s="1"/>
  <c r="E14" i="29"/>
  <c r="E13" i="29"/>
  <c r="E12" i="29"/>
  <c r="C11" i="29" s="1"/>
  <c r="E11" i="29"/>
  <c r="E10" i="29"/>
  <c r="E9" i="29"/>
  <c r="E8" i="29"/>
  <c r="E7" i="29"/>
  <c r="E6" i="29"/>
  <c r="R3" i="29" s="1"/>
  <c r="E5" i="29"/>
  <c r="E4" i="29"/>
  <c r="E3" i="29"/>
  <c r="E2" i="29"/>
  <c r="E23" i="29" s="1"/>
  <c r="C5" i="29"/>
  <c r="C8" i="29"/>
  <c r="C2" i="29"/>
  <c r="R4" i="29"/>
  <c r="O23" i="28"/>
  <c r="N23" i="28"/>
  <c r="M23" i="28"/>
  <c r="L23" i="28"/>
  <c r="K23" i="28"/>
  <c r="J23" i="28"/>
  <c r="I23" i="28"/>
  <c r="H23" i="28"/>
  <c r="G23" i="28"/>
  <c r="F23" i="28"/>
  <c r="E22" i="28"/>
  <c r="E21" i="28"/>
  <c r="E20" i="28"/>
  <c r="C20" i="28" s="1"/>
  <c r="E19" i="28"/>
  <c r="E18" i="28"/>
  <c r="E17" i="28"/>
  <c r="C17" i="28" s="1"/>
  <c r="E16" i="28"/>
  <c r="E15" i="28"/>
  <c r="E14" i="28"/>
  <c r="E13" i="28"/>
  <c r="E11" i="28"/>
  <c r="E12" i="28"/>
  <c r="E10" i="28"/>
  <c r="E8" i="28"/>
  <c r="E9" i="28"/>
  <c r="C8" i="28"/>
  <c r="E7" i="28"/>
  <c r="E6" i="28"/>
  <c r="E5" i="28"/>
  <c r="E4" i="28"/>
  <c r="R4" i="28" s="1"/>
  <c r="E3" i="28"/>
  <c r="E2" i="28"/>
  <c r="C2" i="28" s="1"/>
  <c r="C23" i="28" s="1"/>
  <c r="C5" i="28"/>
  <c r="R3" i="28"/>
  <c r="E22" i="27"/>
  <c r="E21" i="27"/>
  <c r="C20" i="27" s="1"/>
  <c r="E20" i="27"/>
  <c r="E14" i="27"/>
  <c r="C14" i="27" s="1"/>
  <c r="O23" i="27"/>
  <c r="N23" i="27"/>
  <c r="M23" i="27"/>
  <c r="L23" i="27"/>
  <c r="K23" i="27"/>
  <c r="J23" i="27"/>
  <c r="I23" i="27"/>
  <c r="H23" i="27"/>
  <c r="G23" i="27"/>
  <c r="F23" i="27"/>
  <c r="E19" i="27"/>
  <c r="E18" i="27"/>
  <c r="E17" i="27"/>
  <c r="C17" i="27" s="1"/>
  <c r="E16" i="27"/>
  <c r="E15" i="27"/>
  <c r="E13" i="27"/>
  <c r="E12" i="27"/>
  <c r="E11" i="27"/>
  <c r="C11" i="27" s="1"/>
  <c r="E10" i="27"/>
  <c r="E9" i="27"/>
  <c r="R3" i="27" s="1"/>
  <c r="E8" i="27"/>
  <c r="E7" i="27"/>
  <c r="E6" i="27"/>
  <c r="E5" i="27"/>
  <c r="C5" i="27" s="1"/>
  <c r="E4" i="27"/>
  <c r="E3" i="27"/>
  <c r="E2" i="27"/>
  <c r="C2" i="27" s="1"/>
  <c r="O23" i="25"/>
  <c r="E2" i="25"/>
  <c r="E3" i="25"/>
  <c r="C2" i="25" s="1"/>
  <c r="C23" i="25" s="1"/>
  <c r="E4" i="25"/>
  <c r="E5" i="25"/>
  <c r="E6" i="25"/>
  <c r="E7" i="25"/>
  <c r="R4" i="25" s="1"/>
  <c r="E8" i="25"/>
  <c r="C8" i="25" s="1"/>
  <c r="E9" i="25"/>
  <c r="E10" i="25"/>
  <c r="E11" i="25"/>
  <c r="E12" i="25"/>
  <c r="C11" i="25" s="1"/>
  <c r="E13" i="25"/>
  <c r="E14" i="25"/>
  <c r="E15" i="25"/>
  <c r="E16" i="25"/>
  <c r="E17" i="25"/>
  <c r="C17" i="25" s="1"/>
  <c r="E18" i="25"/>
  <c r="E19" i="25"/>
  <c r="E21" i="25"/>
  <c r="C20" i="25" s="1"/>
  <c r="N23" i="25"/>
  <c r="M23" i="25"/>
  <c r="L23" i="25"/>
  <c r="K23" i="25"/>
  <c r="J23" i="25"/>
  <c r="I23" i="25"/>
  <c r="H23" i="25"/>
  <c r="G23" i="25"/>
  <c r="F23" i="25"/>
  <c r="C5" i="25"/>
  <c r="O23" i="24"/>
  <c r="N23" i="24"/>
  <c r="M23" i="24"/>
  <c r="L23" i="24"/>
  <c r="K23" i="24"/>
  <c r="J23" i="24"/>
  <c r="I23" i="24"/>
  <c r="H23" i="24"/>
  <c r="G23" i="24"/>
  <c r="F23" i="24"/>
  <c r="E22" i="24"/>
  <c r="E21" i="24"/>
  <c r="E20" i="24"/>
  <c r="C20" i="24" s="1"/>
  <c r="E19" i="24"/>
  <c r="E18" i="24"/>
  <c r="E17" i="24"/>
  <c r="C17" i="24" s="1"/>
  <c r="E16" i="24"/>
  <c r="R4" i="24" s="1"/>
  <c r="E15" i="24"/>
  <c r="E14" i="24"/>
  <c r="C14" i="24"/>
  <c r="E13" i="24"/>
  <c r="E12" i="24"/>
  <c r="C11" i="24" s="1"/>
  <c r="E11" i="24"/>
  <c r="E10" i="24"/>
  <c r="E9" i="24"/>
  <c r="C8" i="24" s="1"/>
  <c r="C23" i="24" s="1"/>
  <c r="E8" i="24"/>
  <c r="E7" i="24"/>
  <c r="C5" i="24"/>
  <c r="E6" i="24"/>
  <c r="E5" i="24"/>
  <c r="R2" i="24" s="1"/>
  <c r="E4" i="24"/>
  <c r="E3" i="24"/>
  <c r="R3" i="24" s="1"/>
  <c r="E2" i="24"/>
  <c r="C2" i="24"/>
  <c r="O23" i="23"/>
  <c r="N23" i="23"/>
  <c r="M23" i="23"/>
  <c r="L23" i="23"/>
  <c r="K23" i="23"/>
  <c r="J23" i="23"/>
  <c r="I23" i="23"/>
  <c r="H23" i="23"/>
  <c r="G23" i="23"/>
  <c r="F23" i="23"/>
  <c r="E22" i="23"/>
  <c r="E21" i="23"/>
  <c r="C20" i="23"/>
  <c r="E19" i="23"/>
  <c r="E18" i="23"/>
  <c r="E17" i="23"/>
  <c r="C17" i="23"/>
  <c r="E16" i="23"/>
  <c r="E15" i="23"/>
  <c r="C14" i="23" s="1"/>
  <c r="E14" i="23"/>
  <c r="E13" i="23"/>
  <c r="E12" i="23"/>
  <c r="E11" i="23"/>
  <c r="C11" i="23" s="1"/>
  <c r="E10" i="23"/>
  <c r="E9" i="23"/>
  <c r="E8" i="23"/>
  <c r="C8" i="23" s="1"/>
  <c r="E7" i="23"/>
  <c r="E6" i="23"/>
  <c r="E5" i="23"/>
  <c r="C5" i="23" s="1"/>
  <c r="E4" i="23"/>
  <c r="R4" i="23" s="1"/>
  <c r="E3" i="23"/>
  <c r="R3" i="23" s="1"/>
  <c r="E2" i="23"/>
  <c r="O23" i="22"/>
  <c r="N23" i="22"/>
  <c r="M23" i="22"/>
  <c r="L23" i="22"/>
  <c r="K23" i="22"/>
  <c r="J23" i="22"/>
  <c r="I23" i="22"/>
  <c r="H23" i="22"/>
  <c r="G23" i="22"/>
  <c r="G24" i="22" s="1"/>
  <c r="F23" i="22"/>
  <c r="F24" i="22" s="1"/>
  <c r="E22" i="22"/>
  <c r="E21" i="22"/>
  <c r="E20" i="22"/>
  <c r="C20" i="22" s="1"/>
  <c r="E19" i="22"/>
  <c r="E18" i="22"/>
  <c r="E17" i="22"/>
  <c r="C17" i="22" s="1"/>
  <c r="E16" i="22"/>
  <c r="E15" i="22"/>
  <c r="E14" i="22"/>
  <c r="C14" i="22" s="1"/>
  <c r="E13" i="22"/>
  <c r="E12" i="22"/>
  <c r="E11" i="22"/>
  <c r="E10" i="22"/>
  <c r="E9" i="22"/>
  <c r="E8" i="22"/>
  <c r="C8" i="22" s="1"/>
  <c r="E7" i="22"/>
  <c r="E6" i="22"/>
  <c r="E5" i="22"/>
  <c r="C5" i="22" s="1"/>
  <c r="E4" i="22"/>
  <c r="R4" i="22" s="1"/>
  <c r="E3" i="22"/>
  <c r="R3" i="22" s="1"/>
  <c r="E23" i="22"/>
  <c r="H24" i="22" s="1"/>
  <c r="E2" i="22"/>
  <c r="C11" i="22"/>
  <c r="C2" i="22"/>
  <c r="N23" i="21"/>
  <c r="L23" i="21"/>
  <c r="O23" i="21"/>
  <c r="M23" i="21"/>
  <c r="K23" i="21"/>
  <c r="J23" i="21"/>
  <c r="I23" i="21"/>
  <c r="H23" i="21"/>
  <c r="G23" i="21"/>
  <c r="F23" i="21"/>
  <c r="E22" i="21"/>
  <c r="E21" i="21"/>
  <c r="C20" i="21" s="1"/>
  <c r="E20" i="21"/>
  <c r="E19" i="21"/>
  <c r="E18" i="21"/>
  <c r="C17" i="21" s="1"/>
  <c r="E17" i="21"/>
  <c r="E16" i="21"/>
  <c r="E15" i="21"/>
  <c r="C14" i="21" s="1"/>
  <c r="E14" i="21"/>
  <c r="E13" i="21"/>
  <c r="E12" i="21"/>
  <c r="C11" i="21" s="1"/>
  <c r="E11" i="21"/>
  <c r="E10" i="21"/>
  <c r="E9" i="21"/>
  <c r="C8" i="21" s="1"/>
  <c r="E8" i="21"/>
  <c r="E7" i="21"/>
  <c r="E6" i="21"/>
  <c r="C5" i="21"/>
  <c r="E5" i="21"/>
  <c r="E4" i="21"/>
  <c r="R4" i="21" s="1"/>
  <c r="E3" i="21"/>
  <c r="E2" i="21"/>
  <c r="C2" i="21" s="1"/>
  <c r="M23" i="4"/>
  <c r="L23" i="4"/>
  <c r="K23" i="4"/>
  <c r="J23" i="4"/>
  <c r="I23" i="4"/>
  <c r="H23" i="4"/>
  <c r="G23" i="4"/>
  <c r="F23" i="4"/>
  <c r="E22" i="4"/>
  <c r="E10" i="4"/>
  <c r="E13" i="4"/>
  <c r="E21" i="4"/>
  <c r="E20" i="4"/>
  <c r="C20" i="4" s="1"/>
  <c r="E2" i="4"/>
  <c r="E8" i="4"/>
  <c r="P2" i="4" s="1"/>
  <c r="E9" i="4"/>
  <c r="E11" i="4"/>
  <c r="E12" i="4"/>
  <c r="C11" i="4"/>
  <c r="E3" i="4"/>
  <c r="E4" i="4"/>
  <c r="E5" i="4"/>
  <c r="E6" i="4"/>
  <c r="C5" i="4" s="1"/>
  <c r="E7" i="4"/>
  <c r="E14" i="4"/>
  <c r="C14" i="4" s="1"/>
  <c r="E15" i="4"/>
  <c r="E16" i="4"/>
  <c r="E17" i="4"/>
  <c r="E18" i="4"/>
  <c r="E19" i="4"/>
  <c r="P4" i="4" s="1"/>
  <c r="E16" i="1"/>
  <c r="E15" i="1"/>
  <c r="E14" i="1"/>
  <c r="E13" i="1"/>
  <c r="E2" i="1"/>
  <c r="F20" i="1"/>
  <c r="G20" i="1"/>
  <c r="H20" i="1"/>
  <c r="I20" i="1"/>
  <c r="J20" i="1"/>
  <c r="K20" i="1"/>
  <c r="K21" i="1" s="1"/>
  <c r="L20" i="1"/>
  <c r="M20" i="1"/>
  <c r="E4" i="1"/>
  <c r="E23" i="1"/>
  <c r="E5" i="1"/>
  <c r="E6" i="1"/>
  <c r="E7" i="1"/>
  <c r="E8" i="1"/>
  <c r="E9" i="1"/>
  <c r="E10" i="1"/>
  <c r="E11" i="1"/>
  <c r="C11" i="1" s="1"/>
  <c r="E12" i="1"/>
  <c r="E17" i="1"/>
  <c r="C17" i="1"/>
  <c r="E18" i="1"/>
  <c r="E19" i="1"/>
  <c r="C8" i="1"/>
  <c r="E20" i="1"/>
  <c r="L21" i="1" s="1"/>
  <c r="C17" i="4"/>
  <c r="R2" i="23"/>
  <c r="I24" i="22"/>
  <c r="L24" i="22"/>
  <c r="K24" i="22"/>
  <c r="C14" i="1"/>
  <c r="R2" i="25"/>
  <c r="C23" i="21"/>
  <c r="R3" i="21"/>
  <c r="C2" i="4"/>
  <c r="C14" i="25"/>
  <c r="R3" i="25"/>
  <c r="R4" i="27"/>
  <c r="C8" i="27"/>
  <c r="R2" i="27"/>
  <c r="C23" i="29"/>
  <c r="N24" i="29"/>
  <c r="C11" i="28"/>
  <c r="C14" i="28"/>
  <c r="K24" i="31"/>
  <c r="F24" i="31"/>
  <c r="M24" i="31"/>
  <c r="I24" i="31"/>
  <c r="H24" i="31"/>
  <c r="G24" i="30"/>
  <c r="F24" i="30"/>
  <c r="I24" i="30"/>
  <c r="O24" i="30"/>
  <c r="G21" i="1" l="1"/>
  <c r="M24" i="4"/>
  <c r="M24" i="29"/>
  <c r="O24" i="29"/>
  <c r="J24" i="29"/>
  <c r="J21" i="1"/>
  <c r="H24" i="24"/>
  <c r="G24" i="29"/>
  <c r="F21" i="1"/>
  <c r="C5" i="1"/>
  <c r="I21" i="1"/>
  <c r="C2" i="1"/>
  <c r="E21" i="1"/>
  <c r="G24" i="4"/>
  <c r="I24" i="4"/>
  <c r="I24" i="29"/>
  <c r="C23" i="22"/>
  <c r="L24" i="24"/>
  <c r="F24" i="29"/>
  <c r="K24" i="29"/>
  <c r="M21" i="1"/>
  <c r="H21" i="1"/>
  <c r="E22" i="1"/>
  <c r="C23" i="27"/>
  <c r="K24" i="28"/>
  <c r="H24" i="29"/>
  <c r="L24" i="29"/>
  <c r="M24" i="30"/>
  <c r="K24" i="30"/>
  <c r="J24" i="30"/>
  <c r="N24" i="30"/>
  <c r="M24" i="22"/>
  <c r="O24" i="22"/>
  <c r="E23" i="23"/>
  <c r="E23" i="24"/>
  <c r="R3" i="32"/>
  <c r="R2" i="28"/>
  <c r="E23" i="25"/>
  <c r="R2" i="21"/>
  <c r="E23" i="4"/>
  <c r="J24" i="22"/>
  <c r="E23" i="21"/>
  <c r="R2" i="22"/>
  <c r="C5" i="30"/>
  <c r="C23" i="30" s="1"/>
  <c r="P3" i="4"/>
  <c r="C8" i="4"/>
  <c r="C23" i="4" s="1"/>
  <c r="N24" i="22"/>
  <c r="C2" i="23"/>
  <c r="C23" i="23" s="1"/>
  <c r="R3" i="30"/>
  <c r="J24" i="31"/>
  <c r="L24" i="31"/>
  <c r="E23" i="28"/>
  <c r="E23" i="27"/>
  <c r="R2" i="29"/>
  <c r="C23" i="33"/>
  <c r="G24" i="33"/>
  <c r="J24" i="33"/>
  <c r="H24" i="33"/>
  <c r="I24" i="33"/>
  <c r="F24" i="33"/>
  <c r="L24" i="33"/>
  <c r="N24" i="33"/>
  <c r="M24" i="33"/>
  <c r="K24" i="33"/>
  <c r="C14" i="32"/>
  <c r="C23" i="32" s="1"/>
  <c r="R2" i="32"/>
  <c r="E23" i="32"/>
  <c r="L24" i="32" s="1"/>
  <c r="O24" i="21" l="1"/>
  <c r="K24" i="21"/>
  <c r="I24" i="21"/>
  <c r="J24" i="21"/>
  <c r="G24" i="21"/>
  <c r="N24" i="21"/>
  <c r="F24" i="21"/>
  <c r="L24" i="21"/>
  <c r="I24" i="25"/>
  <c r="M24" i="25"/>
  <c r="H24" i="25"/>
  <c r="G24" i="25"/>
  <c r="F24" i="25"/>
  <c r="K24" i="25"/>
  <c r="N24" i="25"/>
  <c r="O24" i="23"/>
  <c r="I24" i="23"/>
  <c r="F24" i="23"/>
  <c r="K24" i="23"/>
  <c r="H24" i="23"/>
  <c r="J24" i="23"/>
  <c r="G24" i="23"/>
  <c r="M24" i="23"/>
  <c r="L24" i="23"/>
  <c r="L24" i="25"/>
  <c r="O24" i="27"/>
  <c r="I24" i="27"/>
  <c r="M24" i="27"/>
  <c r="H24" i="27"/>
  <c r="N24" i="27"/>
  <c r="L24" i="27"/>
  <c r="F24" i="27"/>
  <c r="G24" i="27"/>
  <c r="K24" i="27"/>
  <c r="N24" i="23"/>
  <c r="N24" i="28"/>
  <c r="L24" i="28"/>
  <c r="I24" i="28"/>
  <c r="F24" i="28"/>
  <c r="H24" i="28"/>
  <c r="J24" i="28"/>
  <c r="O24" i="28"/>
  <c r="J24" i="4"/>
  <c r="L24" i="4"/>
  <c r="K24" i="4"/>
  <c r="H24" i="4"/>
  <c r="F24" i="4"/>
  <c r="G24" i="28"/>
  <c r="O24" i="25"/>
  <c r="C20" i="1"/>
  <c r="H24" i="21"/>
  <c r="O24" i="24"/>
  <c r="I24" i="24"/>
  <c r="K24" i="24"/>
  <c r="M24" i="24"/>
  <c r="G24" i="24"/>
  <c r="J24" i="24"/>
  <c r="N24" i="24"/>
  <c r="F24" i="24"/>
  <c r="M24" i="21"/>
  <c r="J24" i="25"/>
  <c r="M24" i="28"/>
  <c r="J24" i="27"/>
  <c r="J24" i="32"/>
  <c r="I24" i="32"/>
  <c r="H24" i="32"/>
  <c r="K24" i="32"/>
  <c r="M24" i="32"/>
  <c r="G24" i="32"/>
  <c r="O24" i="32"/>
  <c r="F24" i="32"/>
  <c r="N24" i="32"/>
</calcChain>
</file>

<file path=xl/comments1.xml><?xml version="1.0" encoding="utf-8"?>
<comments xmlns="http://schemas.openxmlformats.org/spreadsheetml/2006/main">
  <authors>
    <author>Gu Lebin(YFPOIT)</author>
  </authors>
  <commentList>
    <comment ref="N14" authorId="0">
      <text>
        <r>
          <rPr>
            <b/>
            <sz val="9"/>
            <color indexed="81"/>
            <rFont val="宋体"/>
            <family val="3"/>
            <charset val="134"/>
          </rPr>
          <t>外围系统间的接口</t>
        </r>
      </text>
    </comment>
    <comment ref="N16" authorId="0">
      <text>
        <r>
          <rPr>
            <b/>
            <sz val="9"/>
            <color indexed="81"/>
            <rFont val="宋体"/>
            <family val="3"/>
            <charset val="134"/>
          </rPr>
          <t>删除标记</t>
        </r>
      </text>
    </comment>
  </commentList>
</comments>
</file>

<file path=xl/comments2.xml><?xml version="1.0" encoding="utf-8"?>
<comments xmlns="http://schemas.openxmlformats.org/spreadsheetml/2006/main">
  <authors>
    <author>Zhi Zhibing(YFPOSAP)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Zhi Zhibing(YFPOSAP):</t>
        </r>
        <r>
          <rPr>
            <sz val="9"/>
            <color indexed="81"/>
            <rFont val="宋体"/>
            <family val="3"/>
            <charset val="134"/>
          </rPr>
          <t xml:space="preserve">
同一接口分发到多个系统进行了拆分，未开始项为EDI系统，部分为二期项目</t>
        </r>
      </text>
    </comment>
  </commentList>
</comments>
</file>

<file path=xl/comments3.xml><?xml version="1.0" encoding="utf-8"?>
<comments xmlns="http://schemas.openxmlformats.org/spreadsheetml/2006/main">
  <authors>
    <author>Zhi Zhibing(YFPOSAP)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Zhi Zhibing(YFPOSAP):</t>
        </r>
        <r>
          <rPr>
            <sz val="9"/>
            <color indexed="81"/>
            <rFont val="宋体"/>
            <family val="3"/>
            <charset val="134"/>
          </rPr>
          <t xml:space="preserve">
同一接口分发到多个系统进行了拆分，未开始项为EDI系统，部分为二期项目</t>
        </r>
      </text>
    </comment>
  </commentList>
</comments>
</file>

<file path=xl/comments4.xml><?xml version="1.0" encoding="utf-8"?>
<comments xmlns="http://schemas.openxmlformats.org/spreadsheetml/2006/main">
  <authors>
    <author>Zhi Zhibing(YFPOSAP)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Zhi Zhibing(YFPOSAP):</t>
        </r>
        <r>
          <rPr>
            <sz val="9"/>
            <color indexed="81"/>
            <rFont val="宋体"/>
            <family val="3"/>
            <charset val="134"/>
          </rPr>
          <t xml:space="preserve">
同一接口分发到多个系统进行了拆分，未开始项为EDI系统，部分为二期项目</t>
        </r>
      </text>
    </comment>
  </commentList>
</comments>
</file>

<file path=xl/comments5.xml><?xml version="1.0" encoding="utf-8"?>
<comments xmlns="http://schemas.openxmlformats.org/spreadsheetml/2006/main">
  <authors>
    <author>Zhi Zhibing(YFPOSAP)</author>
  </authors>
  <commentList>
    <comment ref="F11" authorId="0">
      <text>
        <r>
          <rPr>
            <b/>
            <sz val="9"/>
            <color indexed="81"/>
            <rFont val="宋体"/>
            <family val="3"/>
            <charset val="134"/>
          </rPr>
          <t>Zhi Zhibing(YFPOSAP):</t>
        </r>
        <r>
          <rPr>
            <sz val="9"/>
            <color indexed="81"/>
            <rFont val="宋体"/>
            <family val="3"/>
            <charset val="134"/>
          </rPr>
          <t xml:space="preserve">
同一接口分发到多个系统进行了拆分，未开始项为EDI系统，部分为二期项目</t>
        </r>
      </text>
    </comment>
  </commentList>
</comments>
</file>

<file path=xl/sharedStrings.xml><?xml version="1.0" encoding="utf-8"?>
<sst xmlns="http://schemas.openxmlformats.org/spreadsheetml/2006/main" count="999" uniqueCount="95">
  <si>
    <t>Not Start</t>
  </si>
  <si>
    <t xml:space="preserve"> In FS</t>
  </si>
  <si>
    <t xml:space="preserve"> FS Wait for Approval</t>
  </si>
  <si>
    <t xml:space="preserve"> In Develop</t>
  </si>
  <si>
    <t xml:space="preserve"> Completed by Developer</t>
  </si>
  <si>
    <t xml:space="preserve"> Unit tested by Application</t>
  </si>
  <si>
    <t xml:space="preserve"> Unit tested by End User</t>
  </si>
  <si>
    <t xml:space="preserve"> Completed</t>
  </si>
  <si>
    <t>SD</t>
    <phoneticPr fontId="1" type="noConversion"/>
  </si>
  <si>
    <t>PP</t>
    <phoneticPr fontId="1" type="noConversion"/>
  </si>
  <si>
    <t>MM</t>
    <phoneticPr fontId="1" type="noConversion"/>
  </si>
  <si>
    <t>PM</t>
    <phoneticPr fontId="1" type="noConversion"/>
  </si>
  <si>
    <t>IF(Interface)</t>
    <phoneticPr fontId="1" type="noConversion"/>
  </si>
  <si>
    <t>RP(Report)</t>
    <phoneticPr fontId="1" type="noConversion"/>
  </si>
  <si>
    <t>EH(Enhancement)</t>
    <phoneticPr fontId="1" type="noConversion"/>
  </si>
  <si>
    <t>FI</t>
    <phoneticPr fontId="1" type="noConversion"/>
  </si>
  <si>
    <t>CO</t>
    <phoneticPr fontId="1" type="noConversion"/>
  </si>
  <si>
    <t>Total</t>
    <phoneticPr fontId="1" type="noConversion"/>
  </si>
  <si>
    <t>R.</t>
    <phoneticPr fontId="1" type="noConversion"/>
  </si>
  <si>
    <t>Module</t>
    <phoneticPr fontId="1" type="noConversion"/>
  </si>
  <si>
    <t>Dev. Type</t>
    <phoneticPr fontId="1" type="noConversion"/>
  </si>
  <si>
    <t>Sub-total</t>
    <phoneticPr fontId="1" type="noConversion"/>
  </si>
  <si>
    <t>SUM</t>
    <phoneticPr fontId="1" type="noConversion"/>
  </si>
  <si>
    <r>
      <rPr>
        <sz val="10"/>
        <color theme="3"/>
        <rFont val="宋体"/>
        <family val="3"/>
        <charset val="134"/>
      </rPr>
      <t>刘书文</t>
    </r>
    <phoneticPr fontId="1" type="noConversion"/>
  </si>
  <si>
    <r>
      <rPr>
        <sz val="10"/>
        <color theme="3"/>
        <rFont val="宋体"/>
        <family val="3"/>
        <charset val="134"/>
      </rPr>
      <t>支志兵</t>
    </r>
    <phoneticPr fontId="1" type="noConversion"/>
  </si>
  <si>
    <r>
      <rPr>
        <sz val="10"/>
        <color theme="3"/>
        <rFont val="宋体"/>
        <family val="3"/>
        <charset val="134"/>
      </rPr>
      <t>顾乐斌</t>
    </r>
    <phoneticPr fontId="1" type="noConversion"/>
  </si>
  <si>
    <t>Resp.</t>
    <phoneticPr fontId="1" type="noConversion"/>
  </si>
  <si>
    <t>RP(Report)</t>
    <phoneticPr fontId="1" type="noConversion"/>
  </si>
  <si>
    <r>
      <rPr>
        <sz val="10"/>
        <color theme="3"/>
        <rFont val="宋体"/>
        <family val="3"/>
        <charset val="134"/>
      </rPr>
      <t>顾乐斌</t>
    </r>
    <phoneticPr fontId="1" type="noConversion"/>
  </si>
  <si>
    <t>IF(Interface)</t>
    <phoneticPr fontId="1" type="noConversion"/>
  </si>
  <si>
    <t>RP(Report)</t>
    <phoneticPr fontId="1" type="noConversion"/>
  </si>
  <si>
    <t>EH(Enhancement)</t>
    <phoneticPr fontId="1" type="noConversion"/>
  </si>
  <si>
    <t>GRC</t>
    <phoneticPr fontId="1" type="noConversion"/>
  </si>
  <si>
    <t>严达</t>
    <phoneticPr fontId="1" type="noConversion"/>
  </si>
  <si>
    <t>SUM</t>
    <phoneticPr fontId="1" type="noConversion"/>
  </si>
  <si>
    <r>
      <t>Rate</t>
    </r>
    <r>
      <rPr>
        <sz val="10"/>
        <color theme="1"/>
        <rFont val="宋体"/>
        <family val="3"/>
        <charset val="134"/>
      </rPr>
      <t>：</t>
    </r>
    <phoneticPr fontId="1" type="noConversion"/>
  </si>
  <si>
    <r>
      <rPr>
        <sz val="10"/>
        <color theme="1"/>
        <rFont val="宋体"/>
        <family val="3"/>
        <charset val="134"/>
      </rPr>
      <t>本周取消</t>
    </r>
    <r>
      <rPr>
        <sz val="10"/>
        <color theme="1"/>
        <rFont val="Arial"/>
        <family val="2"/>
      </rPr>
      <t>2</t>
    </r>
    <r>
      <rPr>
        <sz val="10"/>
        <color theme="1"/>
        <rFont val="宋体"/>
        <family val="3"/>
        <charset val="134"/>
      </rPr>
      <t>个接口</t>
    </r>
    <r>
      <rPr>
        <sz val="10"/>
        <color theme="1"/>
        <rFont val="Arial"/>
        <family val="2"/>
      </rPr>
      <t>MM_IF_005A,MM_IF_005B,</t>
    </r>
    <r>
      <rPr>
        <sz val="10"/>
        <color theme="1"/>
        <rFont val="宋体"/>
        <family val="3"/>
        <charset val="134"/>
      </rPr>
      <t>采购计划</t>
    </r>
    <phoneticPr fontId="1" type="noConversion"/>
  </si>
  <si>
    <t>本周取消1个开发FC-MM-006维护销售物流运费结算方案</t>
    <phoneticPr fontId="1" type="noConversion"/>
  </si>
  <si>
    <t>EH(Enhancement)</t>
    <phoneticPr fontId="1" type="noConversion"/>
  </si>
  <si>
    <t>Integrate Tested</t>
    <phoneticPr fontId="1" type="noConversion"/>
  </si>
  <si>
    <t>Cancel</t>
    <phoneticPr fontId="1" type="noConversion"/>
  </si>
  <si>
    <r>
      <t>PM_RP_002</t>
    </r>
    <r>
      <rPr>
        <sz val="10"/>
        <color theme="1"/>
        <rFont val="宋体"/>
        <family val="3"/>
        <charset val="134"/>
      </rPr>
      <t>由</t>
    </r>
    <r>
      <rPr>
        <sz val="10"/>
        <color theme="1"/>
        <rFont val="Arial"/>
        <family val="2"/>
      </rPr>
      <t>MES</t>
    </r>
    <r>
      <rPr>
        <sz val="10"/>
        <color theme="1"/>
        <rFont val="宋体"/>
        <family val="3"/>
        <charset val="134"/>
      </rPr>
      <t>开发</t>
    </r>
  </si>
  <si>
    <r>
      <t>PM_RP_001</t>
    </r>
    <r>
      <rPr>
        <sz val="10"/>
        <color theme="1"/>
        <rFont val="宋体"/>
        <family val="3"/>
        <charset val="134"/>
      </rPr>
      <t>放入</t>
    </r>
    <r>
      <rPr>
        <sz val="10"/>
        <color theme="1"/>
        <rFont val="Arial"/>
        <family val="2"/>
      </rPr>
      <t>MM</t>
    </r>
    <r>
      <rPr>
        <sz val="10"/>
        <color theme="1"/>
        <rFont val="宋体"/>
        <family val="3"/>
        <charset val="134"/>
      </rPr>
      <t>模块开发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</si>
  <si>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r>
      <rPr>
        <sz val="10"/>
        <color theme="1"/>
        <rFont val="宋体"/>
        <family val="3"/>
        <charset val="134"/>
      </rPr>
      <t>增加两个接口，但都由</t>
    </r>
    <r>
      <rPr>
        <sz val="10"/>
        <color theme="1"/>
        <rFont val="Arial"/>
        <family val="2"/>
      </rPr>
      <t>PI</t>
    </r>
    <r>
      <rPr>
        <sz val="10"/>
        <color theme="1"/>
        <rFont val="宋体"/>
        <family val="3"/>
        <charset val="134"/>
      </rPr>
      <t>进行分发</t>
    </r>
    <phoneticPr fontId="1" type="noConversion"/>
  </si>
  <si>
    <r>
      <rPr>
        <sz val="10"/>
        <color theme="1"/>
        <rFont val="宋体"/>
        <family val="3"/>
        <charset val="134"/>
      </rPr>
      <t>对同一接口分发到多个系统进行了拆分，</t>
    </r>
    <r>
      <rPr>
        <sz val="10"/>
        <color theme="1"/>
        <rFont val="Arial"/>
        <family val="2"/>
      </rPr>
      <t>NO-Start</t>
    </r>
    <r>
      <rPr>
        <sz val="10"/>
        <color theme="1"/>
        <rFont val="宋体"/>
        <family val="3"/>
        <charset val="134"/>
      </rPr>
      <t>为</t>
    </r>
    <r>
      <rPr>
        <sz val="10"/>
        <color theme="1"/>
        <rFont val="Arial"/>
        <family val="2"/>
      </rPr>
      <t>EDI</t>
    </r>
    <phoneticPr fontId="1" type="noConversion"/>
  </si>
  <si>
    <t>EH(Enhancement)</t>
    <phoneticPr fontId="1" type="noConversion"/>
  </si>
  <si>
    <r>
      <rPr>
        <sz val="10"/>
        <color theme="1"/>
        <rFont val="宋体"/>
        <family val="3"/>
        <charset val="134"/>
      </rPr>
      <t>将二期</t>
    </r>
    <r>
      <rPr>
        <sz val="10"/>
        <color theme="1"/>
        <rFont val="Arial"/>
        <family val="2"/>
      </rPr>
      <t>EDI</t>
    </r>
    <r>
      <rPr>
        <sz val="10"/>
        <color theme="1"/>
        <rFont val="宋体"/>
        <family val="3"/>
        <charset val="134"/>
      </rPr>
      <t>删除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</si>
  <si>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2016/2/3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</si>
  <si>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2016/1/27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</si>
  <si>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2016/1/20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</si>
  <si>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2016/1/13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</si>
  <si>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2016/2/17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</si>
  <si>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2016/2/24</t>
    </r>
    <phoneticPr fontId="1" type="noConversion"/>
  </si>
  <si>
    <t>增加PP_UL_025</t>
    <phoneticPr fontId="1" type="noConversion"/>
  </si>
  <si>
    <t>IF(Interface)</t>
    <phoneticPr fontId="1" type="noConversion"/>
  </si>
  <si>
    <t>FICO</t>
  </si>
  <si>
    <t>PM</t>
  </si>
  <si>
    <t>MM</t>
  </si>
  <si>
    <t>PP</t>
  </si>
  <si>
    <t>SD</t>
  </si>
  <si>
    <t>GRC</t>
  </si>
  <si>
    <t>QAD</t>
  </si>
  <si>
    <t>FND</t>
  </si>
  <si>
    <t>HFM</t>
  </si>
  <si>
    <t>WFM</t>
  </si>
  <si>
    <t>IPUR</t>
  </si>
  <si>
    <t>HRM</t>
  </si>
  <si>
    <t>IBOM</t>
  </si>
  <si>
    <t>MES</t>
  </si>
  <si>
    <t>ISV</t>
  </si>
  <si>
    <t>PUS</t>
  </si>
  <si>
    <t>PDA</t>
  </si>
  <si>
    <t>EDI</t>
  </si>
  <si>
    <t>YFPO SAP Project Interface Summary</t>
    <phoneticPr fontId="1" type="noConversion"/>
  </si>
  <si>
    <t>SAP</t>
    <phoneticPr fontId="1" type="noConversion"/>
  </si>
  <si>
    <t>Total</t>
    <phoneticPr fontId="1" type="noConversion"/>
  </si>
  <si>
    <t>Surrounding
System</t>
    <phoneticPr fontId="1" type="noConversion"/>
  </si>
  <si>
    <t>新增一个</t>
    <phoneticPr fontId="1" type="noConversion"/>
  </si>
  <si>
    <t>新增两个</t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</si>
  <si>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2016/3/16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</si>
  <si>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2016/3/9</t>
    </r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</si>
  <si>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2016/3/2</t>
    </r>
    <phoneticPr fontId="1" type="noConversion"/>
  </si>
  <si>
    <r>
      <rPr>
        <sz val="10"/>
        <color theme="1"/>
        <rFont val="宋体"/>
        <family val="3"/>
        <charset val="134"/>
      </rPr>
      <t>开发为</t>
    </r>
    <r>
      <rPr>
        <sz val="10"/>
        <color theme="1"/>
        <rFont val="Arial"/>
        <family val="2"/>
      </rPr>
      <t>EDI</t>
    </r>
    <r>
      <rPr>
        <sz val="10"/>
        <color theme="1"/>
        <rFont val="宋体"/>
        <family val="3"/>
        <charset val="134"/>
      </rPr>
      <t>调整后的程序开发</t>
    </r>
    <phoneticPr fontId="1" type="noConversion"/>
  </si>
  <si>
    <t>累计取消四个</t>
    <phoneticPr fontId="1" type="noConversion"/>
  </si>
  <si>
    <t>完成项为增加PM的四个字段</t>
    <phoneticPr fontId="1" type="noConversion"/>
  </si>
  <si>
    <t>完成项销售定价增强</t>
    <phoneticPr fontId="1" type="noConversion"/>
  </si>
  <si>
    <r>
      <t>ZMME001</t>
    </r>
    <r>
      <rPr>
        <sz val="10"/>
        <color theme="1"/>
        <rFont val="宋体"/>
        <family val="3"/>
        <charset val="134"/>
      </rPr>
      <t>程序根据用户实际需求需做较大改动</t>
    </r>
    <phoneticPr fontId="1" type="noConversion"/>
  </si>
  <si>
    <t>删除一个重复项</t>
    <phoneticPr fontId="1" type="noConversion"/>
  </si>
  <si>
    <t>新增两个工时接口</t>
    <phoneticPr fontId="1" type="noConversion"/>
  </si>
  <si>
    <t>新增了一个对比表</t>
    <phoneticPr fontId="1" type="noConversion"/>
  </si>
  <si>
    <t>新增工时报表</t>
    <phoneticPr fontId="1" type="noConversion"/>
  </si>
  <si>
    <t>新增一个HFM主数据</t>
    <phoneticPr fontId="1" type="noConversion"/>
  </si>
  <si>
    <r>
      <rPr>
        <sz val="10"/>
        <color theme="1"/>
        <rFont val="宋体"/>
        <family val="3"/>
        <charset val="134"/>
      </rPr>
      <t>新增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>张报表</t>
    </r>
    <phoneticPr fontId="1" type="noConversion"/>
  </si>
  <si>
    <t>FICO</t>
    <phoneticPr fontId="1" type="noConversion"/>
  </si>
  <si>
    <r>
      <t>Record Date</t>
    </r>
    <r>
      <rPr>
        <sz val="10"/>
        <color theme="1"/>
        <rFont val="宋体"/>
        <family val="3"/>
        <charset val="134"/>
      </rPr>
      <t>：</t>
    </r>
    <r>
      <rPr>
        <sz val="10"/>
        <color theme="1"/>
        <rFont val="Arial"/>
        <family val="2"/>
      </rPr>
      <t>2016/4/27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</si>
</sst>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3"/>
      <name val="Arial"/>
      <family val="2"/>
    </font>
    <font>
      <sz val="10"/>
      <color theme="3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C8"/>
      <name val="Arial"/>
      <family val="2"/>
    </font>
    <font>
      <sz val="10"/>
      <color theme="1"/>
      <name val="Arial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5" fillId="7" borderId="1" xfId="0" applyFont="1" applyFill="1" applyBorder="1">
      <alignment vertical="center"/>
    </xf>
    <xf numFmtId="0" fontId="5" fillId="7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10" fontId="2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>
      <alignment vertical="center"/>
    </xf>
    <xf numFmtId="0" fontId="3" fillId="2" borderId="1" xfId="0" applyFont="1" applyFill="1" applyBorder="1" applyAlignment="1">
      <alignment vertical="center"/>
    </xf>
    <xf numFmtId="0" fontId="5" fillId="7" borderId="1" xfId="0" applyFont="1" applyFill="1" applyBorder="1">
      <alignment vertical="center"/>
    </xf>
    <xf numFmtId="0" fontId="5" fillId="7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6" borderId="1" xfId="0" applyFont="1" applyFill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10" fontId="2" fillId="0" borderId="1" xfId="0" applyNumberFormat="1" applyFont="1" applyBorder="1" applyAlignment="1">
      <alignment vertical="center" wrapText="1"/>
    </xf>
    <xf numFmtId="0" fontId="8" fillId="0" borderId="0" xfId="0" applyFont="1">
      <alignment vertical="center"/>
    </xf>
    <xf numFmtId="0" fontId="5" fillId="8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3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8" xfId="0" applyFont="1" applyBorder="1">
      <alignment vertical="center"/>
    </xf>
    <xf numFmtId="0" fontId="2" fillId="0" borderId="36" xfId="0" applyFont="1" applyBorder="1">
      <alignment vertical="center"/>
    </xf>
    <xf numFmtId="0" fontId="2" fillId="0" borderId="39" xfId="0" applyFont="1" applyBorder="1">
      <alignment vertical="center"/>
    </xf>
    <xf numFmtId="0" fontId="2" fillId="0" borderId="40" xfId="0" applyFont="1" applyBorder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1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66"/>
      <color rgb="FF3333FF"/>
      <color rgb="FF6699FF"/>
      <color rgb="FFCCECFF"/>
      <color rgb="FF99CCFF"/>
      <color rgb="FF66CCFF"/>
      <color rgb="FF33CCFF"/>
      <color rgb="FF0099CC"/>
      <color rgb="FF003300"/>
      <color rgb="FF8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N23"/>
  <sheetViews>
    <sheetView topLeftCell="A7" workbookViewId="0">
      <selection activeCell="G17" sqref="G17:I17"/>
    </sheetView>
  </sheetViews>
  <sheetFormatPr defaultColWidth="9" defaultRowHeight="12.75" x14ac:dyDescent="0.15"/>
  <cols>
    <col min="1" max="1" width="9" style="2"/>
    <col min="2" max="2" width="9" style="2" hidden="1" customWidth="1"/>
    <col min="3" max="3" width="9" style="2"/>
    <col min="4" max="4" width="17.125" style="2" customWidth="1"/>
    <col min="5" max="5" width="9.375" style="2" customWidth="1"/>
    <col min="6" max="13" width="12.625" style="1" customWidth="1"/>
    <col min="14" max="16384" width="9" style="2"/>
  </cols>
  <sheetData>
    <row r="1" spans="1:14" ht="25.5" x14ac:dyDescent="0.15">
      <c r="A1" s="4" t="s">
        <v>19</v>
      </c>
      <c r="B1" s="4" t="s">
        <v>26</v>
      </c>
      <c r="C1" s="4" t="s">
        <v>17</v>
      </c>
      <c r="D1" s="4" t="s">
        <v>20</v>
      </c>
      <c r="E1" s="4" t="s">
        <v>21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</row>
    <row r="2" spans="1:14" ht="21.75" customHeight="1" x14ac:dyDescent="0.15">
      <c r="A2" s="83" t="s">
        <v>15</v>
      </c>
      <c r="B2" s="83" t="s">
        <v>23</v>
      </c>
      <c r="C2" s="83">
        <f>SUM(E2:E4)</f>
        <v>37</v>
      </c>
      <c r="D2" s="8" t="s">
        <v>12</v>
      </c>
      <c r="E2" s="9">
        <f>SUM(F2:M2)</f>
        <v>23</v>
      </c>
      <c r="F2" s="10">
        <v>1</v>
      </c>
      <c r="G2" s="11">
        <v>5</v>
      </c>
      <c r="H2" s="12">
        <v>6</v>
      </c>
      <c r="I2" s="13">
        <v>3</v>
      </c>
      <c r="J2" s="14">
        <v>8</v>
      </c>
      <c r="K2" s="14"/>
      <c r="L2" s="14"/>
      <c r="M2" s="14"/>
    </row>
    <row r="3" spans="1:14" ht="21.75" customHeight="1" x14ac:dyDescent="0.15">
      <c r="A3" s="83"/>
      <c r="B3" s="83"/>
      <c r="C3" s="83"/>
      <c r="D3" s="15" t="s">
        <v>13</v>
      </c>
      <c r="E3" s="9">
        <v>11</v>
      </c>
      <c r="F3" s="10">
        <v>5</v>
      </c>
      <c r="G3" s="11"/>
      <c r="H3" s="12">
        <v>4</v>
      </c>
      <c r="I3" s="13">
        <v>2</v>
      </c>
      <c r="J3" s="14"/>
      <c r="K3" s="14"/>
      <c r="L3" s="14"/>
      <c r="M3" s="14"/>
    </row>
    <row r="4" spans="1:14" ht="21.75" customHeight="1" x14ac:dyDescent="0.15">
      <c r="A4" s="83"/>
      <c r="B4" s="83"/>
      <c r="C4" s="83"/>
      <c r="D4" s="15" t="s">
        <v>14</v>
      </c>
      <c r="E4" s="9">
        <f t="shared" ref="E4:E19" si="0">SUM(F4:M4)</f>
        <v>3</v>
      </c>
      <c r="F4" s="10"/>
      <c r="G4" s="11"/>
      <c r="H4" s="12"/>
      <c r="I4" s="13"/>
      <c r="J4" s="14">
        <v>3</v>
      </c>
      <c r="K4" s="14"/>
      <c r="L4" s="14"/>
      <c r="M4" s="14"/>
    </row>
    <row r="5" spans="1:14" ht="21.75" customHeight="1" x14ac:dyDescent="0.15">
      <c r="A5" s="83" t="s">
        <v>16</v>
      </c>
      <c r="B5" s="83" t="s">
        <v>23</v>
      </c>
      <c r="C5" s="83">
        <f>SUM(E5:E7)</f>
        <v>8</v>
      </c>
      <c r="D5" s="8" t="s">
        <v>12</v>
      </c>
      <c r="E5" s="9">
        <f t="shared" si="0"/>
        <v>0</v>
      </c>
      <c r="F5" s="10"/>
      <c r="G5" s="11"/>
      <c r="H5" s="12"/>
      <c r="I5" s="13"/>
      <c r="J5" s="14"/>
      <c r="K5" s="14"/>
      <c r="L5" s="14"/>
      <c r="M5" s="14"/>
    </row>
    <row r="6" spans="1:14" ht="21.75" customHeight="1" x14ac:dyDescent="0.15">
      <c r="A6" s="83"/>
      <c r="B6" s="83"/>
      <c r="C6" s="83"/>
      <c r="D6" s="15" t="s">
        <v>13</v>
      </c>
      <c r="E6" s="9">
        <f t="shared" si="0"/>
        <v>7</v>
      </c>
      <c r="F6" s="10">
        <v>6</v>
      </c>
      <c r="G6" s="11"/>
      <c r="H6" s="12">
        <v>1</v>
      </c>
      <c r="I6" s="13"/>
      <c r="J6" s="14"/>
      <c r="K6" s="14"/>
      <c r="L6" s="14"/>
      <c r="M6" s="14"/>
    </row>
    <row r="7" spans="1:14" ht="21.75" customHeight="1" x14ac:dyDescent="0.15">
      <c r="A7" s="83"/>
      <c r="B7" s="83"/>
      <c r="C7" s="83"/>
      <c r="D7" s="15" t="s">
        <v>14</v>
      </c>
      <c r="E7" s="9">
        <f t="shared" si="0"/>
        <v>1</v>
      </c>
      <c r="F7" s="10">
        <v>1</v>
      </c>
      <c r="G7" s="11"/>
      <c r="H7" s="12"/>
      <c r="I7" s="13"/>
      <c r="J7" s="14"/>
      <c r="K7" s="14"/>
      <c r="L7" s="14"/>
      <c r="M7" s="14"/>
    </row>
    <row r="8" spans="1:14" ht="21.75" customHeight="1" x14ac:dyDescent="0.15">
      <c r="A8" s="83" t="s">
        <v>8</v>
      </c>
      <c r="B8" s="83" t="s">
        <v>24</v>
      </c>
      <c r="C8" s="83">
        <f>SUM(E8:E10)</f>
        <v>28</v>
      </c>
      <c r="D8" s="8" t="s">
        <v>12</v>
      </c>
      <c r="E8" s="9">
        <f t="shared" si="0"/>
        <v>10</v>
      </c>
      <c r="F8" s="10">
        <v>2</v>
      </c>
      <c r="G8" s="11">
        <v>1</v>
      </c>
      <c r="H8" s="12">
        <v>1</v>
      </c>
      <c r="I8" s="13">
        <v>2</v>
      </c>
      <c r="J8" s="14">
        <v>4</v>
      </c>
      <c r="K8" s="14"/>
      <c r="L8" s="14"/>
      <c r="M8" s="14"/>
    </row>
    <row r="9" spans="1:14" ht="21.75" customHeight="1" x14ac:dyDescent="0.15">
      <c r="A9" s="83"/>
      <c r="B9" s="83"/>
      <c r="C9" s="83"/>
      <c r="D9" s="15" t="s">
        <v>13</v>
      </c>
      <c r="E9" s="9">
        <f t="shared" si="0"/>
        <v>7</v>
      </c>
      <c r="F9" s="10">
        <v>7</v>
      </c>
      <c r="G9" s="11"/>
      <c r="H9" s="12"/>
      <c r="I9" s="13"/>
      <c r="J9" s="14"/>
      <c r="K9" s="14"/>
      <c r="L9" s="14"/>
      <c r="M9" s="14"/>
    </row>
    <row r="10" spans="1:14" ht="21.75" customHeight="1" x14ac:dyDescent="0.15">
      <c r="A10" s="83"/>
      <c r="B10" s="83"/>
      <c r="C10" s="83"/>
      <c r="D10" s="15" t="s">
        <v>14</v>
      </c>
      <c r="E10" s="9">
        <f t="shared" si="0"/>
        <v>11</v>
      </c>
      <c r="F10" s="10">
        <v>3</v>
      </c>
      <c r="G10" s="11"/>
      <c r="H10" s="12">
        <v>2</v>
      </c>
      <c r="I10" s="13">
        <v>3</v>
      </c>
      <c r="J10" s="14"/>
      <c r="K10" s="14">
        <v>3</v>
      </c>
      <c r="L10" s="14"/>
      <c r="M10" s="14"/>
    </row>
    <row r="11" spans="1:14" ht="21.75" customHeight="1" x14ac:dyDescent="0.15">
      <c r="A11" s="83" t="s">
        <v>9</v>
      </c>
      <c r="B11" s="83" t="s">
        <v>24</v>
      </c>
      <c r="C11" s="83">
        <f>SUM(E11:E13)</f>
        <v>35</v>
      </c>
      <c r="D11" s="8" t="s">
        <v>12</v>
      </c>
      <c r="E11" s="9">
        <f t="shared" si="0"/>
        <v>13</v>
      </c>
      <c r="F11" s="10">
        <v>6</v>
      </c>
      <c r="G11" s="11">
        <v>0</v>
      </c>
      <c r="H11" s="12">
        <v>1</v>
      </c>
      <c r="I11" s="13">
        <v>3</v>
      </c>
      <c r="J11" s="14">
        <v>3</v>
      </c>
      <c r="K11" s="14"/>
      <c r="L11" s="14"/>
      <c r="M11" s="14"/>
    </row>
    <row r="12" spans="1:14" ht="21.75" customHeight="1" x14ac:dyDescent="0.15">
      <c r="A12" s="83"/>
      <c r="B12" s="83"/>
      <c r="C12" s="83"/>
      <c r="D12" s="15" t="s">
        <v>27</v>
      </c>
      <c r="E12" s="9">
        <f t="shared" si="0"/>
        <v>5</v>
      </c>
      <c r="F12" s="10">
        <v>5</v>
      </c>
      <c r="G12" s="11"/>
      <c r="H12" s="12"/>
      <c r="I12" s="13"/>
      <c r="J12" s="14"/>
      <c r="K12" s="14"/>
      <c r="L12" s="14"/>
      <c r="M12" s="14"/>
    </row>
    <row r="13" spans="1:14" ht="21.75" customHeight="1" x14ac:dyDescent="0.15">
      <c r="A13" s="83"/>
      <c r="B13" s="83"/>
      <c r="C13" s="83"/>
      <c r="D13" s="15" t="s">
        <v>14</v>
      </c>
      <c r="E13" s="9">
        <f>SUM(F13:M13)</f>
        <v>17</v>
      </c>
      <c r="F13" s="10">
        <v>1</v>
      </c>
      <c r="G13" s="11">
        <v>0</v>
      </c>
      <c r="H13" s="12">
        <v>8</v>
      </c>
      <c r="I13" s="13">
        <v>2</v>
      </c>
      <c r="J13" s="14">
        <v>3</v>
      </c>
      <c r="K13" s="14">
        <v>3</v>
      </c>
      <c r="L13" s="14"/>
      <c r="M13" s="14"/>
    </row>
    <row r="14" spans="1:14" ht="21.75" customHeight="1" x14ac:dyDescent="0.15">
      <c r="A14" s="83" t="s">
        <v>10</v>
      </c>
      <c r="B14" s="83" t="s">
        <v>28</v>
      </c>
      <c r="C14" s="83">
        <f>SUM(E14:E16)</f>
        <v>42</v>
      </c>
      <c r="D14" s="8" t="s">
        <v>29</v>
      </c>
      <c r="E14" s="9">
        <f t="shared" ref="E14:E16" si="1">SUM(F14:M14)</f>
        <v>29</v>
      </c>
      <c r="F14" s="10">
        <v>19</v>
      </c>
      <c r="G14" s="11">
        <v>4</v>
      </c>
      <c r="H14" s="12">
        <v>1</v>
      </c>
      <c r="I14" s="13">
        <v>5</v>
      </c>
      <c r="J14" s="14"/>
      <c r="K14" s="14"/>
      <c r="L14" s="14"/>
      <c r="M14" s="14"/>
      <c r="N14" s="2">
        <v>6</v>
      </c>
    </row>
    <row r="15" spans="1:14" ht="21.75" customHeight="1" x14ac:dyDescent="0.15">
      <c r="A15" s="83"/>
      <c r="B15" s="83"/>
      <c r="C15" s="83"/>
      <c r="D15" s="15" t="s">
        <v>30</v>
      </c>
      <c r="E15" s="9">
        <f t="shared" si="1"/>
        <v>9</v>
      </c>
      <c r="F15" s="10">
        <v>8</v>
      </c>
      <c r="G15" s="11">
        <v>1</v>
      </c>
      <c r="H15" s="12"/>
      <c r="I15" s="13"/>
      <c r="J15" s="14"/>
      <c r="K15" s="14"/>
      <c r="L15" s="14"/>
      <c r="M15" s="14"/>
    </row>
    <row r="16" spans="1:14" ht="21.75" customHeight="1" x14ac:dyDescent="0.15">
      <c r="A16" s="83"/>
      <c r="B16" s="83"/>
      <c r="C16" s="83"/>
      <c r="D16" s="15" t="s">
        <v>31</v>
      </c>
      <c r="E16" s="9">
        <f t="shared" si="1"/>
        <v>4</v>
      </c>
      <c r="F16" s="10">
        <v>3</v>
      </c>
      <c r="G16" s="11"/>
      <c r="H16" s="12"/>
      <c r="I16" s="13">
        <v>1</v>
      </c>
      <c r="J16" s="14"/>
      <c r="K16" s="14"/>
      <c r="L16" s="14"/>
      <c r="M16" s="14"/>
      <c r="N16" s="2">
        <v>1</v>
      </c>
    </row>
    <row r="17" spans="1:13" ht="21.75" customHeight="1" x14ac:dyDescent="0.15">
      <c r="A17" s="83" t="s">
        <v>11</v>
      </c>
      <c r="B17" s="83" t="s">
        <v>23</v>
      </c>
      <c r="C17" s="83">
        <f>SUM(E17:E19)</f>
        <v>23</v>
      </c>
      <c r="D17" s="8" t="s">
        <v>12</v>
      </c>
      <c r="E17" s="9">
        <f t="shared" si="0"/>
        <v>18</v>
      </c>
      <c r="F17" s="10"/>
      <c r="G17" s="11">
        <v>4</v>
      </c>
      <c r="H17" s="12">
        <v>1</v>
      </c>
      <c r="I17" s="13">
        <v>13</v>
      </c>
      <c r="J17" s="14"/>
      <c r="K17" s="14"/>
      <c r="L17" s="14"/>
      <c r="M17" s="14"/>
    </row>
    <row r="18" spans="1:13" ht="21.75" customHeight="1" x14ac:dyDescent="0.15">
      <c r="A18" s="83"/>
      <c r="B18" s="83"/>
      <c r="C18" s="83"/>
      <c r="D18" s="15" t="s">
        <v>13</v>
      </c>
      <c r="E18" s="9">
        <f t="shared" si="0"/>
        <v>5</v>
      </c>
      <c r="F18" s="10"/>
      <c r="G18" s="11">
        <v>5</v>
      </c>
      <c r="H18" s="12"/>
      <c r="I18" s="13"/>
      <c r="J18" s="14"/>
      <c r="K18" s="14"/>
      <c r="L18" s="14"/>
      <c r="M18" s="14"/>
    </row>
    <row r="19" spans="1:13" ht="21.75" customHeight="1" x14ac:dyDescent="0.15">
      <c r="A19" s="83"/>
      <c r="B19" s="83"/>
      <c r="C19" s="83"/>
      <c r="D19" s="15" t="s">
        <v>14</v>
      </c>
      <c r="E19" s="9">
        <f t="shared" si="0"/>
        <v>0</v>
      </c>
      <c r="F19" s="10"/>
      <c r="G19" s="11"/>
      <c r="H19" s="12"/>
      <c r="I19" s="13"/>
      <c r="J19" s="14"/>
      <c r="K19" s="14"/>
      <c r="L19" s="14"/>
      <c r="M19" s="14"/>
    </row>
    <row r="20" spans="1:13" ht="21.75" customHeight="1" x14ac:dyDescent="0.15">
      <c r="A20" s="82" t="s">
        <v>22</v>
      </c>
      <c r="B20" s="82"/>
      <c r="C20" s="3">
        <f>SUM(C2:C19)</f>
        <v>173</v>
      </c>
      <c r="D20" s="6"/>
      <c r="E20" s="7">
        <f>SUM(F20:M20)</f>
        <v>173</v>
      </c>
      <c r="F20" s="7">
        <f t="shared" ref="F20:M20" si="2">SUM(F2:F19)</f>
        <v>67</v>
      </c>
      <c r="G20" s="7">
        <f t="shared" si="2"/>
        <v>20</v>
      </c>
      <c r="H20" s="7">
        <f t="shared" si="2"/>
        <v>25</v>
      </c>
      <c r="I20" s="7">
        <f t="shared" si="2"/>
        <v>34</v>
      </c>
      <c r="J20" s="7">
        <f t="shared" si="2"/>
        <v>21</v>
      </c>
      <c r="K20" s="7">
        <f t="shared" si="2"/>
        <v>6</v>
      </c>
      <c r="L20" s="7">
        <f t="shared" si="2"/>
        <v>0</v>
      </c>
      <c r="M20" s="7">
        <f t="shared" si="2"/>
        <v>0</v>
      </c>
    </row>
    <row r="21" spans="1:13" ht="21.75" customHeight="1" x14ac:dyDescent="0.15">
      <c r="D21" s="8" t="s">
        <v>12</v>
      </c>
      <c r="E21" s="16">
        <f>E2+E5+E8+E11+E14+E17</f>
        <v>93</v>
      </c>
      <c r="F21" s="17">
        <f>F20/$E$20</f>
        <v>0.38728323699421963</v>
      </c>
      <c r="G21" s="17">
        <f t="shared" ref="G21:M21" si="3">G20/$E$20</f>
        <v>0.11560693641618497</v>
      </c>
      <c r="H21" s="17">
        <f t="shared" si="3"/>
        <v>0.14450867052023122</v>
      </c>
      <c r="I21" s="17">
        <f t="shared" si="3"/>
        <v>0.19653179190751446</v>
      </c>
      <c r="J21" s="17">
        <f t="shared" si="3"/>
        <v>0.12138728323699421</v>
      </c>
      <c r="K21" s="17">
        <f t="shared" si="3"/>
        <v>3.4682080924855488E-2</v>
      </c>
      <c r="L21" s="17">
        <f t="shared" si="3"/>
        <v>0</v>
      </c>
      <c r="M21" s="17">
        <f t="shared" si="3"/>
        <v>0</v>
      </c>
    </row>
    <row r="22" spans="1:13" ht="21.75" customHeight="1" x14ac:dyDescent="0.15">
      <c r="D22" s="15" t="s">
        <v>13</v>
      </c>
      <c r="E22" s="16">
        <f>E3+E6+E9+E12+E15+E18</f>
        <v>44</v>
      </c>
    </row>
    <row r="23" spans="1:13" ht="21.75" customHeight="1" x14ac:dyDescent="0.15">
      <c r="D23" s="15" t="s">
        <v>14</v>
      </c>
      <c r="E23" s="16">
        <f>E4+E7+E10+E13+E16+E19</f>
        <v>36</v>
      </c>
    </row>
  </sheetData>
  <protectedRanges>
    <protectedRange sqref="F2:M13 F17:M19" name="区域1"/>
    <protectedRange sqref="F14:M16" name="区域1_1"/>
  </protectedRanges>
  <mergeCells count="19">
    <mergeCell ref="A14:A16"/>
    <mergeCell ref="A17:A19"/>
    <mergeCell ref="A5:A7"/>
    <mergeCell ref="A20:B20"/>
    <mergeCell ref="C2:C4"/>
    <mergeCell ref="C5:C7"/>
    <mergeCell ref="C8:C10"/>
    <mergeCell ref="C11:C13"/>
    <mergeCell ref="C14:C16"/>
    <mergeCell ref="C17:C19"/>
    <mergeCell ref="B2:B4"/>
    <mergeCell ref="B5:B7"/>
    <mergeCell ref="B8:B10"/>
    <mergeCell ref="B11:B13"/>
    <mergeCell ref="B17:B19"/>
    <mergeCell ref="B14:B16"/>
    <mergeCell ref="A2:A4"/>
    <mergeCell ref="A8:A10"/>
    <mergeCell ref="A11:A13"/>
  </mergeCells>
  <phoneticPr fontId="1" type="noConversion"/>
  <dataValidations count="1">
    <dataValidation type="whole" allowBlank="1" showInputMessage="1" showErrorMessage="1" sqref="F2:M19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R24"/>
  <sheetViews>
    <sheetView zoomScale="90" zoomScaleNormal="90" workbookViewId="0">
      <selection activeCell="L9" sqref="L9"/>
    </sheetView>
  </sheetViews>
  <sheetFormatPr defaultRowHeight="13.5" x14ac:dyDescent="0.15"/>
  <cols>
    <col min="1" max="3" width="7.75" customWidth="1"/>
    <col min="4" max="4" width="16.75" customWidth="1"/>
    <col min="5" max="15" width="10.25" customWidth="1"/>
    <col min="17" max="17" width="11.625" customWidth="1"/>
  </cols>
  <sheetData>
    <row r="1" spans="1:18" ht="38.2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0.25" customHeight="1" x14ac:dyDescent="0.15">
      <c r="A2" s="84" t="s">
        <v>15</v>
      </c>
      <c r="B2" s="84" t="s">
        <v>23</v>
      </c>
      <c r="C2" s="84">
        <f>SUM(E2:E4)</f>
        <v>43</v>
      </c>
      <c r="D2" s="25" t="s">
        <v>12</v>
      </c>
      <c r="E2" s="26">
        <f>SUM(F2:O2)</f>
        <v>22</v>
      </c>
      <c r="F2" s="27"/>
      <c r="G2" s="28"/>
      <c r="H2" s="29"/>
      <c r="I2" s="30"/>
      <c r="J2" s="31">
        <v>3</v>
      </c>
      <c r="K2" s="31"/>
      <c r="L2" s="31">
        <v>19</v>
      </c>
      <c r="M2" s="31"/>
      <c r="N2" s="31"/>
      <c r="O2" s="36"/>
      <c r="P2" s="35" t="s">
        <v>78</v>
      </c>
      <c r="Q2" s="25" t="s">
        <v>12</v>
      </c>
      <c r="R2" s="33">
        <f>E2+E5+E8+E11+E14+E17+E20</f>
        <v>104</v>
      </c>
    </row>
    <row r="3" spans="1:18" ht="20.25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>
        <v>4</v>
      </c>
      <c r="K3" s="31">
        <v>4</v>
      </c>
      <c r="L3" s="31"/>
      <c r="M3" s="31"/>
      <c r="N3" s="31"/>
      <c r="O3" s="36"/>
      <c r="P3" s="20"/>
      <c r="Q3" s="32" t="s">
        <v>13</v>
      </c>
      <c r="R3" s="33">
        <f>E3+E6+E9+E12+E15+E18+E21</f>
        <v>45</v>
      </c>
    </row>
    <row r="4" spans="1:18" ht="20.25" customHeight="1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2</v>
      </c>
      <c r="I4" s="30"/>
      <c r="J4" s="31"/>
      <c r="K4" s="31">
        <v>10</v>
      </c>
      <c r="L4" s="31"/>
      <c r="M4" s="31"/>
      <c r="N4" s="31"/>
      <c r="O4" s="36"/>
      <c r="P4" s="35"/>
      <c r="Q4" s="32" t="s">
        <v>14</v>
      </c>
      <c r="R4" s="33">
        <f>E4+E7+E10+E13+E16+E19+E22</f>
        <v>52</v>
      </c>
    </row>
    <row r="5" spans="1:18" ht="20.25" customHeight="1" x14ac:dyDescent="0.15">
      <c r="A5" s="84" t="s">
        <v>16</v>
      </c>
      <c r="B5" s="84" t="s">
        <v>23</v>
      </c>
      <c r="C5" s="84">
        <f>SUM(E5:E7)</f>
        <v>7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0.25" customHeight="1" x14ac:dyDescent="0.15">
      <c r="A6" s="85"/>
      <c r="B6" s="85"/>
      <c r="C6" s="85"/>
      <c r="D6" s="32" t="s">
        <v>13</v>
      </c>
      <c r="E6" s="26">
        <f t="shared" si="0"/>
        <v>6</v>
      </c>
      <c r="F6" s="27">
        <v>4</v>
      </c>
      <c r="G6" s="28"/>
      <c r="H6" s="29"/>
      <c r="I6" s="30">
        <v>2</v>
      </c>
      <c r="J6" s="31"/>
      <c r="K6" s="31"/>
      <c r="L6" s="31"/>
      <c r="M6" s="31"/>
      <c r="N6" s="31"/>
      <c r="O6" s="36"/>
      <c r="P6" s="20"/>
      <c r="Q6" s="20"/>
      <c r="R6" s="20"/>
    </row>
    <row r="7" spans="1:18" ht="20.2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0.25" customHeight="1" x14ac:dyDescent="0.15">
      <c r="A8" s="84" t="s">
        <v>8</v>
      </c>
      <c r="B8" s="84" t="s">
        <v>24</v>
      </c>
      <c r="C8" s="84">
        <f>SUM(E8:E10)</f>
        <v>37</v>
      </c>
      <c r="D8" s="25" t="s">
        <v>12</v>
      </c>
      <c r="E8" s="26">
        <f t="shared" si="0"/>
        <v>16</v>
      </c>
      <c r="F8" s="27"/>
      <c r="G8" s="28"/>
      <c r="H8" s="29"/>
      <c r="I8" s="30">
        <v>1</v>
      </c>
      <c r="J8" s="31">
        <v>11</v>
      </c>
      <c r="K8" s="31"/>
      <c r="L8" s="31"/>
      <c r="M8" s="31"/>
      <c r="N8" s="31"/>
      <c r="O8" s="36">
        <v>4</v>
      </c>
      <c r="P8" s="35" t="s">
        <v>83</v>
      </c>
      <c r="Q8" s="20"/>
      <c r="R8" s="20"/>
    </row>
    <row r="9" spans="1:18" ht="20.25" customHeight="1" x14ac:dyDescent="0.15">
      <c r="A9" s="85"/>
      <c r="B9" s="85"/>
      <c r="C9" s="85"/>
      <c r="D9" s="32" t="s">
        <v>13</v>
      </c>
      <c r="E9" s="26">
        <f t="shared" si="0"/>
        <v>9</v>
      </c>
      <c r="F9" s="27">
        <v>7</v>
      </c>
      <c r="G9" s="28"/>
      <c r="H9" s="29"/>
      <c r="I9" s="30"/>
      <c r="J9" s="31">
        <v>2</v>
      </c>
      <c r="K9" s="31"/>
      <c r="L9" s="31"/>
      <c r="M9" s="31"/>
      <c r="N9" s="31"/>
      <c r="O9" s="36"/>
      <c r="P9" s="20"/>
      <c r="Q9" s="20"/>
      <c r="R9" s="20"/>
    </row>
    <row r="10" spans="1:18" ht="20.25" customHeight="1" x14ac:dyDescent="0.15">
      <c r="A10" s="86"/>
      <c r="B10" s="86"/>
      <c r="C10" s="86"/>
      <c r="D10" s="32" t="s">
        <v>14</v>
      </c>
      <c r="E10" s="26">
        <f t="shared" si="0"/>
        <v>12</v>
      </c>
      <c r="F10" s="27">
        <v>1</v>
      </c>
      <c r="G10" s="28"/>
      <c r="H10" s="29">
        <v>3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</row>
    <row r="11" spans="1:18" ht="20.25" customHeight="1" x14ac:dyDescent="0.15">
      <c r="A11" s="84" t="s">
        <v>9</v>
      </c>
      <c r="B11" s="84" t="s">
        <v>24</v>
      </c>
      <c r="C11" s="84">
        <f>SUM(E11:E13)</f>
        <v>40</v>
      </c>
      <c r="D11" s="25" t="s">
        <v>12</v>
      </c>
      <c r="E11" s="26">
        <f t="shared" si="0"/>
        <v>16</v>
      </c>
      <c r="F11" s="27"/>
      <c r="G11" s="28"/>
      <c r="H11" s="29"/>
      <c r="I11" s="30">
        <v>3</v>
      </c>
      <c r="J11" s="31">
        <v>6</v>
      </c>
      <c r="K11" s="31">
        <v>7</v>
      </c>
      <c r="L11" s="31"/>
      <c r="M11" s="31"/>
      <c r="N11" s="31"/>
      <c r="O11" s="36"/>
      <c r="P11" s="20" t="s">
        <v>82</v>
      </c>
      <c r="Q11" s="20"/>
      <c r="R11" s="20"/>
    </row>
    <row r="12" spans="1:18" ht="20.2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1</v>
      </c>
      <c r="G12" s="28"/>
      <c r="H12" s="29">
        <v>1</v>
      </c>
      <c r="I12" s="30">
        <v>1</v>
      </c>
      <c r="J12" s="31">
        <v>2</v>
      </c>
      <c r="K12" s="31"/>
      <c r="L12" s="31"/>
      <c r="M12" s="31"/>
      <c r="N12" s="31"/>
      <c r="O12" s="36"/>
      <c r="P12" s="20"/>
      <c r="Q12" s="20"/>
      <c r="R12" s="20"/>
    </row>
    <row r="13" spans="1:18" ht="20.25" customHeight="1" x14ac:dyDescent="0.15">
      <c r="A13" s="86"/>
      <c r="B13" s="86"/>
      <c r="C13" s="86"/>
      <c r="D13" s="32" t="s">
        <v>14</v>
      </c>
      <c r="E13" s="26">
        <f t="shared" si="0"/>
        <v>19</v>
      </c>
      <c r="F13" s="27">
        <v>3</v>
      </c>
      <c r="G13" s="28"/>
      <c r="H13" s="29"/>
      <c r="I13" s="30"/>
      <c r="J13" s="31">
        <v>8</v>
      </c>
      <c r="K13" s="31">
        <v>8</v>
      </c>
      <c r="L13" s="31"/>
      <c r="M13" s="31"/>
      <c r="N13" s="31"/>
      <c r="O13" s="36"/>
      <c r="P13" s="35"/>
      <c r="Q13" s="20"/>
      <c r="R13" s="20"/>
    </row>
    <row r="14" spans="1:18" ht="20.25" customHeight="1" x14ac:dyDescent="0.15">
      <c r="A14" s="84" t="s">
        <v>10</v>
      </c>
      <c r="B14" s="84" t="s">
        <v>25</v>
      </c>
      <c r="C14" s="84">
        <f>SUM(E14:E16)</f>
        <v>45</v>
      </c>
      <c r="D14" s="25" t="s">
        <v>12</v>
      </c>
      <c r="E14" s="26">
        <f t="shared" si="0"/>
        <v>27</v>
      </c>
      <c r="F14" s="27">
        <v>2</v>
      </c>
      <c r="G14" s="28"/>
      <c r="H14" s="29"/>
      <c r="I14" s="30">
        <v>2</v>
      </c>
      <c r="J14" s="31">
        <v>9</v>
      </c>
      <c r="K14" s="31">
        <v>14</v>
      </c>
      <c r="L14" s="31"/>
      <c r="M14" s="31"/>
      <c r="N14" s="31"/>
      <c r="O14" s="36"/>
      <c r="P14" s="20"/>
      <c r="Q14" s="20"/>
      <c r="R14" s="20"/>
    </row>
    <row r="15" spans="1:18" ht="20.2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9</v>
      </c>
      <c r="G15" s="28">
        <v>1</v>
      </c>
      <c r="H15" s="29"/>
      <c r="I15" s="30"/>
      <c r="J15" s="31">
        <v>2</v>
      </c>
      <c r="K15" s="31"/>
      <c r="L15" s="31"/>
      <c r="M15" s="31"/>
      <c r="N15" s="31"/>
      <c r="O15" s="36"/>
      <c r="P15" s="20"/>
      <c r="Q15" s="20"/>
      <c r="R15" s="20"/>
    </row>
    <row r="16" spans="1:18" ht="20.25" customHeight="1" x14ac:dyDescent="0.15">
      <c r="A16" s="86"/>
      <c r="B16" s="86"/>
      <c r="C16" s="86"/>
      <c r="D16" s="32" t="s">
        <v>14</v>
      </c>
      <c r="E16" s="26">
        <f t="shared" si="0"/>
        <v>6</v>
      </c>
      <c r="F16" s="27">
        <v>2</v>
      </c>
      <c r="G16" s="28">
        <v>1</v>
      </c>
      <c r="H16" s="29"/>
      <c r="I16" s="30"/>
      <c r="J16" s="31">
        <v>2</v>
      </c>
      <c r="K16" s="31">
        <v>1</v>
      </c>
      <c r="L16" s="31"/>
      <c r="M16" s="31"/>
      <c r="N16" s="31"/>
      <c r="O16" s="36"/>
      <c r="P16" s="20"/>
      <c r="Q16" s="20"/>
      <c r="R16" s="20"/>
    </row>
    <row r="17" spans="1:18" ht="20.25" customHeight="1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7</v>
      </c>
      <c r="K17" s="31">
        <v>11</v>
      </c>
      <c r="L17" s="31"/>
      <c r="M17" s="31"/>
      <c r="N17" s="31"/>
      <c r="O17" s="36"/>
      <c r="P17" s="20"/>
      <c r="Q17" s="20"/>
      <c r="R17" s="20"/>
    </row>
    <row r="18" spans="1:18" ht="20.25" customHeight="1" x14ac:dyDescent="0.15">
      <c r="A18" s="85"/>
      <c r="B18" s="85"/>
      <c r="C18" s="85"/>
      <c r="D18" s="32" t="s">
        <v>13</v>
      </c>
      <c r="E18" s="26">
        <f t="shared" si="0"/>
        <v>4</v>
      </c>
      <c r="F18" s="27"/>
      <c r="G18" s="28"/>
      <c r="H18" s="29"/>
      <c r="I18" s="30"/>
      <c r="J18" s="31">
        <v>4</v>
      </c>
      <c r="K18" s="31"/>
      <c r="L18" s="31"/>
      <c r="M18" s="31"/>
      <c r="N18" s="31"/>
      <c r="O18" s="36"/>
      <c r="P18" s="20"/>
      <c r="Q18" s="1"/>
      <c r="R18" s="20"/>
    </row>
    <row r="19" spans="1:18" ht="20.25" customHeight="1" x14ac:dyDescent="0.15">
      <c r="A19" s="86"/>
      <c r="B19" s="86"/>
      <c r="C19" s="86"/>
      <c r="D19" s="32" t="s">
        <v>14</v>
      </c>
      <c r="E19" s="26">
        <f t="shared" si="0"/>
        <v>1</v>
      </c>
      <c r="F19" s="27"/>
      <c r="G19" s="28"/>
      <c r="H19" s="29"/>
      <c r="I19" s="30"/>
      <c r="J19" s="31">
        <v>1</v>
      </c>
      <c r="K19" s="31"/>
      <c r="L19" s="31"/>
      <c r="M19" s="31"/>
      <c r="N19" s="31"/>
      <c r="O19" s="36"/>
      <c r="P19" s="20"/>
      <c r="Q19" s="20"/>
      <c r="R19" s="20"/>
    </row>
    <row r="20" spans="1:18" ht="20.25" customHeight="1" x14ac:dyDescent="0.15">
      <c r="A20" s="84" t="s">
        <v>32</v>
      </c>
      <c r="B20" s="89" t="s">
        <v>33</v>
      </c>
      <c r="C20" s="84">
        <f>SUM(E20:E22)</f>
        <v>6</v>
      </c>
      <c r="D20" s="25" t="s">
        <v>12</v>
      </c>
      <c r="E20" s="26">
        <f t="shared" si="0"/>
        <v>5</v>
      </c>
      <c r="F20" s="27"/>
      <c r="G20" s="28"/>
      <c r="H20" s="29"/>
      <c r="I20" s="30"/>
      <c r="J20" s="31"/>
      <c r="K20" s="31"/>
      <c r="L20" s="31">
        <v>5</v>
      </c>
      <c r="M20" s="31"/>
      <c r="N20" s="31"/>
      <c r="O20" s="36"/>
      <c r="P20" s="20"/>
      <c r="Q20" s="20"/>
      <c r="R20" s="20"/>
    </row>
    <row r="21" spans="1:18" ht="20.2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0.25" customHeight="1" x14ac:dyDescent="0.15">
      <c r="A22" s="86"/>
      <c r="B22" s="86"/>
      <c r="C22" s="86"/>
      <c r="D22" s="32" t="s">
        <v>14</v>
      </c>
      <c r="E22" s="26">
        <f t="shared" si="0"/>
        <v>1</v>
      </c>
      <c r="F22" s="27"/>
      <c r="G22" s="28"/>
      <c r="H22" s="29"/>
      <c r="I22" s="30"/>
      <c r="J22" s="31"/>
      <c r="K22" s="31"/>
      <c r="L22" s="31">
        <v>1</v>
      </c>
      <c r="M22" s="31"/>
      <c r="N22" s="31"/>
      <c r="O22" s="36"/>
      <c r="P22" s="20"/>
      <c r="Q22" s="20"/>
      <c r="R22" s="20"/>
    </row>
    <row r="23" spans="1:18" ht="20.25" customHeight="1" x14ac:dyDescent="0.15">
      <c r="A23" s="90" t="s">
        <v>22</v>
      </c>
      <c r="B23" s="91"/>
      <c r="C23" s="68">
        <f>SUM(C2:C22)</f>
        <v>201</v>
      </c>
      <c r="D23" s="23"/>
      <c r="E23" s="24">
        <f t="shared" ref="E23:O23" si="1">SUM(E2:E22)</f>
        <v>201</v>
      </c>
      <c r="F23" s="24">
        <f t="shared" si="1"/>
        <v>31</v>
      </c>
      <c r="G23" s="24">
        <f t="shared" si="1"/>
        <v>2</v>
      </c>
      <c r="H23" s="24">
        <f t="shared" si="1"/>
        <v>6</v>
      </c>
      <c r="I23" s="24">
        <f t="shared" si="1"/>
        <v>9</v>
      </c>
      <c r="J23" s="24">
        <f t="shared" si="1"/>
        <v>65</v>
      </c>
      <c r="K23" s="24">
        <f t="shared" si="1"/>
        <v>59</v>
      </c>
      <c r="L23" s="24">
        <f>SUM(L2:L22)</f>
        <v>25</v>
      </c>
      <c r="M23" s="24">
        <f t="shared" si="1"/>
        <v>0</v>
      </c>
      <c r="N23" s="24">
        <f t="shared" si="1"/>
        <v>0</v>
      </c>
      <c r="O23" s="24">
        <f t="shared" si="1"/>
        <v>4</v>
      </c>
      <c r="P23" s="20"/>
      <c r="Q23" s="20"/>
      <c r="R23" s="20"/>
    </row>
    <row r="24" spans="1:18" ht="20.25" customHeight="1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0.15422885572139303</v>
      </c>
      <c r="G24" s="34">
        <f t="shared" ref="G24:O24" si="2">G23/$E$23</f>
        <v>9.9502487562189053E-3</v>
      </c>
      <c r="H24" s="34">
        <f t="shared" si="2"/>
        <v>2.9850746268656716E-2</v>
      </c>
      <c r="I24" s="34">
        <f t="shared" si="2"/>
        <v>4.4776119402985072E-2</v>
      </c>
      <c r="J24" s="34">
        <f t="shared" si="2"/>
        <v>0.32338308457711445</v>
      </c>
      <c r="K24" s="34">
        <f t="shared" si="2"/>
        <v>0.29353233830845771</v>
      </c>
      <c r="L24" s="34">
        <f t="shared" si="2"/>
        <v>0.12437810945273632</v>
      </c>
      <c r="M24" s="34">
        <f t="shared" si="2"/>
        <v>0</v>
      </c>
      <c r="N24" s="34">
        <f t="shared" si="2"/>
        <v>0</v>
      </c>
      <c r="O24" s="34">
        <f t="shared" si="2"/>
        <v>1.9900497512437811E-2</v>
      </c>
      <c r="P24" s="20"/>
      <c r="Q24" s="20"/>
      <c r="R24" s="20"/>
    </row>
  </sheetData>
  <protectedRanges>
    <protectedRange sqref="F2:O7 F17:O19 F20:I22 L15:O16 M20:O22" name="区域1_4"/>
    <protectedRange sqref="L14:O14" name="区域1_2_1"/>
    <protectedRange sqref="J20:J22" name="区域1_1_1"/>
    <protectedRange sqref="O8:O13" name="区域1_4_1"/>
    <protectedRange sqref="L8:N11" name="区域1_3_2_1"/>
    <protectedRange sqref="L12:N13" name="区域1_6_1_1"/>
    <protectedRange sqref="K8 K11" name="区域1_3_1_1_1"/>
    <protectedRange sqref="K9:K10 G12:K13" name="区域1_5_1_1_2_1"/>
    <protectedRange sqref="F12:F13" name="区域1_3_1_1_1_2_1"/>
    <protectedRange sqref="G8:J8 G11:J11" name="区域1_4_1_1_1_1_1"/>
    <protectedRange sqref="F8 F11" name="区域1_2_1_1_1_1_1_1"/>
    <protectedRange sqref="G9:J10" name="区域1_5_1_1_1_1_1"/>
    <protectedRange sqref="F9:F10" name="区域1_3_1_1_1_1_1_1"/>
    <protectedRange sqref="F15:K16" name="区域1_4_2"/>
    <protectedRange sqref="F14:K14" name="区域1_2_1_1"/>
    <protectedRange sqref="L20:L22" name="区域1_1"/>
    <protectedRange sqref="K20:K22" name="区域1_1_2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24"/>
  <sheetViews>
    <sheetView zoomScale="90" zoomScaleNormal="90" workbookViewId="0">
      <selection activeCell="J15" sqref="J15"/>
    </sheetView>
  </sheetViews>
  <sheetFormatPr defaultRowHeight="13.5" x14ac:dyDescent="0.15"/>
  <cols>
    <col min="6" max="15" width="11.125" customWidth="1"/>
  </cols>
  <sheetData>
    <row r="1" spans="1:18" ht="38.2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18" customHeight="1" x14ac:dyDescent="0.15">
      <c r="A2" s="84" t="s">
        <v>15</v>
      </c>
      <c r="B2" s="84" t="s">
        <v>23</v>
      </c>
      <c r="C2" s="84">
        <f>SUM(E2:E4)</f>
        <v>43</v>
      </c>
      <c r="D2" s="25" t="s">
        <v>12</v>
      </c>
      <c r="E2" s="26">
        <f>SUM(F2:O2)</f>
        <v>22</v>
      </c>
      <c r="F2" s="27"/>
      <c r="G2" s="28"/>
      <c r="H2" s="29"/>
      <c r="I2" s="30"/>
      <c r="J2" s="31">
        <v>3</v>
      </c>
      <c r="K2" s="31"/>
      <c r="L2" s="31">
        <v>17</v>
      </c>
      <c r="M2" s="31">
        <v>2</v>
      </c>
      <c r="N2" s="31"/>
      <c r="O2" s="36"/>
      <c r="P2" s="35" t="s">
        <v>78</v>
      </c>
      <c r="Q2" s="25" t="s">
        <v>12</v>
      </c>
      <c r="R2" s="33">
        <f>E2+E5+E8+E11+E14+E17+E20</f>
        <v>98</v>
      </c>
    </row>
    <row r="3" spans="1:18" ht="18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>
        <v>4</v>
      </c>
      <c r="K3" s="31">
        <v>4</v>
      </c>
      <c r="L3" s="31"/>
      <c r="M3" s="31"/>
      <c r="N3" s="31"/>
      <c r="O3" s="36"/>
      <c r="P3" s="20"/>
      <c r="Q3" s="32" t="s">
        <v>13</v>
      </c>
      <c r="R3" s="33">
        <f>E3+E6+E9+E12+E15+E18+E21</f>
        <v>46</v>
      </c>
    </row>
    <row r="4" spans="1:18" ht="18" customHeight="1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2</v>
      </c>
      <c r="I4" s="30"/>
      <c r="J4" s="31"/>
      <c r="K4" s="31">
        <v>10</v>
      </c>
      <c r="L4" s="31"/>
      <c r="M4" s="31"/>
      <c r="N4" s="31"/>
      <c r="O4" s="36"/>
      <c r="P4" s="35"/>
      <c r="Q4" s="32" t="s">
        <v>14</v>
      </c>
      <c r="R4" s="33">
        <f>E4+E7+E10+E13+E16+E19+E22</f>
        <v>53</v>
      </c>
    </row>
    <row r="5" spans="1:18" ht="18" customHeight="1" x14ac:dyDescent="0.15">
      <c r="A5" s="84" t="s">
        <v>16</v>
      </c>
      <c r="B5" s="84" t="s">
        <v>23</v>
      </c>
      <c r="C5" s="84">
        <f>SUM(E5:E7)</f>
        <v>7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18" customHeight="1" x14ac:dyDescent="0.15">
      <c r="A6" s="85"/>
      <c r="B6" s="85"/>
      <c r="C6" s="85"/>
      <c r="D6" s="32" t="s">
        <v>13</v>
      </c>
      <c r="E6" s="26">
        <f t="shared" si="0"/>
        <v>6</v>
      </c>
      <c r="F6" s="27">
        <v>4</v>
      </c>
      <c r="G6" s="28"/>
      <c r="H6" s="29"/>
      <c r="I6" s="30">
        <v>2</v>
      </c>
      <c r="J6" s="31"/>
      <c r="K6" s="31"/>
      <c r="L6" s="31"/>
      <c r="M6" s="31"/>
      <c r="N6" s="31"/>
      <c r="O6" s="36"/>
      <c r="P6" s="20"/>
      <c r="Q6" s="20"/>
      <c r="R6" s="20"/>
    </row>
    <row r="7" spans="1:18" ht="18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18" customHeight="1" x14ac:dyDescent="0.15">
      <c r="A8" s="84" t="s">
        <v>8</v>
      </c>
      <c r="B8" s="84" t="s">
        <v>24</v>
      </c>
      <c r="C8" s="84">
        <f>SUM(E8:E10)</f>
        <v>36</v>
      </c>
      <c r="D8" s="25" t="s">
        <v>12</v>
      </c>
      <c r="E8" s="26">
        <f t="shared" si="0"/>
        <v>15</v>
      </c>
      <c r="F8" s="27"/>
      <c r="G8" s="28"/>
      <c r="H8" s="29"/>
      <c r="I8" s="30"/>
      <c r="J8" s="31">
        <v>5</v>
      </c>
      <c r="K8" s="31"/>
      <c r="L8" s="31">
        <v>6</v>
      </c>
      <c r="M8" s="31"/>
      <c r="N8" s="31"/>
      <c r="O8" s="36">
        <v>4</v>
      </c>
      <c r="P8" s="35" t="s">
        <v>83</v>
      </c>
      <c r="Q8" s="20"/>
      <c r="R8" s="20"/>
    </row>
    <row r="9" spans="1:18" ht="18" customHeight="1" x14ac:dyDescent="0.15">
      <c r="A9" s="85"/>
      <c r="B9" s="85"/>
      <c r="C9" s="85"/>
      <c r="D9" s="32" t="s">
        <v>13</v>
      </c>
      <c r="E9" s="26">
        <f t="shared" si="0"/>
        <v>9</v>
      </c>
      <c r="F9" s="27">
        <v>5</v>
      </c>
      <c r="G9" s="28"/>
      <c r="H9" s="29">
        <v>2</v>
      </c>
      <c r="I9" s="30">
        <v>1</v>
      </c>
      <c r="J9" s="31">
        <v>1</v>
      </c>
      <c r="K9" s="31"/>
      <c r="L9" s="31"/>
      <c r="M9" s="31"/>
      <c r="N9" s="31"/>
      <c r="O9" s="36"/>
      <c r="P9" s="20"/>
      <c r="Q9" s="20"/>
      <c r="R9" s="20"/>
    </row>
    <row r="10" spans="1:18" ht="18" customHeight="1" x14ac:dyDescent="0.15">
      <c r="A10" s="86"/>
      <c r="B10" s="86"/>
      <c r="C10" s="86"/>
      <c r="D10" s="32" t="s">
        <v>14</v>
      </c>
      <c r="E10" s="26">
        <f t="shared" si="0"/>
        <v>12</v>
      </c>
      <c r="F10" s="27">
        <v>1</v>
      </c>
      <c r="G10" s="28"/>
      <c r="H10" s="29"/>
      <c r="I10" s="30">
        <v>2</v>
      </c>
      <c r="J10" s="31">
        <v>2</v>
      </c>
      <c r="K10" s="31">
        <v>6</v>
      </c>
      <c r="L10" s="31"/>
      <c r="M10" s="31"/>
      <c r="N10" s="31"/>
      <c r="O10" s="36">
        <v>1</v>
      </c>
      <c r="P10" s="20"/>
      <c r="Q10" s="20"/>
      <c r="R10" s="20"/>
    </row>
    <row r="11" spans="1:18" ht="18" customHeight="1" x14ac:dyDescent="0.15">
      <c r="A11" s="84" t="s">
        <v>9</v>
      </c>
      <c r="B11" s="84" t="s">
        <v>24</v>
      </c>
      <c r="C11" s="84">
        <f>SUM(E11:E13)</f>
        <v>42</v>
      </c>
      <c r="D11" s="25" t="s">
        <v>12</v>
      </c>
      <c r="E11" s="26">
        <f t="shared" si="0"/>
        <v>16</v>
      </c>
      <c r="F11" s="27"/>
      <c r="G11" s="28"/>
      <c r="H11" s="29"/>
      <c r="I11" s="30"/>
      <c r="J11" s="31">
        <v>7</v>
      </c>
      <c r="K11" s="31">
        <v>2</v>
      </c>
      <c r="L11" s="31">
        <v>7</v>
      </c>
      <c r="M11" s="31"/>
      <c r="N11" s="31"/>
      <c r="O11" s="36"/>
      <c r="P11" s="20" t="s">
        <v>82</v>
      </c>
      <c r="Q11" s="20"/>
      <c r="R11" s="20"/>
    </row>
    <row r="12" spans="1:18" ht="18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/>
      <c r="G12" s="28"/>
      <c r="H12" s="29"/>
      <c r="I12" s="30">
        <v>1</v>
      </c>
      <c r="J12" s="31">
        <v>3</v>
      </c>
      <c r="K12" s="31"/>
      <c r="L12" s="31"/>
      <c r="M12" s="31"/>
      <c r="N12" s="31"/>
      <c r="O12" s="36">
        <v>1</v>
      </c>
      <c r="P12" s="20"/>
      <c r="Q12" s="20"/>
      <c r="R12" s="20"/>
    </row>
    <row r="13" spans="1:18" ht="18" customHeight="1" x14ac:dyDescent="0.15">
      <c r="A13" s="86"/>
      <c r="B13" s="86"/>
      <c r="C13" s="86"/>
      <c r="D13" s="32" t="s">
        <v>14</v>
      </c>
      <c r="E13" s="26">
        <f t="shared" si="0"/>
        <v>21</v>
      </c>
      <c r="F13" s="27">
        <v>1</v>
      </c>
      <c r="G13" s="28"/>
      <c r="H13" s="29">
        <v>4</v>
      </c>
      <c r="I13" s="30"/>
      <c r="J13" s="31">
        <v>8</v>
      </c>
      <c r="K13" s="31">
        <v>8</v>
      </c>
      <c r="L13" s="31"/>
      <c r="M13" s="31"/>
      <c r="N13" s="31"/>
      <c r="O13" s="36"/>
      <c r="P13" s="35"/>
      <c r="Q13" s="20"/>
      <c r="R13" s="20"/>
    </row>
    <row r="14" spans="1:18" ht="18" customHeight="1" x14ac:dyDescent="0.15">
      <c r="A14" s="84" t="s">
        <v>10</v>
      </c>
      <c r="B14" s="84" t="s">
        <v>25</v>
      </c>
      <c r="C14" s="84">
        <f>SUM(E14:E16)</f>
        <v>46</v>
      </c>
      <c r="D14" s="25" t="s">
        <v>12</v>
      </c>
      <c r="E14" s="26">
        <f t="shared" si="0"/>
        <v>27</v>
      </c>
      <c r="F14" s="27">
        <v>2</v>
      </c>
      <c r="G14" s="28"/>
      <c r="H14" s="29"/>
      <c r="I14" s="30">
        <v>2</v>
      </c>
      <c r="J14" s="31">
        <v>9</v>
      </c>
      <c r="K14" s="31">
        <v>14</v>
      </c>
      <c r="L14" s="31"/>
      <c r="M14" s="31"/>
      <c r="N14" s="31"/>
      <c r="O14" s="36"/>
      <c r="P14" s="20"/>
      <c r="Q14" s="20"/>
      <c r="R14" s="20"/>
    </row>
    <row r="15" spans="1:18" ht="18" customHeight="1" x14ac:dyDescent="0.15">
      <c r="A15" s="85"/>
      <c r="B15" s="85"/>
      <c r="C15" s="85"/>
      <c r="D15" s="32" t="s">
        <v>13</v>
      </c>
      <c r="E15" s="26">
        <f t="shared" si="0"/>
        <v>13</v>
      </c>
      <c r="F15" s="27">
        <v>9</v>
      </c>
      <c r="G15" s="28">
        <v>2</v>
      </c>
      <c r="H15" s="29"/>
      <c r="I15" s="30"/>
      <c r="J15" s="31">
        <v>2</v>
      </c>
      <c r="K15" s="31"/>
      <c r="L15" s="31"/>
      <c r="M15" s="31"/>
      <c r="N15" s="31"/>
      <c r="O15" s="36"/>
      <c r="P15" s="20"/>
      <c r="Q15" s="20"/>
      <c r="R15" s="20"/>
    </row>
    <row r="16" spans="1:18" ht="18" customHeight="1" x14ac:dyDescent="0.15">
      <c r="A16" s="86"/>
      <c r="B16" s="86"/>
      <c r="C16" s="86"/>
      <c r="D16" s="32" t="s">
        <v>14</v>
      </c>
      <c r="E16" s="26">
        <f t="shared" si="0"/>
        <v>6</v>
      </c>
      <c r="F16" s="27">
        <v>2</v>
      </c>
      <c r="G16" s="28">
        <v>1</v>
      </c>
      <c r="H16" s="29"/>
      <c r="I16" s="30"/>
      <c r="J16" s="31">
        <v>2</v>
      </c>
      <c r="K16" s="31">
        <v>1</v>
      </c>
      <c r="L16" s="31"/>
      <c r="M16" s="31"/>
      <c r="N16" s="31"/>
      <c r="O16" s="36"/>
      <c r="P16" s="20"/>
      <c r="Q16" s="20"/>
      <c r="R16" s="20"/>
    </row>
    <row r="17" spans="1:18" ht="18" customHeight="1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16</v>
      </c>
      <c r="M17" s="31"/>
      <c r="N17" s="31"/>
      <c r="O17" s="36"/>
      <c r="P17" s="20"/>
      <c r="Q17" s="20"/>
      <c r="R17" s="20"/>
    </row>
    <row r="18" spans="1:18" ht="18" customHeight="1" x14ac:dyDescent="0.15">
      <c r="A18" s="85"/>
      <c r="B18" s="85"/>
      <c r="C18" s="85"/>
      <c r="D18" s="32" t="s">
        <v>13</v>
      </c>
      <c r="E18" s="26">
        <f t="shared" si="0"/>
        <v>4</v>
      </c>
      <c r="F18" s="27"/>
      <c r="G18" s="28"/>
      <c r="H18" s="29"/>
      <c r="I18" s="30"/>
      <c r="J18" s="31">
        <v>4</v>
      </c>
      <c r="K18" s="31"/>
      <c r="L18" s="31"/>
      <c r="M18" s="31"/>
      <c r="N18" s="31"/>
      <c r="O18" s="36"/>
      <c r="P18" s="20"/>
      <c r="Q18" s="1"/>
      <c r="R18" s="20"/>
    </row>
    <row r="19" spans="1:18" ht="18" customHeight="1" x14ac:dyDescent="0.15">
      <c r="A19" s="86"/>
      <c r="B19" s="86"/>
      <c r="C19" s="86"/>
      <c r="D19" s="32" t="s">
        <v>14</v>
      </c>
      <c r="E19" s="26">
        <f t="shared" si="0"/>
        <v>1</v>
      </c>
      <c r="F19" s="27"/>
      <c r="G19" s="28"/>
      <c r="H19" s="29"/>
      <c r="I19" s="30"/>
      <c r="J19" s="31">
        <v>1</v>
      </c>
      <c r="K19" s="31"/>
      <c r="L19" s="31"/>
      <c r="M19" s="31"/>
      <c r="N19" s="31"/>
      <c r="O19" s="36"/>
      <c r="P19" s="20"/>
      <c r="Q19" s="20"/>
      <c r="R19" s="20"/>
    </row>
    <row r="20" spans="1:18" ht="18" customHeight="1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ht="18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18" customHeight="1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ht="18" customHeight="1" x14ac:dyDescent="0.15">
      <c r="A23" s="90" t="s">
        <v>22</v>
      </c>
      <c r="B23" s="91"/>
      <c r="C23" s="69">
        <f>SUM(C2:C22)</f>
        <v>197</v>
      </c>
      <c r="D23" s="23"/>
      <c r="E23" s="24">
        <f t="shared" ref="E23:O23" si="1">SUM(E2:E22)</f>
        <v>197</v>
      </c>
      <c r="F23" s="24">
        <f t="shared" si="1"/>
        <v>26</v>
      </c>
      <c r="G23" s="24">
        <f t="shared" si="1"/>
        <v>3</v>
      </c>
      <c r="H23" s="24">
        <f t="shared" si="1"/>
        <v>8</v>
      </c>
      <c r="I23" s="24">
        <f t="shared" si="1"/>
        <v>8</v>
      </c>
      <c r="J23" s="24">
        <f t="shared" si="1"/>
        <v>53</v>
      </c>
      <c r="K23" s="24">
        <f t="shared" si="1"/>
        <v>45</v>
      </c>
      <c r="L23" s="24">
        <f>SUM(L2:L22)</f>
        <v>46</v>
      </c>
      <c r="M23" s="24">
        <f t="shared" si="1"/>
        <v>2</v>
      </c>
      <c r="N23" s="24">
        <f t="shared" si="1"/>
        <v>0</v>
      </c>
      <c r="O23" s="24">
        <f t="shared" si="1"/>
        <v>6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0.13197969543147209</v>
      </c>
      <c r="G24" s="34">
        <f t="shared" ref="G24:O24" si="2">G23/$E$23</f>
        <v>1.5228426395939087E-2</v>
      </c>
      <c r="H24" s="34">
        <f t="shared" si="2"/>
        <v>4.060913705583756E-2</v>
      </c>
      <c r="I24" s="34">
        <f t="shared" si="2"/>
        <v>4.060913705583756E-2</v>
      </c>
      <c r="J24" s="34">
        <f t="shared" si="2"/>
        <v>0.26903553299492383</v>
      </c>
      <c r="K24" s="34">
        <f t="shared" si="2"/>
        <v>0.22842639593908629</v>
      </c>
      <c r="L24" s="34">
        <f t="shared" si="2"/>
        <v>0.233502538071066</v>
      </c>
      <c r="M24" s="34">
        <f t="shared" si="2"/>
        <v>1.015228426395939E-2</v>
      </c>
      <c r="N24" s="34">
        <f t="shared" si="2"/>
        <v>0</v>
      </c>
      <c r="O24" s="34">
        <f t="shared" si="2"/>
        <v>3.0456852791878174E-2</v>
      </c>
      <c r="P24" s="20"/>
      <c r="Q24" s="20"/>
      <c r="R24" s="20"/>
    </row>
  </sheetData>
  <protectedRanges>
    <protectedRange sqref="F2:O7 F17:O19 F20:I22 L15:O16 M20:O22" name="区域1_4"/>
    <protectedRange sqref="L14:O14" name="区域1_2_1"/>
    <protectedRange sqref="J20:J22" name="区域1_1_1"/>
    <protectedRange sqref="O8:O13" name="区域1_4_1"/>
    <protectedRange sqref="L8:N11" name="区域1_3_2_1"/>
    <protectedRange sqref="L12:N13" name="区域1_6_1_1"/>
    <protectedRange sqref="K8 K11" name="区域1_3_1_1_1"/>
    <protectedRange sqref="K9:K10 G12:K13" name="区域1_5_1_1_2_1"/>
    <protectedRange sqref="F12:F13" name="区域1_3_1_1_1_2_1"/>
    <protectedRange sqref="G8:J8 G11:J11" name="区域1_4_1_1_1_1_1"/>
    <protectedRange sqref="F8 F11" name="区域1_2_1_1_1_1_1_1"/>
    <protectedRange sqref="G9:J10" name="区域1_5_1_1_1_1_1"/>
    <protectedRange sqref="F9:F10" name="区域1_3_1_1_1_1_1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R24"/>
  <sheetViews>
    <sheetView workbookViewId="0">
      <selection activeCell="J12" sqref="J12:K13"/>
    </sheetView>
  </sheetViews>
  <sheetFormatPr defaultRowHeight="13.5" x14ac:dyDescent="0.15"/>
  <sheetData>
    <row r="1" spans="1:18" ht="51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x14ac:dyDescent="0.15">
      <c r="A2" s="84" t="s">
        <v>15</v>
      </c>
      <c r="B2" s="84" t="s">
        <v>23</v>
      </c>
      <c r="C2" s="84">
        <f>SUM(E2:E4)</f>
        <v>45</v>
      </c>
      <c r="D2" s="25" t="s">
        <v>12</v>
      </c>
      <c r="E2" s="26">
        <f>SUM(F2:O2)</f>
        <v>24</v>
      </c>
      <c r="F2" s="27"/>
      <c r="G2" s="28"/>
      <c r="H2" s="29"/>
      <c r="I2" s="30">
        <v>2</v>
      </c>
      <c r="J2" s="31">
        <v>2</v>
      </c>
      <c r="K2" s="31">
        <v>1</v>
      </c>
      <c r="L2" s="31">
        <v>7</v>
      </c>
      <c r="M2" s="31">
        <v>12</v>
      </c>
      <c r="N2" s="31"/>
      <c r="O2" s="36"/>
      <c r="P2" s="35"/>
      <c r="Q2" s="25" t="s">
        <v>12</v>
      </c>
      <c r="R2" s="33">
        <f>E2+E5+E8+E11+E14+E17+E20</f>
        <v>95</v>
      </c>
    </row>
    <row r="3" spans="1:18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>
        <v>4</v>
      </c>
      <c r="K3" s="31">
        <v>4</v>
      </c>
      <c r="L3" s="31"/>
      <c r="M3" s="31"/>
      <c r="N3" s="31"/>
      <c r="O3" s="36"/>
      <c r="P3" s="20"/>
      <c r="Q3" s="32" t="s">
        <v>13</v>
      </c>
      <c r="R3" s="33">
        <f>E3+E6+E9+E12+E15+E18+E21</f>
        <v>44</v>
      </c>
    </row>
    <row r="4" spans="1:18" ht="25.5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1</v>
      </c>
      <c r="I4" s="30"/>
      <c r="J4" s="31">
        <v>1</v>
      </c>
      <c r="K4" s="31">
        <v>10</v>
      </c>
      <c r="L4" s="31"/>
      <c r="M4" s="31"/>
      <c r="N4" s="31"/>
      <c r="O4" s="36"/>
      <c r="P4" s="35"/>
      <c r="Q4" s="32" t="s">
        <v>14</v>
      </c>
      <c r="R4" s="33">
        <f>E4+E7+E10+E13+E16+E19+E22</f>
        <v>57</v>
      </c>
    </row>
    <row r="5" spans="1:18" x14ac:dyDescent="0.15">
      <c r="A5" s="84" t="s">
        <v>16</v>
      </c>
      <c r="B5" s="84" t="s">
        <v>23</v>
      </c>
      <c r="C5" s="84">
        <f>SUM(E5:E7)</f>
        <v>7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x14ac:dyDescent="0.15">
      <c r="A6" s="85"/>
      <c r="B6" s="85"/>
      <c r="C6" s="85"/>
      <c r="D6" s="32" t="s">
        <v>13</v>
      </c>
      <c r="E6" s="26">
        <f t="shared" si="0"/>
        <v>6</v>
      </c>
      <c r="F6" s="27">
        <v>4</v>
      </c>
      <c r="G6" s="28"/>
      <c r="H6" s="29"/>
      <c r="I6" s="30">
        <v>2</v>
      </c>
      <c r="J6" s="31"/>
      <c r="K6" s="31"/>
      <c r="L6" s="31"/>
      <c r="M6" s="31"/>
      <c r="N6" s="31"/>
      <c r="O6" s="36"/>
      <c r="P6" s="20"/>
      <c r="Q6" s="20"/>
      <c r="R6" s="20"/>
    </row>
    <row r="7" spans="1:18" ht="25.5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x14ac:dyDescent="0.15">
      <c r="A8" s="84" t="s">
        <v>8</v>
      </c>
      <c r="B8" s="84" t="s">
        <v>24</v>
      </c>
      <c r="C8" s="84">
        <f>SUM(E8:E10)</f>
        <v>33</v>
      </c>
      <c r="D8" s="25" t="s">
        <v>12</v>
      </c>
      <c r="E8" s="26">
        <f t="shared" si="0"/>
        <v>12</v>
      </c>
      <c r="F8" s="27"/>
      <c r="G8" s="28"/>
      <c r="H8" s="29"/>
      <c r="I8" s="30"/>
      <c r="J8" s="31">
        <v>6</v>
      </c>
      <c r="K8" s="31">
        <v>6</v>
      </c>
      <c r="L8" s="31"/>
      <c r="M8" s="31"/>
      <c r="N8" s="31"/>
      <c r="O8" s="36"/>
      <c r="P8" s="35"/>
      <c r="Q8" s="20"/>
      <c r="R8" s="20"/>
    </row>
    <row r="9" spans="1:18" x14ac:dyDescent="0.15">
      <c r="A9" s="85"/>
      <c r="B9" s="85"/>
      <c r="C9" s="85"/>
      <c r="D9" s="32" t="s">
        <v>13</v>
      </c>
      <c r="E9" s="26">
        <f t="shared" si="0"/>
        <v>9</v>
      </c>
      <c r="F9" s="27">
        <v>5</v>
      </c>
      <c r="G9" s="28"/>
      <c r="H9" s="29">
        <v>2</v>
      </c>
      <c r="I9" s="30"/>
      <c r="J9" s="31">
        <v>2</v>
      </c>
      <c r="K9" s="31"/>
      <c r="L9" s="31"/>
      <c r="M9" s="31"/>
      <c r="N9" s="31"/>
      <c r="O9" s="36"/>
      <c r="P9" s="20"/>
      <c r="Q9" s="20"/>
      <c r="R9" s="20"/>
    </row>
    <row r="10" spans="1:18" ht="25.5" x14ac:dyDescent="0.15">
      <c r="A10" s="86"/>
      <c r="B10" s="86"/>
      <c r="C10" s="86"/>
      <c r="D10" s="32" t="s">
        <v>14</v>
      </c>
      <c r="E10" s="26">
        <f t="shared" si="0"/>
        <v>12</v>
      </c>
      <c r="F10" s="27">
        <v>1</v>
      </c>
      <c r="G10" s="28"/>
      <c r="H10" s="29"/>
      <c r="I10" s="30"/>
      <c r="J10" s="31">
        <v>4</v>
      </c>
      <c r="K10" s="31">
        <v>6</v>
      </c>
      <c r="L10" s="31">
        <v>1</v>
      </c>
      <c r="M10" s="31"/>
      <c r="N10" s="31"/>
      <c r="O10" s="36"/>
      <c r="P10" s="20"/>
      <c r="Q10" s="20"/>
      <c r="R10" s="20"/>
    </row>
    <row r="11" spans="1:18" x14ac:dyDescent="0.15">
      <c r="A11" s="84" t="s">
        <v>9</v>
      </c>
      <c r="B11" s="84" t="s">
        <v>24</v>
      </c>
      <c r="C11" s="84">
        <f>SUM(E11:E13)</f>
        <v>41</v>
      </c>
      <c r="D11" s="25" t="s">
        <v>12</v>
      </c>
      <c r="E11" s="26">
        <f t="shared" si="0"/>
        <v>16</v>
      </c>
      <c r="F11" s="27"/>
      <c r="G11" s="28"/>
      <c r="H11" s="29"/>
      <c r="I11" s="30"/>
      <c r="J11" s="31">
        <v>7</v>
      </c>
      <c r="K11" s="31">
        <v>2</v>
      </c>
      <c r="L11" s="31">
        <v>7</v>
      </c>
      <c r="M11" s="31"/>
      <c r="N11" s="31"/>
      <c r="O11" s="36"/>
      <c r="P11" s="20"/>
      <c r="Q11" s="20"/>
      <c r="R11" s="20"/>
    </row>
    <row r="12" spans="1:18" x14ac:dyDescent="0.15">
      <c r="A12" s="85"/>
      <c r="B12" s="85"/>
      <c r="C12" s="85"/>
      <c r="D12" s="32" t="s">
        <v>13</v>
      </c>
      <c r="E12" s="26">
        <f t="shared" si="0"/>
        <v>4</v>
      </c>
      <c r="F12" s="27"/>
      <c r="G12" s="28"/>
      <c r="H12" s="29"/>
      <c r="I12" s="30">
        <v>1</v>
      </c>
      <c r="J12" s="31">
        <v>3</v>
      </c>
      <c r="K12" s="31"/>
      <c r="L12" s="31"/>
      <c r="M12" s="31"/>
      <c r="N12" s="31"/>
      <c r="O12" s="36"/>
      <c r="P12" s="20"/>
      <c r="Q12" s="20"/>
      <c r="R12" s="20"/>
    </row>
    <row r="13" spans="1:18" ht="25.5" x14ac:dyDescent="0.15">
      <c r="A13" s="86"/>
      <c r="B13" s="86"/>
      <c r="C13" s="86"/>
      <c r="D13" s="32" t="s">
        <v>14</v>
      </c>
      <c r="E13" s="26">
        <f t="shared" si="0"/>
        <v>21</v>
      </c>
      <c r="F13" s="27">
        <v>1</v>
      </c>
      <c r="G13" s="28"/>
      <c r="H13" s="29">
        <v>3</v>
      </c>
      <c r="I13" s="30"/>
      <c r="J13" s="31">
        <v>9</v>
      </c>
      <c r="K13" s="31">
        <v>8</v>
      </c>
      <c r="L13" s="31"/>
      <c r="M13" s="31"/>
      <c r="N13" s="31"/>
      <c r="O13" s="36"/>
      <c r="P13" s="35"/>
      <c r="Q13" s="20"/>
      <c r="R13" s="20"/>
    </row>
    <row r="14" spans="1:18" x14ac:dyDescent="0.15">
      <c r="A14" s="84" t="s">
        <v>10</v>
      </c>
      <c r="B14" s="84" t="s">
        <v>25</v>
      </c>
      <c r="C14" s="84">
        <f>SUM(E14:E16)</f>
        <v>47</v>
      </c>
      <c r="D14" s="25" t="s">
        <v>12</v>
      </c>
      <c r="E14" s="26">
        <f t="shared" si="0"/>
        <v>25</v>
      </c>
      <c r="F14" s="27"/>
      <c r="G14" s="28"/>
      <c r="H14" s="29"/>
      <c r="I14" s="30">
        <v>1</v>
      </c>
      <c r="J14" s="31">
        <v>5</v>
      </c>
      <c r="K14" s="31">
        <v>15</v>
      </c>
      <c r="L14" s="31">
        <v>4</v>
      </c>
      <c r="M14" s="31"/>
      <c r="N14" s="31"/>
      <c r="O14" s="36"/>
      <c r="P14" s="20"/>
      <c r="Q14" s="20"/>
      <c r="R14" s="20"/>
    </row>
    <row r="15" spans="1:18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8</v>
      </c>
      <c r="G15" s="28">
        <v>2</v>
      </c>
      <c r="H15" s="29"/>
      <c r="I15" s="30"/>
      <c r="J15" s="31">
        <v>1</v>
      </c>
      <c r="K15" s="31">
        <v>1</v>
      </c>
      <c r="L15" s="31"/>
      <c r="M15" s="31"/>
      <c r="N15" s="31"/>
      <c r="O15" s="36"/>
      <c r="P15" s="20"/>
      <c r="Q15" s="20"/>
      <c r="R15" s="20"/>
    </row>
    <row r="16" spans="1:18" ht="25.5" x14ac:dyDescent="0.15">
      <c r="A16" s="86"/>
      <c r="B16" s="86"/>
      <c r="C16" s="86"/>
      <c r="D16" s="32" t="s">
        <v>14</v>
      </c>
      <c r="E16" s="26">
        <f t="shared" si="0"/>
        <v>10</v>
      </c>
      <c r="F16" s="27"/>
      <c r="G16" s="28"/>
      <c r="H16" s="29"/>
      <c r="I16" s="30">
        <v>1</v>
      </c>
      <c r="J16" s="31">
        <v>3</v>
      </c>
      <c r="K16" s="31">
        <v>6</v>
      </c>
      <c r="L16" s="31"/>
      <c r="M16" s="31"/>
      <c r="N16" s="31"/>
      <c r="O16" s="36"/>
      <c r="P16" s="20"/>
      <c r="Q16" s="20"/>
      <c r="R16" s="20"/>
    </row>
    <row r="17" spans="1:18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16</v>
      </c>
      <c r="M17" s="31"/>
      <c r="N17" s="31"/>
      <c r="O17" s="36"/>
      <c r="P17" s="20"/>
      <c r="Q17" s="20"/>
      <c r="R17" s="20"/>
    </row>
    <row r="18" spans="1:18" x14ac:dyDescent="0.15">
      <c r="A18" s="85"/>
      <c r="B18" s="85"/>
      <c r="C18" s="85"/>
      <c r="D18" s="32" t="s">
        <v>13</v>
      </c>
      <c r="E18" s="26">
        <f t="shared" si="0"/>
        <v>4</v>
      </c>
      <c r="F18" s="27"/>
      <c r="G18" s="28"/>
      <c r="H18" s="29"/>
      <c r="I18" s="30"/>
      <c r="J18" s="31">
        <v>4</v>
      </c>
      <c r="K18" s="31"/>
      <c r="L18" s="31"/>
      <c r="M18" s="31"/>
      <c r="N18" s="31"/>
      <c r="O18" s="36"/>
      <c r="P18" s="20"/>
      <c r="Q18" s="1"/>
      <c r="R18" s="20"/>
    </row>
    <row r="19" spans="1:18" ht="25.5" x14ac:dyDescent="0.15">
      <c r="A19" s="86"/>
      <c r="B19" s="86"/>
      <c r="C19" s="86"/>
      <c r="D19" s="32" t="s">
        <v>14</v>
      </c>
      <c r="E19" s="26">
        <f t="shared" si="0"/>
        <v>1</v>
      </c>
      <c r="F19" s="27"/>
      <c r="G19" s="28"/>
      <c r="H19" s="29"/>
      <c r="I19" s="30"/>
      <c r="J19" s="31">
        <v>1</v>
      </c>
      <c r="K19" s="31"/>
      <c r="L19" s="31"/>
      <c r="M19" s="31"/>
      <c r="N19" s="31"/>
      <c r="O19" s="36"/>
      <c r="P19" s="20"/>
      <c r="Q19" s="20"/>
      <c r="R19" s="20"/>
    </row>
    <row r="20" spans="1:18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5.5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x14ac:dyDescent="0.15">
      <c r="A23" s="90" t="s">
        <v>22</v>
      </c>
      <c r="B23" s="91"/>
      <c r="C23" s="70">
        <f>SUM(C2:C22)</f>
        <v>196</v>
      </c>
      <c r="D23" s="23"/>
      <c r="E23" s="24">
        <f t="shared" ref="E23:O23" si="1">SUM(E2:E22)</f>
        <v>196</v>
      </c>
      <c r="F23" s="24">
        <f t="shared" si="1"/>
        <v>21</v>
      </c>
      <c r="G23" s="24">
        <f t="shared" si="1"/>
        <v>2</v>
      </c>
      <c r="H23" s="24">
        <f t="shared" si="1"/>
        <v>6</v>
      </c>
      <c r="I23" s="24">
        <f t="shared" si="1"/>
        <v>7</v>
      </c>
      <c r="J23" s="24">
        <f t="shared" si="1"/>
        <v>54</v>
      </c>
      <c r="K23" s="24">
        <f t="shared" si="1"/>
        <v>59</v>
      </c>
      <c r="L23" s="24">
        <f>SUM(L2:L22)</f>
        <v>35</v>
      </c>
      <c r="M23" s="24">
        <f t="shared" si="1"/>
        <v>12</v>
      </c>
      <c r="N23" s="24">
        <f t="shared" si="1"/>
        <v>0</v>
      </c>
      <c r="O23" s="24">
        <f t="shared" si="1"/>
        <v>0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0.10714285714285714</v>
      </c>
      <c r="G24" s="34">
        <f t="shared" ref="G24:O24" si="2">G23/$E$23</f>
        <v>1.020408163265306E-2</v>
      </c>
      <c r="H24" s="34">
        <f t="shared" si="2"/>
        <v>3.0612244897959183E-2</v>
      </c>
      <c r="I24" s="34">
        <f t="shared" si="2"/>
        <v>3.5714285714285712E-2</v>
      </c>
      <c r="J24" s="34">
        <f t="shared" si="2"/>
        <v>0.27551020408163263</v>
      </c>
      <c r="K24" s="34">
        <f t="shared" si="2"/>
        <v>0.30102040816326531</v>
      </c>
      <c r="L24" s="34">
        <f t="shared" si="2"/>
        <v>0.17857142857142858</v>
      </c>
      <c r="M24" s="34">
        <f t="shared" si="2"/>
        <v>6.1224489795918366E-2</v>
      </c>
      <c r="N24" s="34">
        <f t="shared" si="2"/>
        <v>0</v>
      </c>
      <c r="O24" s="34">
        <f t="shared" si="2"/>
        <v>0</v>
      </c>
      <c r="P24" s="20"/>
      <c r="Q24" s="20"/>
      <c r="R24" s="20"/>
    </row>
  </sheetData>
  <protectedRanges>
    <protectedRange sqref="F2:O7 F17:O19 F20:I22 L15:O16 M20:O22" name="区域1_4"/>
    <protectedRange sqref="L14:O14" name="区域1_2_1"/>
    <protectedRange sqref="J20:J22" name="区域1_1_1"/>
    <protectedRange sqref="O8:O13" name="区域1_4_1"/>
    <protectedRange sqref="L8:N11" name="区域1_3_2_1"/>
    <protectedRange sqref="L12:N13" name="区域1_6_1_1"/>
    <protectedRange sqref="K8 K11" name="区域1_3_1_1_1"/>
    <protectedRange sqref="K9:K10 G12:K13" name="区域1_5_1_1_2_1"/>
    <protectedRange sqref="F12:F13" name="区域1_3_1_1_1_2_1"/>
    <protectedRange sqref="G8:J8 G11:J11" name="区域1_4_1_1_1_1_1"/>
    <protectedRange sqref="F8 F11" name="区域1_2_1_1_1_1_1_1"/>
    <protectedRange sqref="G9:J10" name="区域1_5_1_1_1_1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  <protectedRange sqref="F9:F10" name="区域1_3_1_1_1_1_1_1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24"/>
  <sheetViews>
    <sheetView topLeftCell="B1" workbookViewId="0">
      <selection activeCell="N22" sqref="N22"/>
    </sheetView>
  </sheetViews>
  <sheetFormatPr defaultRowHeight="13.5" x14ac:dyDescent="0.15"/>
  <sheetData>
    <row r="1" spans="1:18" ht="51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x14ac:dyDescent="0.15">
      <c r="A2" s="84" t="s">
        <v>15</v>
      </c>
      <c r="B2" s="84" t="s">
        <v>23</v>
      </c>
      <c r="C2" s="84">
        <f>SUM(E2:E4)</f>
        <v>45</v>
      </c>
      <c r="D2" s="25" t="s">
        <v>12</v>
      </c>
      <c r="E2" s="26">
        <f>SUM(F2:O2)</f>
        <v>24</v>
      </c>
      <c r="F2" s="27"/>
      <c r="G2" s="28"/>
      <c r="H2" s="29"/>
      <c r="I2" s="30"/>
      <c r="J2" s="31"/>
      <c r="K2" s="31"/>
      <c r="L2" s="31">
        <v>10</v>
      </c>
      <c r="M2" s="31">
        <v>14</v>
      </c>
      <c r="N2" s="31"/>
      <c r="O2" s="36"/>
      <c r="P2" s="35"/>
      <c r="Q2" s="25" t="s">
        <v>12</v>
      </c>
      <c r="R2" s="33">
        <f>E2+E5+E8+E11+E14+E17+E20</f>
        <v>98</v>
      </c>
    </row>
    <row r="3" spans="1:18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>
        <v>4</v>
      </c>
      <c r="K3" s="31">
        <v>4</v>
      </c>
      <c r="L3" s="31"/>
      <c r="M3" s="31"/>
      <c r="N3" s="31"/>
      <c r="O3" s="36"/>
      <c r="P3" s="20"/>
      <c r="Q3" s="32" t="s">
        <v>13</v>
      </c>
      <c r="R3" s="33">
        <f>E3+E6+E9+E12+E15+E18+E21</f>
        <v>44</v>
      </c>
    </row>
    <row r="4" spans="1:18" ht="25.5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1</v>
      </c>
      <c r="I4" s="30"/>
      <c r="J4" s="31">
        <v>1</v>
      </c>
      <c r="K4" s="31">
        <v>10</v>
      </c>
      <c r="L4" s="31"/>
      <c r="M4" s="31"/>
      <c r="N4" s="31"/>
      <c r="O4" s="36"/>
      <c r="P4" s="35"/>
      <c r="Q4" s="32" t="s">
        <v>14</v>
      </c>
      <c r="R4" s="33">
        <f>E4+E7+E10+E13+E16+E19+E22</f>
        <v>61</v>
      </c>
    </row>
    <row r="5" spans="1:18" x14ac:dyDescent="0.15">
      <c r="A5" s="84" t="s">
        <v>16</v>
      </c>
      <c r="B5" s="84" t="s">
        <v>23</v>
      </c>
      <c r="C5" s="84">
        <f>SUM(E5:E7)</f>
        <v>7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x14ac:dyDescent="0.15">
      <c r="A6" s="85"/>
      <c r="B6" s="85"/>
      <c r="C6" s="85"/>
      <c r="D6" s="32" t="s">
        <v>13</v>
      </c>
      <c r="E6" s="26">
        <f t="shared" si="0"/>
        <v>6</v>
      </c>
      <c r="F6" s="27">
        <v>1</v>
      </c>
      <c r="G6" s="28">
        <v>2</v>
      </c>
      <c r="H6" s="29">
        <v>1</v>
      </c>
      <c r="I6" s="30">
        <v>2</v>
      </c>
      <c r="J6" s="31"/>
      <c r="K6" s="31"/>
      <c r="L6" s="31"/>
      <c r="M6" s="31"/>
      <c r="N6" s="31"/>
      <c r="O6" s="36"/>
      <c r="P6" s="20"/>
      <c r="Q6" s="20"/>
      <c r="R6" s="20"/>
    </row>
    <row r="7" spans="1:18" ht="25.5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x14ac:dyDescent="0.15">
      <c r="A8" s="84" t="s">
        <v>8</v>
      </c>
      <c r="B8" s="84" t="s">
        <v>24</v>
      </c>
      <c r="C8" s="84">
        <f>SUM(E8:E10)</f>
        <v>36</v>
      </c>
      <c r="D8" s="25" t="s">
        <v>12</v>
      </c>
      <c r="E8" s="26">
        <f t="shared" si="0"/>
        <v>13</v>
      </c>
      <c r="F8" s="27"/>
      <c r="G8" s="28"/>
      <c r="H8" s="29"/>
      <c r="I8" s="30">
        <v>1</v>
      </c>
      <c r="J8" s="31">
        <v>6</v>
      </c>
      <c r="K8" s="31">
        <v>6</v>
      </c>
      <c r="L8" s="31"/>
      <c r="M8" s="31"/>
      <c r="N8" s="31"/>
      <c r="O8" s="36"/>
      <c r="P8" s="35"/>
      <c r="Q8" s="20"/>
      <c r="R8" s="20"/>
    </row>
    <row r="9" spans="1:18" x14ac:dyDescent="0.15">
      <c r="A9" s="85"/>
      <c r="B9" s="85"/>
      <c r="C9" s="85"/>
      <c r="D9" s="32" t="s">
        <v>13</v>
      </c>
      <c r="E9" s="26">
        <f t="shared" si="0"/>
        <v>10</v>
      </c>
      <c r="F9" s="27">
        <v>3</v>
      </c>
      <c r="G9" s="28"/>
      <c r="H9" s="29">
        <v>1</v>
      </c>
      <c r="I9" s="30">
        <v>2</v>
      </c>
      <c r="J9" s="31">
        <v>3</v>
      </c>
      <c r="K9" s="31">
        <v>1</v>
      </c>
      <c r="L9" s="31"/>
      <c r="M9" s="31"/>
      <c r="N9" s="31"/>
      <c r="O9" s="36"/>
      <c r="P9" s="20"/>
      <c r="Q9" s="20"/>
      <c r="R9" s="20"/>
    </row>
    <row r="10" spans="1:18" ht="25.5" x14ac:dyDescent="0.15">
      <c r="A10" s="86"/>
      <c r="B10" s="86"/>
      <c r="C10" s="86"/>
      <c r="D10" s="32" t="s">
        <v>14</v>
      </c>
      <c r="E10" s="26">
        <f t="shared" si="0"/>
        <v>13</v>
      </c>
      <c r="F10" s="27"/>
      <c r="G10" s="28"/>
      <c r="H10" s="29"/>
      <c r="I10" s="30"/>
      <c r="J10" s="31">
        <v>4</v>
      </c>
      <c r="K10" s="31">
        <v>6</v>
      </c>
      <c r="L10" s="31"/>
      <c r="M10" s="31"/>
      <c r="N10" s="31">
        <v>1</v>
      </c>
      <c r="O10" s="36">
        <v>2</v>
      </c>
      <c r="P10" s="35" t="s">
        <v>85</v>
      </c>
      <c r="Q10" s="20"/>
      <c r="R10" s="20"/>
    </row>
    <row r="11" spans="1:18" x14ac:dyDescent="0.15">
      <c r="A11" s="84" t="s">
        <v>9</v>
      </c>
      <c r="B11" s="84" t="s">
        <v>24</v>
      </c>
      <c r="C11" s="84">
        <f>SUM(E11:E13)</f>
        <v>43</v>
      </c>
      <c r="D11" s="25" t="s">
        <v>12</v>
      </c>
      <c r="E11" s="26">
        <f t="shared" si="0"/>
        <v>16</v>
      </c>
      <c r="F11" s="27"/>
      <c r="G11" s="28"/>
      <c r="H11" s="29"/>
      <c r="I11" s="30"/>
      <c r="J11" s="31">
        <v>7</v>
      </c>
      <c r="K11" s="31">
        <v>2</v>
      </c>
      <c r="L11" s="31">
        <v>7</v>
      </c>
      <c r="M11" s="31"/>
      <c r="N11" s="31"/>
      <c r="O11" s="36"/>
      <c r="P11" s="20"/>
      <c r="Q11" s="20"/>
      <c r="R11" s="20"/>
    </row>
    <row r="12" spans="1:18" x14ac:dyDescent="0.15">
      <c r="A12" s="85"/>
      <c r="B12" s="85"/>
      <c r="C12" s="85"/>
      <c r="D12" s="32" t="s">
        <v>13</v>
      </c>
      <c r="E12" s="26">
        <f t="shared" si="0"/>
        <v>4</v>
      </c>
      <c r="F12" s="27"/>
      <c r="G12" s="28"/>
      <c r="H12" s="29"/>
      <c r="I12" s="30"/>
      <c r="J12" s="31">
        <v>4</v>
      </c>
      <c r="K12" s="31"/>
      <c r="L12" s="31"/>
      <c r="M12" s="31"/>
      <c r="N12" s="31"/>
      <c r="O12" s="36"/>
      <c r="P12" s="20"/>
      <c r="Q12" s="20"/>
      <c r="R12" s="20"/>
    </row>
    <row r="13" spans="1:18" ht="25.5" x14ac:dyDescent="0.15">
      <c r="A13" s="86"/>
      <c r="B13" s="86"/>
      <c r="C13" s="86"/>
      <c r="D13" s="32" t="s">
        <v>14</v>
      </c>
      <c r="E13" s="26">
        <f t="shared" si="0"/>
        <v>23</v>
      </c>
      <c r="F13" s="27">
        <v>2</v>
      </c>
      <c r="G13" s="28"/>
      <c r="H13" s="29">
        <v>2</v>
      </c>
      <c r="I13" s="30"/>
      <c r="J13" s="31">
        <v>10</v>
      </c>
      <c r="K13" s="31">
        <v>7</v>
      </c>
      <c r="L13" s="31"/>
      <c r="M13" s="31"/>
      <c r="N13" s="31">
        <v>1</v>
      </c>
      <c r="O13" s="36">
        <v>1</v>
      </c>
      <c r="P13" s="35" t="s">
        <v>84</v>
      </c>
      <c r="Q13" s="20"/>
      <c r="R13" s="20"/>
    </row>
    <row r="14" spans="1:18" x14ac:dyDescent="0.15">
      <c r="A14" s="84" t="s">
        <v>10</v>
      </c>
      <c r="B14" s="89" t="s">
        <v>33</v>
      </c>
      <c r="C14" s="84">
        <f>SUM(E14:E16)</f>
        <v>49</v>
      </c>
      <c r="D14" s="25" t="s">
        <v>12</v>
      </c>
      <c r="E14" s="26">
        <f t="shared" si="0"/>
        <v>27</v>
      </c>
      <c r="F14" s="27">
        <v>2</v>
      </c>
      <c r="G14" s="28"/>
      <c r="H14" s="29"/>
      <c r="I14" s="30">
        <v>1</v>
      </c>
      <c r="J14" s="31">
        <v>5</v>
      </c>
      <c r="K14" s="31">
        <v>15</v>
      </c>
      <c r="L14" s="31">
        <v>4</v>
      </c>
      <c r="M14" s="31"/>
      <c r="N14" s="31"/>
      <c r="O14" s="36"/>
      <c r="P14" s="20"/>
      <c r="Q14" s="20"/>
      <c r="R14" s="20"/>
    </row>
    <row r="15" spans="1:18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8</v>
      </c>
      <c r="G15" s="28">
        <v>2</v>
      </c>
      <c r="H15" s="29"/>
      <c r="I15" s="30"/>
      <c r="J15" s="31">
        <v>1</v>
      </c>
      <c r="K15" s="31">
        <v>1</v>
      </c>
      <c r="L15" s="31"/>
      <c r="M15" s="31"/>
      <c r="N15" s="31"/>
      <c r="O15" s="36"/>
      <c r="P15" s="20"/>
      <c r="Q15" s="20"/>
      <c r="R15" s="20"/>
    </row>
    <row r="16" spans="1:18" ht="25.5" x14ac:dyDescent="0.15">
      <c r="A16" s="86"/>
      <c r="B16" s="86"/>
      <c r="C16" s="86"/>
      <c r="D16" s="32" t="s">
        <v>14</v>
      </c>
      <c r="E16" s="26">
        <f t="shared" si="0"/>
        <v>10</v>
      </c>
      <c r="F16" s="27"/>
      <c r="G16" s="28"/>
      <c r="H16" s="29"/>
      <c r="I16" s="30">
        <v>1</v>
      </c>
      <c r="J16" s="31">
        <v>3</v>
      </c>
      <c r="K16" s="31">
        <v>6</v>
      </c>
      <c r="L16" s="31"/>
      <c r="M16" s="31"/>
      <c r="N16" s="31"/>
      <c r="O16" s="36"/>
      <c r="P16" s="20"/>
      <c r="Q16" s="20"/>
      <c r="R16" s="20"/>
    </row>
    <row r="17" spans="1:18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16</v>
      </c>
      <c r="M17" s="31"/>
      <c r="N17" s="31"/>
      <c r="O17" s="36"/>
      <c r="P17" s="20"/>
      <c r="Q17" s="20"/>
      <c r="R17" s="20"/>
    </row>
    <row r="18" spans="1:18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/>
      <c r="I18" s="30"/>
      <c r="J18" s="31">
        <v>2</v>
      </c>
      <c r="K18" s="31"/>
      <c r="L18" s="31"/>
      <c r="M18" s="31">
        <v>1</v>
      </c>
      <c r="N18" s="31"/>
      <c r="O18" s="36"/>
      <c r="P18" s="20"/>
      <c r="Q18" s="1"/>
      <c r="R18" s="20"/>
    </row>
    <row r="19" spans="1:18" ht="25.5" x14ac:dyDescent="0.15">
      <c r="A19" s="86"/>
      <c r="B19" s="86"/>
      <c r="C19" s="86"/>
      <c r="D19" s="32" t="s">
        <v>14</v>
      </c>
      <c r="E19" s="26">
        <f t="shared" si="0"/>
        <v>2</v>
      </c>
      <c r="F19" s="27"/>
      <c r="G19" s="28"/>
      <c r="H19" s="29"/>
      <c r="I19" s="30"/>
      <c r="J19" s="31">
        <v>2</v>
      </c>
      <c r="K19" s="31"/>
      <c r="L19" s="31"/>
      <c r="M19" s="31"/>
      <c r="N19" s="31"/>
      <c r="O19" s="36"/>
      <c r="P19" s="20"/>
      <c r="Q19" s="20"/>
      <c r="R19" s="20"/>
    </row>
    <row r="20" spans="1:18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5.5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x14ac:dyDescent="0.15">
      <c r="A23" s="90" t="s">
        <v>22</v>
      </c>
      <c r="B23" s="91"/>
      <c r="C23" s="71">
        <f>SUM(C2:C22)</f>
        <v>203</v>
      </c>
      <c r="D23" s="23"/>
      <c r="E23" s="24">
        <f t="shared" ref="E23:O23" si="1">SUM(E2:E22)</f>
        <v>203</v>
      </c>
      <c r="F23" s="24">
        <f t="shared" si="1"/>
        <v>18</v>
      </c>
      <c r="G23" s="24">
        <f t="shared" si="1"/>
        <v>4</v>
      </c>
      <c r="H23" s="24">
        <f t="shared" si="1"/>
        <v>5</v>
      </c>
      <c r="I23" s="24">
        <f t="shared" si="1"/>
        <v>7</v>
      </c>
      <c r="J23" s="24">
        <f t="shared" si="1"/>
        <v>54</v>
      </c>
      <c r="K23" s="24">
        <f t="shared" si="1"/>
        <v>58</v>
      </c>
      <c r="L23" s="24">
        <f>SUM(L2:L22)</f>
        <v>37</v>
      </c>
      <c r="M23" s="24">
        <f t="shared" si="1"/>
        <v>15</v>
      </c>
      <c r="N23" s="24">
        <f t="shared" si="1"/>
        <v>2</v>
      </c>
      <c r="O23" s="24">
        <f t="shared" si="1"/>
        <v>3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8.8669950738916259E-2</v>
      </c>
      <c r="G24" s="34">
        <f t="shared" ref="G24:O24" si="2">G23/$E$23</f>
        <v>1.9704433497536946E-2</v>
      </c>
      <c r="H24" s="34">
        <f t="shared" si="2"/>
        <v>2.4630541871921183E-2</v>
      </c>
      <c r="I24" s="34">
        <f t="shared" si="2"/>
        <v>3.4482758620689655E-2</v>
      </c>
      <c r="J24" s="34">
        <f t="shared" si="2"/>
        <v>0.26600985221674878</v>
      </c>
      <c r="K24" s="34">
        <f t="shared" si="2"/>
        <v>0.2857142857142857</v>
      </c>
      <c r="L24" s="34">
        <f t="shared" si="2"/>
        <v>0.18226600985221675</v>
      </c>
      <c r="M24" s="34">
        <f t="shared" si="2"/>
        <v>7.3891625615763554E-2</v>
      </c>
      <c r="N24" s="34">
        <f t="shared" si="2"/>
        <v>9.852216748768473E-3</v>
      </c>
      <c r="O24" s="34">
        <f t="shared" si="2"/>
        <v>1.4778325123152709E-2</v>
      </c>
      <c r="P24" s="20"/>
      <c r="Q24" s="20"/>
      <c r="R24" s="20"/>
    </row>
  </sheetData>
  <protectedRanges>
    <protectedRange sqref="F17:O19 F20:I22 L15:O16 M20:O22 F2:O7" name="区域1_4"/>
    <protectedRange sqref="L14:O14" name="区域1_2_1"/>
    <protectedRange sqref="J20:J22" name="区域1_1_1"/>
    <protectedRange sqref="O8:O13" name="区域1_4_1"/>
    <protectedRange sqref="L8:N11" name="区域1_3_2_1"/>
    <protectedRange sqref="L12:N13" name="区域1_6_1_1"/>
    <protectedRange sqref="K8 K11" name="区域1_3_1_1_1"/>
    <protectedRange sqref="K9:K10 G12:I13" name="区域1_5_1_1_2_1"/>
    <protectedRange sqref="F12:F13" name="区域1_3_1_1_1_2_1"/>
    <protectedRange sqref="G8:J8 G11:J11" name="区域1_4_1_1_1_1_1"/>
    <protectedRange sqref="F8 F11" name="区域1_2_1_1_1_1_1_1"/>
    <protectedRange sqref="G9:J10" name="区域1_5_1_1_1_1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  <protectedRange sqref="F9:F10" name="区域1_3_1_1_1_1_1_1_1"/>
    <protectedRange sqref="J12:K13" name="区域1_5_1_1_2_1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R34"/>
  <sheetViews>
    <sheetView workbookViewId="0">
      <selection activeCell="J13" sqref="J13"/>
    </sheetView>
  </sheetViews>
  <sheetFormatPr defaultRowHeight="13.5" x14ac:dyDescent="0.15"/>
  <sheetData>
    <row r="1" spans="1:18" ht="51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x14ac:dyDescent="0.15">
      <c r="A2" s="84" t="s">
        <v>15</v>
      </c>
      <c r="B2" s="84" t="s">
        <v>23</v>
      </c>
      <c r="C2" s="84">
        <f>SUM(E2:E4)</f>
        <v>45</v>
      </c>
      <c r="D2" s="25" t="s">
        <v>12</v>
      </c>
      <c r="E2" s="26">
        <f>SUM(F2:O2)</f>
        <v>24</v>
      </c>
      <c r="F2" s="27"/>
      <c r="G2" s="28"/>
      <c r="H2" s="29"/>
      <c r="I2" s="30"/>
      <c r="J2" s="31"/>
      <c r="K2" s="31"/>
      <c r="L2" s="31">
        <v>5</v>
      </c>
      <c r="M2" s="31">
        <v>19</v>
      </c>
      <c r="N2" s="31"/>
      <c r="O2" s="36"/>
      <c r="P2" s="35"/>
      <c r="Q2" s="25" t="s">
        <v>12</v>
      </c>
      <c r="R2" s="33">
        <f>E2+E5+E8+E11+E14+E17+E20</f>
        <v>105</v>
      </c>
    </row>
    <row r="3" spans="1:18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>
        <v>4</v>
      </c>
      <c r="K3" s="31">
        <v>4</v>
      </c>
      <c r="L3" s="31"/>
      <c r="M3" s="31"/>
      <c r="N3" s="31"/>
      <c r="O3" s="36"/>
      <c r="P3" s="20"/>
      <c r="Q3" s="32" t="s">
        <v>13</v>
      </c>
      <c r="R3" s="33">
        <f>E3+E6+E9+E12+E15+E18+E21</f>
        <v>47</v>
      </c>
    </row>
    <row r="4" spans="1:18" ht="25.5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1</v>
      </c>
      <c r="I4" s="30"/>
      <c r="J4" s="31">
        <v>1</v>
      </c>
      <c r="K4" s="31">
        <v>10</v>
      </c>
      <c r="L4" s="31"/>
      <c r="M4" s="31"/>
      <c r="N4" s="31"/>
      <c r="O4" s="36"/>
      <c r="P4" s="35"/>
      <c r="Q4" s="32" t="s">
        <v>14</v>
      </c>
      <c r="R4" s="33">
        <f>E4+E7+E10+E13+E16+E19+E22</f>
        <v>61</v>
      </c>
    </row>
    <row r="5" spans="1:18" x14ac:dyDescent="0.15">
      <c r="A5" s="84" t="s">
        <v>16</v>
      </c>
      <c r="B5" s="84" t="s">
        <v>23</v>
      </c>
      <c r="C5" s="84">
        <f>SUM(E5:E7)</f>
        <v>12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x14ac:dyDescent="0.15">
      <c r="A6" s="85"/>
      <c r="B6" s="85"/>
      <c r="C6" s="85"/>
      <c r="D6" s="32" t="s">
        <v>13</v>
      </c>
      <c r="E6" s="26">
        <f t="shared" si="0"/>
        <v>8</v>
      </c>
      <c r="F6" s="27">
        <v>4</v>
      </c>
      <c r="G6" s="28">
        <v>1</v>
      </c>
      <c r="H6" s="29">
        <v>1</v>
      </c>
      <c r="I6" s="30">
        <v>2</v>
      </c>
      <c r="J6" s="31"/>
      <c r="K6" s="31"/>
      <c r="L6" s="31"/>
      <c r="M6" s="31"/>
      <c r="N6" s="31"/>
      <c r="O6" s="36"/>
      <c r="P6" s="35"/>
      <c r="Q6" s="20"/>
      <c r="R6" s="20"/>
    </row>
    <row r="7" spans="1:18" ht="25.5" x14ac:dyDescent="0.15">
      <c r="A7" s="86"/>
      <c r="B7" s="86"/>
      <c r="C7" s="86"/>
      <c r="D7" s="32" t="s">
        <v>14</v>
      </c>
      <c r="E7" s="26">
        <f t="shared" si="0"/>
        <v>4</v>
      </c>
      <c r="F7" s="27">
        <v>1</v>
      </c>
      <c r="G7" s="28">
        <v>1</v>
      </c>
      <c r="H7" s="29"/>
      <c r="I7" s="30">
        <v>1</v>
      </c>
      <c r="J7" s="31">
        <v>1</v>
      </c>
      <c r="K7" s="31"/>
      <c r="L7" s="31"/>
      <c r="M7" s="31"/>
      <c r="N7" s="31"/>
      <c r="O7" s="36"/>
      <c r="P7" s="35"/>
      <c r="Q7" s="20"/>
      <c r="R7" s="20"/>
    </row>
    <row r="8" spans="1:18" x14ac:dyDescent="0.15">
      <c r="A8" s="84" t="s">
        <v>8</v>
      </c>
      <c r="B8" s="84" t="s">
        <v>24</v>
      </c>
      <c r="C8" s="84">
        <f>SUM(E8:E10)</f>
        <v>34</v>
      </c>
      <c r="D8" s="25" t="s">
        <v>12</v>
      </c>
      <c r="E8" s="26">
        <f t="shared" si="0"/>
        <v>13</v>
      </c>
      <c r="F8" s="27"/>
      <c r="G8" s="28"/>
      <c r="H8" s="29"/>
      <c r="I8" s="30"/>
      <c r="J8" s="31">
        <v>2</v>
      </c>
      <c r="K8" s="31">
        <v>1</v>
      </c>
      <c r="L8" s="31">
        <v>10</v>
      </c>
      <c r="M8" s="31"/>
      <c r="N8" s="31"/>
      <c r="O8" s="36"/>
      <c r="P8" s="35"/>
      <c r="Q8" s="20"/>
      <c r="R8" s="20"/>
    </row>
    <row r="9" spans="1:18" x14ac:dyDescent="0.15">
      <c r="A9" s="85"/>
      <c r="B9" s="85"/>
      <c r="C9" s="85"/>
      <c r="D9" s="32" t="s">
        <v>13</v>
      </c>
      <c r="E9" s="26">
        <f t="shared" si="0"/>
        <v>10</v>
      </c>
      <c r="F9" s="27">
        <v>3</v>
      </c>
      <c r="G9" s="28"/>
      <c r="H9" s="29">
        <v>1</v>
      </c>
      <c r="I9" s="30">
        <v>2</v>
      </c>
      <c r="J9" s="31">
        <v>3</v>
      </c>
      <c r="K9" s="31">
        <v>1</v>
      </c>
      <c r="L9" s="31"/>
      <c r="M9" s="31"/>
      <c r="N9" s="31"/>
      <c r="O9" s="36"/>
      <c r="P9" s="20"/>
      <c r="Q9" s="35"/>
      <c r="R9" s="20"/>
    </row>
    <row r="10" spans="1:18" ht="25.5" x14ac:dyDescent="0.15">
      <c r="A10" s="86"/>
      <c r="B10" s="86"/>
      <c r="C10" s="86"/>
      <c r="D10" s="32" t="s">
        <v>14</v>
      </c>
      <c r="E10" s="26">
        <f t="shared" si="0"/>
        <v>11</v>
      </c>
      <c r="F10" s="27"/>
      <c r="G10" s="28"/>
      <c r="H10" s="29"/>
      <c r="I10" s="30"/>
      <c r="J10" s="31">
        <v>4</v>
      </c>
      <c r="K10" s="31">
        <v>6</v>
      </c>
      <c r="L10" s="31"/>
      <c r="M10" s="31"/>
      <c r="N10" s="31">
        <v>1</v>
      </c>
      <c r="O10" s="36"/>
      <c r="P10" s="35"/>
      <c r="Q10" s="20"/>
      <c r="R10" s="20"/>
    </row>
    <row r="11" spans="1:18" x14ac:dyDescent="0.15">
      <c r="A11" s="84" t="s">
        <v>9</v>
      </c>
      <c r="B11" s="84" t="s">
        <v>24</v>
      </c>
      <c r="C11" s="84">
        <f>SUM(E11:E13)</f>
        <v>43</v>
      </c>
      <c r="D11" s="25" t="s">
        <v>12</v>
      </c>
      <c r="E11" s="26">
        <f t="shared" si="0"/>
        <v>16</v>
      </c>
      <c r="F11" s="27"/>
      <c r="G11" s="28"/>
      <c r="H11" s="29"/>
      <c r="I11" s="30"/>
      <c r="J11" s="31">
        <v>3</v>
      </c>
      <c r="K11" s="31">
        <v>1</v>
      </c>
      <c r="L11" s="31">
        <v>3</v>
      </c>
      <c r="M11" s="31"/>
      <c r="N11" s="31">
        <v>9</v>
      </c>
      <c r="O11" s="36"/>
      <c r="P11" s="20"/>
      <c r="Q11" s="20"/>
      <c r="R11" s="20"/>
    </row>
    <row r="12" spans="1:18" x14ac:dyDescent="0.15">
      <c r="A12" s="85"/>
      <c r="B12" s="85"/>
      <c r="C12" s="85"/>
      <c r="D12" s="32" t="s">
        <v>13</v>
      </c>
      <c r="E12" s="26">
        <f t="shared" si="0"/>
        <v>5</v>
      </c>
      <c r="F12" s="27"/>
      <c r="G12" s="28"/>
      <c r="H12" s="29">
        <v>1</v>
      </c>
      <c r="I12" s="30"/>
      <c r="J12" s="31">
        <v>3</v>
      </c>
      <c r="K12" s="31"/>
      <c r="L12" s="31"/>
      <c r="M12" s="31"/>
      <c r="N12" s="31">
        <v>1</v>
      </c>
      <c r="O12" s="36"/>
      <c r="P12" s="20"/>
      <c r="Q12" s="20"/>
      <c r="R12" s="20"/>
    </row>
    <row r="13" spans="1:18" ht="25.5" x14ac:dyDescent="0.15">
      <c r="A13" s="86"/>
      <c r="B13" s="86"/>
      <c r="C13" s="86"/>
      <c r="D13" s="32" t="s">
        <v>14</v>
      </c>
      <c r="E13" s="26">
        <f t="shared" si="0"/>
        <v>22</v>
      </c>
      <c r="F13" s="27">
        <v>1</v>
      </c>
      <c r="G13" s="28"/>
      <c r="H13" s="29">
        <v>1</v>
      </c>
      <c r="I13" s="30">
        <v>1</v>
      </c>
      <c r="J13" s="31">
        <v>3</v>
      </c>
      <c r="K13" s="31">
        <v>4</v>
      </c>
      <c r="L13" s="31"/>
      <c r="M13" s="31"/>
      <c r="N13" s="31">
        <v>12</v>
      </c>
      <c r="O13" s="36"/>
      <c r="P13" s="35"/>
      <c r="Q13" s="20"/>
      <c r="R13" s="20"/>
    </row>
    <row r="14" spans="1:18" x14ac:dyDescent="0.15">
      <c r="A14" s="84" t="s">
        <v>10</v>
      </c>
      <c r="B14" s="89" t="s">
        <v>33</v>
      </c>
      <c r="C14" s="84">
        <f>SUM(E14:E16)</f>
        <v>56</v>
      </c>
      <c r="D14" s="25" t="s">
        <v>12</v>
      </c>
      <c r="E14" s="26">
        <f t="shared" si="0"/>
        <v>34</v>
      </c>
      <c r="F14" s="27">
        <v>7</v>
      </c>
      <c r="G14" s="28">
        <v>1</v>
      </c>
      <c r="H14" s="29">
        <v>1</v>
      </c>
      <c r="I14" s="30">
        <v>1</v>
      </c>
      <c r="J14" s="31">
        <v>3</v>
      </c>
      <c r="K14" s="31">
        <v>17</v>
      </c>
      <c r="L14" s="31">
        <v>4</v>
      </c>
      <c r="M14" s="31"/>
      <c r="N14" s="31"/>
      <c r="O14" s="36"/>
      <c r="P14" s="20"/>
      <c r="Q14" s="20"/>
      <c r="R14" s="20"/>
    </row>
    <row r="15" spans="1:18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5</v>
      </c>
      <c r="G15" s="28">
        <v>1</v>
      </c>
      <c r="H15" s="29">
        <v>2</v>
      </c>
      <c r="I15" s="30"/>
      <c r="J15" s="31">
        <v>3</v>
      </c>
      <c r="K15" s="31">
        <v>1</v>
      </c>
      <c r="L15" s="31"/>
      <c r="M15" s="31"/>
      <c r="N15" s="31"/>
      <c r="O15" s="36"/>
      <c r="P15" s="20"/>
      <c r="Q15" s="20"/>
      <c r="R15" s="20"/>
    </row>
    <row r="16" spans="1:18" ht="25.5" x14ac:dyDescent="0.15">
      <c r="A16" s="86"/>
      <c r="B16" s="86"/>
      <c r="C16" s="86"/>
      <c r="D16" s="32" t="s">
        <v>14</v>
      </c>
      <c r="E16" s="26">
        <f t="shared" si="0"/>
        <v>10</v>
      </c>
      <c r="F16" s="27"/>
      <c r="G16" s="28"/>
      <c r="H16" s="29"/>
      <c r="I16" s="30"/>
      <c r="J16" s="31">
        <v>4</v>
      </c>
      <c r="K16" s="31">
        <v>6</v>
      </c>
      <c r="L16" s="31"/>
      <c r="M16" s="31"/>
      <c r="N16" s="31"/>
      <c r="O16" s="36"/>
      <c r="P16" s="20" t="s">
        <v>86</v>
      </c>
      <c r="Q16" s="20"/>
      <c r="R16" s="20"/>
    </row>
    <row r="17" spans="1:18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15</v>
      </c>
      <c r="M17" s="31">
        <v>1</v>
      </c>
      <c r="N17" s="31"/>
      <c r="O17" s="36"/>
      <c r="P17" s="20"/>
      <c r="Q17" s="20"/>
      <c r="R17" s="20"/>
    </row>
    <row r="18" spans="1:18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/>
      <c r="I18" s="30"/>
      <c r="J18" s="31">
        <v>2</v>
      </c>
      <c r="K18" s="31"/>
      <c r="L18" s="31"/>
      <c r="M18" s="31">
        <v>1</v>
      </c>
      <c r="N18" s="31"/>
      <c r="O18" s="36"/>
      <c r="P18" s="20"/>
      <c r="Q18" s="1"/>
      <c r="R18" s="20"/>
    </row>
    <row r="19" spans="1:18" ht="25.5" x14ac:dyDescent="0.15">
      <c r="A19" s="86"/>
      <c r="B19" s="86"/>
      <c r="C19" s="86"/>
      <c r="D19" s="32" t="s">
        <v>14</v>
      </c>
      <c r="E19" s="26">
        <f t="shared" si="0"/>
        <v>2</v>
      </c>
      <c r="F19" s="27"/>
      <c r="G19" s="28"/>
      <c r="H19" s="29"/>
      <c r="I19" s="30"/>
      <c r="J19" s="31">
        <v>2</v>
      </c>
      <c r="K19" s="31"/>
      <c r="L19" s="31"/>
      <c r="M19" s="31"/>
      <c r="N19" s="31"/>
      <c r="O19" s="36"/>
      <c r="P19" s="20"/>
      <c r="Q19" s="20"/>
      <c r="R19" s="20"/>
    </row>
    <row r="20" spans="1:18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5.5" x14ac:dyDescent="0.15">
      <c r="A22" s="86"/>
      <c r="B22" s="86"/>
      <c r="C22" s="86"/>
      <c r="D22" s="32" t="s">
        <v>14</v>
      </c>
      <c r="E22" s="26">
        <f t="shared" si="0"/>
        <v>0</v>
      </c>
      <c r="F22" s="78"/>
      <c r="G22" s="77"/>
      <c r="H22" s="76"/>
      <c r="I22" s="75"/>
      <c r="J22" s="74"/>
      <c r="K22" s="74"/>
      <c r="L22" s="74"/>
      <c r="M22" s="74"/>
      <c r="N22" s="74"/>
      <c r="O22" s="36"/>
      <c r="P22" s="20"/>
      <c r="Q22" s="20"/>
      <c r="R22" s="20"/>
    </row>
    <row r="23" spans="1:18" x14ac:dyDescent="0.15">
      <c r="A23" s="90" t="s">
        <v>22</v>
      </c>
      <c r="B23" s="91"/>
      <c r="C23" s="72">
        <f>SUM(C2:C22)</f>
        <v>213</v>
      </c>
      <c r="D23" s="23"/>
      <c r="E23" s="24">
        <f t="shared" ref="E23:O23" si="1">SUM(E2:E22)</f>
        <v>213</v>
      </c>
      <c r="F23" s="24">
        <f t="shared" si="1"/>
        <v>22</v>
      </c>
      <c r="G23" s="24">
        <f t="shared" si="1"/>
        <v>4</v>
      </c>
      <c r="H23" s="24">
        <f t="shared" si="1"/>
        <v>8</v>
      </c>
      <c r="I23" s="24">
        <f t="shared" si="1"/>
        <v>7</v>
      </c>
      <c r="J23" s="24">
        <f t="shared" si="1"/>
        <v>40</v>
      </c>
      <c r="K23" s="24">
        <f t="shared" si="1"/>
        <v>51</v>
      </c>
      <c r="L23" s="24">
        <f>SUM(L2:L22)</f>
        <v>37</v>
      </c>
      <c r="M23" s="24">
        <f t="shared" si="1"/>
        <v>21</v>
      </c>
      <c r="N23" s="24">
        <f t="shared" si="1"/>
        <v>23</v>
      </c>
      <c r="O23" s="24">
        <f t="shared" si="1"/>
        <v>0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0.10328638497652583</v>
      </c>
      <c r="G24" s="34">
        <f t="shared" ref="G24:O24" si="2">G23/$E$23</f>
        <v>1.8779342723004695E-2</v>
      </c>
      <c r="H24" s="34">
        <f t="shared" si="2"/>
        <v>3.7558685446009391E-2</v>
      </c>
      <c r="I24" s="34">
        <f t="shared" si="2"/>
        <v>3.2863849765258218E-2</v>
      </c>
      <c r="J24" s="34">
        <f t="shared" si="2"/>
        <v>0.18779342723004694</v>
      </c>
      <c r="K24" s="34">
        <f t="shared" si="2"/>
        <v>0.23943661971830985</v>
      </c>
      <c r="L24" s="34">
        <f t="shared" si="2"/>
        <v>0.17370892018779344</v>
      </c>
      <c r="M24" s="34">
        <f t="shared" si="2"/>
        <v>9.8591549295774641E-2</v>
      </c>
      <c r="N24" s="34">
        <f t="shared" si="2"/>
        <v>0.107981220657277</v>
      </c>
      <c r="O24" s="34">
        <f t="shared" si="2"/>
        <v>0</v>
      </c>
      <c r="P24" s="20"/>
      <c r="Q24" s="20"/>
      <c r="R24" s="20"/>
    </row>
    <row r="34" spans="8:8" x14ac:dyDescent="0.15">
      <c r="H34">
        <v>2</v>
      </c>
    </row>
  </sheetData>
  <protectedRanges>
    <protectedRange sqref="F17:O19 F20:I22 L15:O16 M20:O22 F2:O7" name="区域1_4"/>
    <protectedRange sqref="L14:O14" name="区域1_2_1"/>
    <protectedRange sqref="J20:J22" name="区域1_1_1"/>
    <protectedRange sqref="O8:O13" name="区域1_4_1"/>
    <protectedRange sqref="L8:N9 L11:N11" name="区域1_3_2_1"/>
    <protectedRange sqref="L12:N13" name="区域1_6_1_1"/>
    <protectedRange sqref="K8 K11" name="区域1_3_1_1_1"/>
    <protectedRange sqref="G12:I13" name="区域1_5_1_1_2_1"/>
    <protectedRange sqref="F12:F13" name="区域1_3_1_1_1_2_1"/>
    <protectedRange sqref="G8:J8 G11:J11" name="区域1_4_1_1_1_1_1"/>
    <protectedRange sqref="F8 F11" name="区域1_2_1_1_1_1_1_1"/>
    <protectedRange sqref="G10:I10" name="区域1_5_1_1_1_1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  <protectedRange sqref="F10" name="区域1_3_1_1_1_1_1_1_1"/>
    <protectedRange sqref="J12:K13" name="区域1_5_1_1_2_1_1"/>
    <protectedRange sqref="K9" name="区域1_5_1_1_2_1_2"/>
    <protectedRange sqref="G9:J9" name="区域1_5_1_1_1_1_1_1"/>
    <protectedRange sqref="F9" name="区域1_3_1_1_1_1_1_1_1_1"/>
    <protectedRange sqref="L10:N10" name="区域1_3_2_1_1"/>
    <protectedRange sqref="K10" name="区域1_5_1_1_2_1_3"/>
    <protectedRange sqref="J10" name="区域1_5_1_1_1_1_1_2"/>
  </protectedRanges>
  <autoFilter ref="A1:R24"/>
  <mergeCells count="24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XFD1048576"/>
    </sheetView>
  </sheetViews>
  <sheetFormatPr defaultRowHeight="13.5" x14ac:dyDescent="0.15"/>
  <sheetData>
    <row r="1" spans="1:18" ht="51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x14ac:dyDescent="0.15">
      <c r="A2" s="84" t="s">
        <v>15</v>
      </c>
      <c r="B2" s="84" t="s">
        <v>23</v>
      </c>
      <c r="C2" s="84">
        <f>SUM(E2:E4)</f>
        <v>44</v>
      </c>
      <c r="D2" s="25" t="s">
        <v>12</v>
      </c>
      <c r="E2" s="26">
        <f>SUM(F2:O2)</f>
        <v>23</v>
      </c>
      <c r="F2" s="27"/>
      <c r="G2" s="28"/>
      <c r="H2" s="29"/>
      <c r="I2" s="30"/>
      <c r="J2" s="31"/>
      <c r="K2" s="31"/>
      <c r="L2" s="31"/>
      <c r="M2" s="31">
        <v>23</v>
      </c>
      <c r="N2" s="31"/>
      <c r="O2" s="36"/>
      <c r="P2" s="35" t="s">
        <v>87</v>
      </c>
      <c r="Q2" s="25" t="s">
        <v>12</v>
      </c>
      <c r="R2" s="33">
        <f>E2+E5+E8+E11+E14+E17+E20</f>
        <v>106</v>
      </c>
    </row>
    <row r="3" spans="1:18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/>
      <c r="J3" s="31"/>
      <c r="K3" s="31">
        <v>5</v>
      </c>
      <c r="L3" s="31"/>
      <c r="M3" s="31">
        <v>3</v>
      </c>
      <c r="N3" s="31"/>
      <c r="O3" s="36"/>
      <c r="P3" s="20"/>
      <c r="Q3" s="32" t="s">
        <v>13</v>
      </c>
      <c r="R3" s="33">
        <f>E3+E6+E9+E12+E15+E18+E21</f>
        <v>48</v>
      </c>
    </row>
    <row r="4" spans="1:18" ht="25.5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1</v>
      </c>
      <c r="I4" s="30"/>
      <c r="J4" s="31">
        <v>1</v>
      </c>
      <c r="K4" s="31">
        <v>9</v>
      </c>
      <c r="L4" s="31"/>
      <c r="M4" s="31">
        <v>1</v>
      </c>
      <c r="N4" s="31"/>
      <c r="O4" s="36"/>
      <c r="P4" s="35"/>
      <c r="Q4" s="32" t="s">
        <v>14</v>
      </c>
      <c r="R4" s="33">
        <f>E4+E7+E10+E13+E16+E19+E22</f>
        <v>60</v>
      </c>
    </row>
    <row r="5" spans="1:18" x14ac:dyDescent="0.15">
      <c r="A5" s="84" t="s">
        <v>16</v>
      </c>
      <c r="B5" s="84" t="s">
        <v>23</v>
      </c>
      <c r="C5" s="84">
        <f>SUM(E5:E7)</f>
        <v>12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x14ac:dyDescent="0.15">
      <c r="A6" s="85"/>
      <c r="B6" s="85"/>
      <c r="C6" s="85"/>
      <c r="D6" s="32" t="s">
        <v>13</v>
      </c>
      <c r="E6" s="26">
        <f t="shared" si="0"/>
        <v>8</v>
      </c>
      <c r="F6" s="27">
        <v>2</v>
      </c>
      <c r="G6" s="28">
        <v>1</v>
      </c>
      <c r="H6" s="29">
        <v>2</v>
      </c>
      <c r="I6" s="30">
        <v>1</v>
      </c>
      <c r="J6" s="31">
        <v>2</v>
      </c>
      <c r="K6" s="31"/>
      <c r="L6" s="31"/>
      <c r="M6" s="31"/>
      <c r="N6" s="31"/>
      <c r="O6" s="36"/>
      <c r="P6" s="35"/>
      <c r="Q6" s="20"/>
      <c r="R6" s="20"/>
    </row>
    <row r="7" spans="1:18" ht="25.5" x14ac:dyDescent="0.15">
      <c r="A7" s="86"/>
      <c r="B7" s="86"/>
      <c r="C7" s="86"/>
      <c r="D7" s="32" t="s">
        <v>14</v>
      </c>
      <c r="E7" s="26">
        <f t="shared" si="0"/>
        <v>4</v>
      </c>
      <c r="F7" s="27"/>
      <c r="G7" s="28">
        <v>1</v>
      </c>
      <c r="H7" s="29"/>
      <c r="I7" s="30">
        <v>1</v>
      </c>
      <c r="J7" s="31"/>
      <c r="K7" s="31">
        <v>2</v>
      </c>
      <c r="L7" s="31"/>
      <c r="M7" s="31"/>
      <c r="N7" s="31"/>
      <c r="O7" s="36"/>
      <c r="P7" s="35"/>
      <c r="Q7" s="20"/>
      <c r="R7" s="20"/>
    </row>
    <row r="8" spans="1:18" x14ac:dyDescent="0.15">
      <c r="A8" s="84" t="s">
        <v>8</v>
      </c>
      <c r="B8" s="84" t="s">
        <v>24</v>
      </c>
      <c r="C8" s="84">
        <f>SUM(E8:E10)</f>
        <v>35</v>
      </c>
      <c r="D8" s="25" t="s">
        <v>12</v>
      </c>
      <c r="E8" s="26">
        <f t="shared" si="0"/>
        <v>13</v>
      </c>
      <c r="F8" s="27"/>
      <c r="G8" s="28"/>
      <c r="H8" s="29"/>
      <c r="I8" s="30"/>
      <c r="J8" s="31">
        <v>2</v>
      </c>
      <c r="K8" s="31">
        <v>1</v>
      </c>
      <c r="L8" s="31">
        <v>10</v>
      </c>
      <c r="M8" s="31"/>
      <c r="N8" s="31"/>
      <c r="O8" s="36"/>
      <c r="P8" s="35"/>
      <c r="Q8" s="20"/>
      <c r="R8" s="20"/>
    </row>
    <row r="9" spans="1:18" x14ac:dyDescent="0.15">
      <c r="A9" s="85"/>
      <c r="B9" s="85"/>
      <c r="C9" s="85"/>
      <c r="D9" s="32" t="s">
        <v>13</v>
      </c>
      <c r="E9" s="26">
        <f t="shared" si="0"/>
        <v>11</v>
      </c>
      <c r="F9" s="27">
        <v>4</v>
      </c>
      <c r="G9" s="28"/>
      <c r="H9" s="29">
        <v>1</v>
      </c>
      <c r="I9" s="30">
        <v>2</v>
      </c>
      <c r="J9" s="31">
        <v>3</v>
      </c>
      <c r="K9" s="31">
        <v>1</v>
      </c>
      <c r="L9" s="31"/>
      <c r="M9" s="31"/>
      <c r="N9" s="31"/>
      <c r="O9" s="36"/>
      <c r="P9" s="35" t="s">
        <v>89</v>
      </c>
      <c r="Q9" s="35"/>
      <c r="R9" s="20"/>
    </row>
    <row r="10" spans="1:18" ht="25.5" x14ac:dyDescent="0.15">
      <c r="A10" s="86"/>
      <c r="B10" s="86"/>
      <c r="C10" s="86"/>
      <c r="D10" s="32" t="s">
        <v>14</v>
      </c>
      <c r="E10" s="26">
        <f t="shared" si="0"/>
        <v>11</v>
      </c>
      <c r="F10" s="27"/>
      <c r="G10" s="28"/>
      <c r="H10" s="29"/>
      <c r="I10" s="30"/>
      <c r="J10" s="31">
        <v>4</v>
      </c>
      <c r="K10" s="31">
        <v>6</v>
      </c>
      <c r="L10" s="31"/>
      <c r="M10" s="31"/>
      <c r="N10" s="31">
        <v>1</v>
      </c>
      <c r="O10" s="36"/>
      <c r="P10" s="35"/>
      <c r="Q10" s="20"/>
      <c r="R10" s="20"/>
    </row>
    <row r="11" spans="1:18" x14ac:dyDescent="0.15">
      <c r="A11" s="84" t="s">
        <v>9</v>
      </c>
      <c r="B11" s="84" t="s">
        <v>24</v>
      </c>
      <c r="C11" s="84">
        <f>SUM(E11:E13)</f>
        <v>44</v>
      </c>
      <c r="D11" s="25" t="s">
        <v>12</v>
      </c>
      <c r="E11" s="26">
        <f t="shared" si="0"/>
        <v>18</v>
      </c>
      <c r="F11" s="27">
        <v>2</v>
      </c>
      <c r="G11" s="28"/>
      <c r="H11" s="29"/>
      <c r="I11" s="30"/>
      <c r="J11" s="31">
        <v>3</v>
      </c>
      <c r="K11" s="31">
        <v>1</v>
      </c>
      <c r="L11" s="31">
        <v>3</v>
      </c>
      <c r="M11" s="31"/>
      <c r="N11" s="31">
        <v>9</v>
      </c>
      <c r="O11" s="36"/>
      <c r="P11" s="35" t="s">
        <v>88</v>
      </c>
      <c r="Q11" s="20"/>
      <c r="R11" s="20"/>
    </row>
    <row r="12" spans="1:18" x14ac:dyDescent="0.15">
      <c r="A12" s="85"/>
      <c r="B12" s="85"/>
      <c r="C12" s="85"/>
      <c r="D12" s="32" t="s">
        <v>13</v>
      </c>
      <c r="E12" s="26">
        <f t="shared" si="0"/>
        <v>6</v>
      </c>
      <c r="F12" s="27">
        <v>1</v>
      </c>
      <c r="G12" s="28"/>
      <c r="H12" s="29"/>
      <c r="I12" s="30"/>
      <c r="J12" s="31">
        <v>4</v>
      </c>
      <c r="K12" s="31"/>
      <c r="L12" s="31"/>
      <c r="M12" s="31"/>
      <c r="N12" s="31">
        <v>1</v>
      </c>
      <c r="O12" s="36"/>
      <c r="P12" s="35" t="s">
        <v>90</v>
      </c>
      <c r="Q12" s="20"/>
      <c r="R12" s="20"/>
    </row>
    <row r="13" spans="1:18" ht="25.5" x14ac:dyDescent="0.15">
      <c r="A13" s="86"/>
      <c r="B13" s="86"/>
      <c r="C13" s="86"/>
      <c r="D13" s="32" t="s">
        <v>14</v>
      </c>
      <c r="E13" s="26">
        <f t="shared" si="0"/>
        <v>20</v>
      </c>
      <c r="F13" s="27"/>
      <c r="G13" s="28"/>
      <c r="H13" s="29">
        <v>1</v>
      </c>
      <c r="I13" s="30"/>
      <c r="J13" s="31">
        <v>4</v>
      </c>
      <c r="K13" s="31">
        <v>3</v>
      </c>
      <c r="L13" s="31"/>
      <c r="M13" s="31"/>
      <c r="N13" s="31">
        <v>12</v>
      </c>
      <c r="O13" s="36"/>
      <c r="P13" s="35"/>
      <c r="Q13" s="20"/>
      <c r="R13" s="20"/>
    </row>
    <row r="14" spans="1:18" x14ac:dyDescent="0.15">
      <c r="A14" s="84" t="s">
        <v>10</v>
      </c>
      <c r="B14" s="89" t="s">
        <v>33</v>
      </c>
      <c r="C14" s="84">
        <f>SUM(E14:E16)</f>
        <v>56</v>
      </c>
      <c r="D14" s="25" t="s">
        <v>12</v>
      </c>
      <c r="E14" s="26">
        <f t="shared" si="0"/>
        <v>34</v>
      </c>
      <c r="F14" s="27">
        <v>7</v>
      </c>
      <c r="G14" s="28">
        <v>1</v>
      </c>
      <c r="H14" s="29">
        <v>1</v>
      </c>
      <c r="I14" s="30">
        <v>1</v>
      </c>
      <c r="J14" s="31">
        <v>2</v>
      </c>
      <c r="K14" s="31">
        <v>2</v>
      </c>
      <c r="L14" s="31">
        <v>20</v>
      </c>
      <c r="M14" s="31"/>
      <c r="N14" s="31"/>
      <c r="O14" s="36"/>
      <c r="P14" s="20"/>
      <c r="Q14" s="20"/>
      <c r="R14" s="20"/>
    </row>
    <row r="15" spans="1:18" x14ac:dyDescent="0.15">
      <c r="A15" s="85"/>
      <c r="B15" s="85"/>
      <c r="C15" s="85"/>
      <c r="D15" s="32" t="s">
        <v>13</v>
      </c>
      <c r="E15" s="26">
        <f t="shared" si="0"/>
        <v>11</v>
      </c>
      <c r="F15" s="27">
        <v>5</v>
      </c>
      <c r="G15" s="28">
        <v>1</v>
      </c>
      <c r="H15" s="29">
        <v>1</v>
      </c>
      <c r="I15" s="30"/>
      <c r="J15" s="31">
        <v>3</v>
      </c>
      <c r="K15" s="31">
        <v>1</v>
      </c>
      <c r="L15" s="31"/>
      <c r="M15" s="31"/>
      <c r="N15" s="31"/>
      <c r="O15" s="36"/>
      <c r="P15" s="20"/>
      <c r="Q15" s="20"/>
      <c r="R15" s="20"/>
    </row>
    <row r="16" spans="1:18" ht="25.5" x14ac:dyDescent="0.15">
      <c r="A16" s="86"/>
      <c r="B16" s="86"/>
      <c r="C16" s="86"/>
      <c r="D16" s="32" t="s">
        <v>14</v>
      </c>
      <c r="E16" s="26">
        <f t="shared" si="0"/>
        <v>11</v>
      </c>
      <c r="F16" s="27"/>
      <c r="G16" s="28"/>
      <c r="H16" s="29">
        <v>1</v>
      </c>
      <c r="I16" s="30"/>
      <c r="J16" s="31">
        <v>1</v>
      </c>
      <c r="K16" s="31">
        <v>2</v>
      </c>
      <c r="L16" s="31"/>
      <c r="M16" s="31">
        <v>7</v>
      </c>
      <c r="N16" s="31"/>
      <c r="O16" s="36"/>
      <c r="P16" s="20"/>
      <c r="Q16" s="20"/>
      <c r="R16" s="20"/>
    </row>
    <row r="17" spans="1:18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15</v>
      </c>
      <c r="M17" s="31">
        <v>1</v>
      </c>
      <c r="N17" s="31"/>
      <c r="O17" s="36"/>
      <c r="P17" s="20"/>
      <c r="Q17" s="20"/>
      <c r="R17" s="20"/>
    </row>
    <row r="18" spans="1:18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/>
      <c r="I18" s="30"/>
      <c r="J18" s="31">
        <v>2</v>
      </c>
      <c r="K18" s="31"/>
      <c r="L18" s="31"/>
      <c r="M18" s="31">
        <v>1</v>
      </c>
      <c r="N18" s="31"/>
      <c r="O18" s="36"/>
      <c r="P18" s="20"/>
      <c r="Q18" s="1"/>
      <c r="R18" s="20"/>
    </row>
    <row r="19" spans="1:18" ht="25.5" x14ac:dyDescent="0.15">
      <c r="A19" s="86"/>
      <c r="B19" s="86"/>
      <c r="C19" s="86"/>
      <c r="D19" s="32" t="s">
        <v>14</v>
      </c>
      <c r="E19" s="26">
        <f t="shared" si="0"/>
        <v>2</v>
      </c>
      <c r="F19" s="27"/>
      <c r="G19" s="28"/>
      <c r="H19" s="29"/>
      <c r="I19" s="30"/>
      <c r="J19" s="31">
        <v>2</v>
      </c>
      <c r="K19" s="31"/>
      <c r="L19" s="31"/>
      <c r="M19" s="31"/>
      <c r="N19" s="31"/>
      <c r="O19" s="36"/>
      <c r="P19" s="20"/>
      <c r="Q19" s="20"/>
      <c r="R19" s="20"/>
    </row>
    <row r="20" spans="1:18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5.5" x14ac:dyDescent="0.15">
      <c r="A22" s="86"/>
      <c r="B22" s="86"/>
      <c r="C22" s="86"/>
      <c r="D22" s="32" t="s">
        <v>14</v>
      </c>
      <c r="E22" s="26">
        <f t="shared" si="0"/>
        <v>0</v>
      </c>
      <c r="F22" s="78"/>
      <c r="G22" s="77"/>
      <c r="H22" s="76"/>
      <c r="I22" s="75"/>
      <c r="J22" s="74"/>
      <c r="K22" s="74"/>
      <c r="L22" s="74"/>
      <c r="M22" s="74"/>
      <c r="N22" s="74"/>
      <c r="O22" s="36"/>
      <c r="P22" s="20"/>
      <c r="Q22" s="20"/>
      <c r="R22" s="20"/>
    </row>
    <row r="23" spans="1:18" x14ac:dyDescent="0.15">
      <c r="A23" s="90" t="s">
        <v>22</v>
      </c>
      <c r="B23" s="91"/>
      <c r="C23" s="73">
        <f>SUM(C2:C22)</f>
        <v>214</v>
      </c>
      <c r="D23" s="23"/>
      <c r="E23" s="24">
        <f t="shared" ref="E23:O23" si="1">SUM(E2:E22)</f>
        <v>214</v>
      </c>
      <c r="F23" s="24">
        <f t="shared" si="1"/>
        <v>22</v>
      </c>
      <c r="G23" s="24">
        <f t="shared" si="1"/>
        <v>4</v>
      </c>
      <c r="H23" s="24">
        <f t="shared" si="1"/>
        <v>8</v>
      </c>
      <c r="I23" s="24">
        <f t="shared" si="1"/>
        <v>5</v>
      </c>
      <c r="J23" s="24">
        <f t="shared" si="1"/>
        <v>35</v>
      </c>
      <c r="K23" s="24">
        <f t="shared" si="1"/>
        <v>33</v>
      </c>
      <c r="L23" s="24">
        <f>SUM(L2:L22)</f>
        <v>48</v>
      </c>
      <c r="M23" s="24">
        <f t="shared" si="1"/>
        <v>36</v>
      </c>
      <c r="N23" s="24">
        <f t="shared" si="1"/>
        <v>23</v>
      </c>
      <c r="O23" s="24">
        <f t="shared" si="1"/>
        <v>0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0.10280373831775701</v>
      </c>
      <c r="G24" s="34">
        <f t="shared" ref="G24:O24" si="2">G23/$E$23</f>
        <v>1.8691588785046728E-2</v>
      </c>
      <c r="H24" s="34">
        <f t="shared" si="2"/>
        <v>3.7383177570093455E-2</v>
      </c>
      <c r="I24" s="34">
        <f t="shared" si="2"/>
        <v>2.336448598130841E-2</v>
      </c>
      <c r="J24" s="34">
        <f t="shared" si="2"/>
        <v>0.16355140186915887</v>
      </c>
      <c r="K24" s="34">
        <f t="shared" si="2"/>
        <v>0.1542056074766355</v>
      </c>
      <c r="L24" s="34">
        <f t="shared" si="2"/>
        <v>0.22429906542056074</v>
      </c>
      <c r="M24" s="34">
        <f t="shared" si="2"/>
        <v>0.16822429906542055</v>
      </c>
      <c r="N24" s="34">
        <f t="shared" si="2"/>
        <v>0.10747663551401869</v>
      </c>
      <c r="O24" s="34">
        <f t="shared" si="2"/>
        <v>0</v>
      </c>
      <c r="P24" s="20"/>
      <c r="Q24" s="20"/>
      <c r="R24" s="20"/>
    </row>
    <row r="34" spans="8:8" x14ac:dyDescent="0.15">
      <c r="H34">
        <v>2</v>
      </c>
    </row>
  </sheetData>
  <protectedRanges>
    <protectedRange sqref="F17:O19 F20:I22 L15:O16 M20:O22 F2:O7" name="区域1_4"/>
    <protectedRange sqref="L14:O14" name="区域1_2_1"/>
    <protectedRange sqref="J20:J22" name="区域1_1_1"/>
    <protectedRange sqref="O8:O13" name="区域1_4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  <protectedRange sqref="L8:N9 L11:N11" name="区域1_3_2_1_2"/>
    <protectedRange sqref="L12:N13" name="区域1_6_1_1_1"/>
    <protectedRange sqref="K8 K11" name="区域1_3_1_1_1_1"/>
    <protectedRange sqref="G12:I13" name="区域1_5_1_1_2_1_4"/>
    <protectedRange sqref="F12:F13" name="区域1_3_1_1_1_2_1_1"/>
    <protectedRange sqref="G8:J8 G11:J11" name="区域1_4_1_1_1_1_1_1"/>
    <protectedRange sqref="F8 F11" name="区域1_2_1_1_1_1_1_1_1"/>
    <protectedRange sqref="G10:I10" name="区域1_5_1_1_1_1_1_3"/>
    <protectedRange sqref="F10" name="区域1_3_1_1_1_1_1_1_1_2"/>
    <protectedRange sqref="J12:K13" name="区域1_5_1_1_2_1_1_1"/>
    <protectedRange sqref="K9" name="区域1_5_1_1_2_1_2_1"/>
    <protectedRange sqref="G9:J9" name="区域1_5_1_1_1_1_1_1_1"/>
    <protectedRange sqref="F9" name="区域1_3_1_1_1_1_1_1_1_1_1"/>
    <protectedRange sqref="L10:N10" name="区域1_3_2_1_1_1"/>
    <protectedRange sqref="K10" name="区域1_5_1_1_2_1_3_1"/>
    <protectedRange sqref="J10" name="区域1_5_1_1_1_1_1_2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K3" sqref="K3"/>
    </sheetView>
  </sheetViews>
  <sheetFormatPr defaultRowHeight="13.5" x14ac:dyDescent="0.15"/>
  <sheetData>
    <row r="1" spans="1:18" ht="51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x14ac:dyDescent="0.15">
      <c r="A2" s="84" t="s">
        <v>15</v>
      </c>
      <c r="B2" s="84" t="s">
        <v>23</v>
      </c>
      <c r="C2" s="84">
        <f>SUM(E2:E4)</f>
        <v>55</v>
      </c>
      <c r="D2" s="25" t="s">
        <v>12</v>
      </c>
      <c r="E2" s="26">
        <f>SUM(F2:O2)</f>
        <v>24</v>
      </c>
      <c r="F2" s="27"/>
      <c r="G2" s="28"/>
      <c r="H2" s="29"/>
      <c r="I2" s="30"/>
      <c r="J2" s="31"/>
      <c r="K2" s="31"/>
      <c r="L2" s="31">
        <v>1</v>
      </c>
      <c r="M2" s="31">
        <v>23</v>
      </c>
      <c r="N2" s="31"/>
      <c r="O2" s="36"/>
      <c r="P2" s="35" t="s">
        <v>91</v>
      </c>
      <c r="Q2" s="25" t="s">
        <v>12</v>
      </c>
      <c r="R2" s="33">
        <f>E2+E5+E8+E11+E14+E17+E20</f>
        <v>42</v>
      </c>
    </row>
    <row r="3" spans="1:18" x14ac:dyDescent="0.15">
      <c r="A3" s="85"/>
      <c r="B3" s="85"/>
      <c r="C3" s="85"/>
      <c r="D3" s="32" t="s">
        <v>13</v>
      </c>
      <c r="E3" s="26">
        <f t="shared" ref="E3:E22" si="0">SUM(F3:O3)</f>
        <v>19</v>
      </c>
      <c r="F3" s="27">
        <v>9</v>
      </c>
      <c r="G3" s="28"/>
      <c r="H3" s="29"/>
      <c r="I3" s="30"/>
      <c r="J3" s="31"/>
      <c r="K3" s="31">
        <v>4</v>
      </c>
      <c r="L3" s="31"/>
      <c r="M3" s="31">
        <v>1</v>
      </c>
      <c r="N3" s="31">
        <v>5</v>
      </c>
      <c r="O3" s="36"/>
      <c r="P3" s="80" t="s">
        <v>92</v>
      </c>
      <c r="Q3" s="32" t="s">
        <v>13</v>
      </c>
      <c r="R3" s="33">
        <f>E3+E6+E9+E12+E15+E18+E21</f>
        <v>31</v>
      </c>
    </row>
    <row r="4" spans="1:18" ht="25.5" x14ac:dyDescent="0.15">
      <c r="A4" s="86"/>
      <c r="B4" s="86"/>
      <c r="C4" s="86"/>
      <c r="D4" s="32" t="s">
        <v>14</v>
      </c>
      <c r="E4" s="26">
        <f t="shared" si="0"/>
        <v>12</v>
      </c>
      <c r="F4" s="27"/>
      <c r="G4" s="28"/>
      <c r="H4" s="29">
        <v>1</v>
      </c>
      <c r="I4" s="30"/>
      <c r="J4" s="31">
        <v>1</v>
      </c>
      <c r="K4" s="31">
        <v>9</v>
      </c>
      <c r="L4" s="31"/>
      <c r="M4" s="31">
        <v>1</v>
      </c>
      <c r="N4" s="31"/>
      <c r="O4" s="36"/>
      <c r="P4" s="35"/>
      <c r="Q4" s="32" t="s">
        <v>14</v>
      </c>
      <c r="R4" s="33">
        <f>E4+E7+E10+E13+E16+E19+E22</f>
        <v>18</v>
      </c>
    </row>
    <row r="5" spans="1:18" x14ac:dyDescent="0.15">
      <c r="A5" s="84" t="s">
        <v>16</v>
      </c>
      <c r="B5" s="84" t="s">
        <v>23</v>
      </c>
      <c r="C5" s="84">
        <f>SUM(E5:E7)</f>
        <v>13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x14ac:dyDescent="0.15">
      <c r="A6" s="85"/>
      <c r="B6" s="85"/>
      <c r="C6" s="85"/>
      <c r="D6" s="32" t="s">
        <v>13</v>
      </c>
      <c r="E6" s="26">
        <f t="shared" si="0"/>
        <v>9</v>
      </c>
      <c r="F6" s="27">
        <v>2</v>
      </c>
      <c r="G6" s="28"/>
      <c r="H6" s="29"/>
      <c r="I6" s="30">
        <v>4</v>
      </c>
      <c r="J6" s="31"/>
      <c r="K6" s="31">
        <v>1</v>
      </c>
      <c r="L6" s="31"/>
      <c r="M6" s="31">
        <v>2</v>
      </c>
      <c r="N6" s="31"/>
      <c r="O6" s="36"/>
      <c r="P6" s="35"/>
      <c r="Q6" s="20"/>
      <c r="R6" s="20"/>
    </row>
    <row r="7" spans="1:18" ht="25.5" x14ac:dyDescent="0.15">
      <c r="A7" s="86"/>
      <c r="B7" s="86"/>
      <c r="C7" s="86"/>
      <c r="D7" s="32" t="s">
        <v>14</v>
      </c>
      <c r="E7" s="26">
        <f t="shared" si="0"/>
        <v>4</v>
      </c>
      <c r="F7" s="27"/>
      <c r="G7" s="28"/>
      <c r="H7" s="29"/>
      <c r="I7" s="30"/>
      <c r="J7" s="31"/>
      <c r="K7" s="31">
        <v>1</v>
      </c>
      <c r="L7" s="31"/>
      <c r="M7" s="31">
        <v>2</v>
      </c>
      <c r="N7" s="31">
        <v>1</v>
      </c>
      <c r="O7" s="36"/>
      <c r="P7" s="35"/>
      <c r="Q7" s="20"/>
      <c r="R7" s="20"/>
    </row>
    <row r="8" spans="1:18" x14ac:dyDescent="0.15">
      <c r="A8" s="84" t="s">
        <v>8</v>
      </c>
      <c r="B8" s="84" t="s">
        <v>24</v>
      </c>
      <c r="C8" s="84">
        <f>SUM(E8:E10)</f>
        <v>0</v>
      </c>
      <c r="D8" s="25" t="s">
        <v>12</v>
      </c>
      <c r="E8" s="26">
        <f t="shared" si="0"/>
        <v>0</v>
      </c>
      <c r="F8" s="27"/>
      <c r="G8" s="28"/>
      <c r="H8" s="29"/>
      <c r="I8" s="30"/>
      <c r="J8" s="31"/>
      <c r="K8" s="31"/>
      <c r="L8" s="31"/>
      <c r="M8" s="31"/>
      <c r="N8" s="31"/>
      <c r="O8" s="36"/>
      <c r="P8" s="35"/>
      <c r="Q8" s="20"/>
      <c r="R8" s="20"/>
    </row>
    <row r="9" spans="1:18" x14ac:dyDescent="0.15">
      <c r="A9" s="85"/>
      <c r="B9" s="85"/>
      <c r="C9" s="85"/>
      <c r="D9" s="32" t="s">
        <v>13</v>
      </c>
      <c r="E9" s="26">
        <f t="shared" si="0"/>
        <v>0</v>
      </c>
      <c r="F9" s="27"/>
      <c r="G9" s="28"/>
      <c r="H9" s="29"/>
      <c r="I9" s="30"/>
      <c r="J9" s="31"/>
      <c r="K9" s="31"/>
      <c r="L9" s="31"/>
      <c r="M9" s="31"/>
      <c r="N9" s="31"/>
      <c r="O9" s="36"/>
      <c r="P9" s="35"/>
      <c r="Q9" s="35"/>
      <c r="R9" s="20"/>
    </row>
    <row r="10" spans="1:18" ht="25.5" x14ac:dyDescent="0.15">
      <c r="A10" s="86"/>
      <c r="B10" s="86"/>
      <c r="C10" s="86"/>
      <c r="D10" s="32" t="s">
        <v>14</v>
      </c>
      <c r="E10" s="26">
        <f t="shared" si="0"/>
        <v>0</v>
      </c>
      <c r="F10" s="27"/>
      <c r="G10" s="28"/>
      <c r="H10" s="29"/>
      <c r="I10" s="30"/>
      <c r="J10" s="31"/>
      <c r="K10" s="31"/>
      <c r="L10" s="31"/>
      <c r="M10" s="31"/>
      <c r="N10" s="31"/>
      <c r="O10" s="36"/>
      <c r="P10" s="35"/>
      <c r="Q10" s="20"/>
      <c r="R10" s="20"/>
    </row>
    <row r="11" spans="1:18" x14ac:dyDescent="0.15">
      <c r="A11" s="84" t="s">
        <v>9</v>
      </c>
      <c r="B11" s="84" t="s">
        <v>24</v>
      </c>
      <c r="C11" s="84">
        <f>SUM(E11:E13)</f>
        <v>0</v>
      </c>
      <c r="D11" s="25" t="s">
        <v>12</v>
      </c>
      <c r="E11" s="26">
        <f t="shared" si="0"/>
        <v>0</v>
      </c>
      <c r="F11" s="27"/>
      <c r="G11" s="28"/>
      <c r="H11" s="29"/>
      <c r="I11" s="30"/>
      <c r="J11" s="31"/>
      <c r="K11" s="31"/>
      <c r="L11" s="31"/>
      <c r="M11" s="31"/>
      <c r="N11" s="31"/>
      <c r="O11" s="36"/>
      <c r="P11" s="35"/>
      <c r="Q11" s="20"/>
      <c r="R11" s="20"/>
    </row>
    <row r="12" spans="1:18" x14ac:dyDescent="0.15">
      <c r="A12" s="85"/>
      <c r="B12" s="85"/>
      <c r="C12" s="85"/>
      <c r="D12" s="32" t="s">
        <v>13</v>
      </c>
      <c r="E12" s="26">
        <f t="shared" si="0"/>
        <v>0</v>
      </c>
      <c r="F12" s="27"/>
      <c r="G12" s="28"/>
      <c r="H12" s="29"/>
      <c r="I12" s="30"/>
      <c r="J12" s="31"/>
      <c r="K12" s="31"/>
      <c r="L12" s="31"/>
      <c r="M12" s="31"/>
      <c r="N12" s="31"/>
      <c r="O12" s="36"/>
      <c r="P12" s="35"/>
      <c r="Q12" s="20"/>
      <c r="R12" s="20"/>
    </row>
    <row r="13" spans="1:18" ht="25.5" x14ac:dyDescent="0.15">
      <c r="A13" s="86"/>
      <c r="B13" s="86"/>
      <c r="C13" s="86"/>
      <c r="D13" s="32" t="s">
        <v>14</v>
      </c>
      <c r="E13" s="26">
        <f t="shared" si="0"/>
        <v>0</v>
      </c>
      <c r="F13" s="27"/>
      <c r="G13" s="28"/>
      <c r="H13" s="29"/>
      <c r="I13" s="30"/>
      <c r="J13" s="31"/>
      <c r="K13" s="31"/>
      <c r="L13" s="31"/>
      <c r="M13" s="31"/>
      <c r="N13" s="31"/>
      <c r="O13" s="36"/>
      <c r="P13" s="35"/>
      <c r="Q13" s="20"/>
      <c r="R13" s="20"/>
    </row>
    <row r="14" spans="1:18" x14ac:dyDescent="0.15">
      <c r="A14" s="84" t="s">
        <v>10</v>
      </c>
      <c r="B14" s="89" t="s">
        <v>33</v>
      </c>
      <c r="C14" s="84">
        <f>SUM(E14:E16)</f>
        <v>0</v>
      </c>
      <c r="D14" s="25" t="s">
        <v>12</v>
      </c>
      <c r="E14" s="26">
        <f t="shared" si="0"/>
        <v>0</v>
      </c>
      <c r="F14" s="27"/>
      <c r="G14" s="28"/>
      <c r="H14" s="29"/>
      <c r="I14" s="30"/>
      <c r="J14" s="31"/>
      <c r="K14" s="31"/>
      <c r="L14" s="31"/>
      <c r="M14" s="31"/>
      <c r="N14" s="31"/>
      <c r="O14" s="36"/>
      <c r="P14" s="20"/>
      <c r="Q14" s="20"/>
      <c r="R14" s="20"/>
    </row>
    <row r="15" spans="1:18" x14ac:dyDescent="0.15">
      <c r="A15" s="85"/>
      <c r="B15" s="85"/>
      <c r="C15" s="85"/>
      <c r="D15" s="32" t="s">
        <v>13</v>
      </c>
      <c r="E15" s="26">
        <f t="shared" si="0"/>
        <v>0</v>
      </c>
      <c r="F15" s="27"/>
      <c r="G15" s="28"/>
      <c r="H15" s="29"/>
      <c r="I15" s="30"/>
      <c r="J15" s="31"/>
      <c r="K15" s="31"/>
      <c r="L15" s="31"/>
      <c r="M15" s="31"/>
      <c r="N15" s="31"/>
      <c r="O15" s="36"/>
      <c r="P15" s="20"/>
      <c r="Q15" s="20"/>
      <c r="R15" s="20"/>
    </row>
    <row r="16" spans="1:18" ht="25.5" x14ac:dyDescent="0.15">
      <c r="A16" s="86"/>
      <c r="B16" s="86"/>
      <c r="C16" s="86"/>
      <c r="D16" s="32" t="s">
        <v>14</v>
      </c>
      <c r="E16" s="26">
        <f t="shared" si="0"/>
        <v>0</v>
      </c>
      <c r="F16" s="27"/>
      <c r="G16" s="28"/>
      <c r="H16" s="29"/>
      <c r="I16" s="30"/>
      <c r="J16" s="31"/>
      <c r="K16" s="31"/>
      <c r="L16" s="31"/>
      <c r="M16" s="31"/>
      <c r="N16" s="31"/>
      <c r="O16" s="36"/>
      <c r="P16" s="20"/>
      <c r="Q16" s="20"/>
      <c r="R16" s="20"/>
    </row>
    <row r="17" spans="1:18" x14ac:dyDescent="0.15">
      <c r="A17" s="84" t="s">
        <v>11</v>
      </c>
      <c r="B17" s="84" t="s">
        <v>23</v>
      </c>
      <c r="C17" s="84">
        <f>SUM(E17:E19)</f>
        <v>23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2</v>
      </c>
      <c r="K17" s="31"/>
      <c r="L17" s="31">
        <v>15</v>
      </c>
      <c r="M17" s="31">
        <v>1</v>
      </c>
      <c r="N17" s="31"/>
      <c r="O17" s="36"/>
      <c r="P17" s="20"/>
      <c r="Q17" s="20"/>
      <c r="R17" s="20"/>
    </row>
    <row r="18" spans="1:18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/>
      <c r="I18" s="30"/>
      <c r="J18" s="31">
        <v>2</v>
      </c>
      <c r="K18" s="31"/>
      <c r="L18" s="31"/>
      <c r="M18" s="31">
        <v>1</v>
      </c>
      <c r="N18" s="31"/>
      <c r="O18" s="36"/>
      <c r="P18" s="20"/>
      <c r="Q18" s="1"/>
      <c r="R18" s="20"/>
    </row>
    <row r="19" spans="1:18" ht="25.5" x14ac:dyDescent="0.15">
      <c r="A19" s="86"/>
      <c r="B19" s="86"/>
      <c r="C19" s="86"/>
      <c r="D19" s="32" t="s">
        <v>14</v>
      </c>
      <c r="E19" s="26">
        <f t="shared" si="0"/>
        <v>2</v>
      </c>
      <c r="F19" s="27"/>
      <c r="G19" s="28"/>
      <c r="H19" s="29"/>
      <c r="I19" s="30"/>
      <c r="J19" s="31">
        <v>2</v>
      </c>
      <c r="K19" s="31"/>
      <c r="L19" s="31"/>
      <c r="M19" s="31"/>
      <c r="N19" s="31"/>
      <c r="O19" s="36"/>
      <c r="P19" s="20"/>
      <c r="Q19" s="20"/>
      <c r="R19" s="20"/>
    </row>
    <row r="20" spans="1:18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5.5" x14ac:dyDescent="0.15">
      <c r="A22" s="86"/>
      <c r="B22" s="86"/>
      <c r="C22" s="86"/>
      <c r="D22" s="32" t="s">
        <v>14</v>
      </c>
      <c r="E22" s="26">
        <f t="shared" si="0"/>
        <v>0</v>
      </c>
      <c r="F22" s="78"/>
      <c r="G22" s="77"/>
      <c r="H22" s="76"/>
      <c r="I22" s="75"/>
      <c r="J22" s="74"/>
      <c r="K22" s="74"/>
      <c r="L22" s="74"/>
      <c r="M22" s="74"/>
      <c r="N22" s="74"/>
      <c r="O22" s="36"/>
      <c r="P22" s="20"/>
      <c r="Q22" s="20"/>
      <c r="R22" s="20"/>
    </row>
    <row r="23" spans="1:18" x14ac:dyDescent="0.15">
      <c r="A23" s="90" t="s">
        <v>22</v>
      </c>
      <c r="B23" s="91"/>
      <c r="C23" s="79">
        <f>SUM(C2:C22)</f>
        <v>91</v>
      </c>
      <c r="D23" s="23"/>
      <c r="E23" s="24">
        <f t="shared" ref="E23:O23" si="1">SUM(E2:E22)</f>
        <v>91</v>
      </c>
      <c r="F23" s="24">
        <f t="shared" si="1"/>
        <v>11</v>
      </c>
      <c r="G23" s="24">
        <f t="shared" si="1"/>
        <v>0</v>
      </c>
      <c r="H23" s="24">
        <f t="shared" si="1"/>
        <v>1</v>
      </c>
      <c r="I23" s="24">
        <f t="shared" si="1"/>
        <v>4</v>
      </c>
      <c r="J23" s="24">
        <f t="shared" si="1"/>
        <v>7</v>
      </c>
      <c r="K23" s="24">
        <f t="shared" si="1"/>
        <v>15</v>
      </c>
      <c r="L23" s="24">
        <f>SUM(L2:L22)</f>
        <v>16</v>
      </c>
      <c r="M23" s="24">
        <f t="shared" si="1"/>
        <v>31</v>
      </c>
      <c r="N23" s="24">
        <f t="shared" si="1"/>
        <v>6</v>
      </c>
      <c r="O23" s="24">
        <f t="shared" si="1"/>
        <v>0</v>
      </c>
      <c r="P23" s="20"/>
      <c r="Q23" s="20"/>
      <c r="R23" s="20"/>
    </row>
    <row r="24" spans="1:18" x14ac:dyDescent="0.15">
      <c r="A24" s="88" t="s">
        <v>79</v>
      </c>
      <c r="B24" s="88"/>
      <c r="C24" s="88"/>
      <c r="D24" s="87" t="s">
        <v>35</v>
      </c>
      <c r="E24" s="87"/>
      <c r="F24" s="34">
        <f>F23/$E$23</f>
        <v>0.12087912087912088</v>
      </c>
      <c r="G24" s="34">
        <f t="shared" ref="G24:O24" si="2">G23/$E$23</f>
        <v>0</v>
      </c>
      <c r="H24" s="34">
        <f t="shared" si="2"/>
        <v>1.098901098901099E-2</v>
      </c>
      <c r="I24" s="34">
        <f t="shared" si="2"/>
        <v>4.3956043956043959E-2</v>
      </c>
      <c r="J24" s="34">
        <f t="shared" si="2"/>
        <v>7.6923076923076927E-2</v>
      </c>
      <c r="K24" s="34">
        <f t="shared" si="2"/>
        <v>0.16483516483516483</v>
      </c>
      <c r="L24" s="34">
        <f t="shared" si="2"/>
        <v>0.17582417582417584</v>
      </c>
      <c r="M24" s="34">
        <f t="shared" si="2"/>
        <v>0.34065934065934067</v>
      </c>
      <c r="N24" s="34">
        <f t="shared" si="2"/>
        <v>6.5934065934065936E-2</v>
      </c>
      <c r="O24" s="34">
        <f t="shared" si="2"/>
        <v>0</v>
      </c>
      <c r="P24" s="20"/>
      <c r="Q24" s="20"/>
      <c r="R24" s="20"/>
    </row>
    <row r="34" spans="8:8" x14ac:dyDescent="0.15">
      <c r="H34">
        <v>2</v>
      </c>
    </row>
  </sheetData>
  <protectedRanges>
    <protectedRange sqref="F17:O19 F20:I22 L15:O16 M20:O22 F2:O7" name="区域1_4"/>
    <protectedRange sqref="L14:O14" name="区域1_2_1"/>
    <protectedRange sqref="J20:J22" name="区域1_1_1"/>
    <protectedRange sqref="O8:O13" name="区域1_4_1"/>
    <protectedRange sqref="F15:K15" name="区域1_4_2"/>
    <protectedRange sqref="F14:K14" name="区域1_2_1_1"/>
    <protectedRange sqref="L20:L22" name="区域1_1"/>
    <protectedRange sqref="K20:K22" name="区域1_1_2"/>
    <protectedRange sqref="F16:K16" name="区域1_4_2_1"/>
    <protectedRange sqref="L8:N9 L11:N11" name="区域1_3_2_1_2"/>
    <protectedRange sqref="L12:N13" name="区域1_6_1_1_1"/>
    <protectedRange sqref="K8 K11" name="区域1_3_1_1_1_1"/>
    <protectedRange sqref="G12:I13" name="区域1_5_1_1_2_1_4"/>
    <protectedRange sqref="F12:F13" name="区域1_3_1_1_1_2_1_1"/>
    <protectedRange sqref="G8:J8 G11:J11" name="区域1_4_1_1_1_1_1_1"/>
    <protectedRange sqref="F8 F11" name="区域1_2_1_1_1_1_1_1_1"/>
    <protectedRange sqref="G10:I10" name="区域1_5_1_1_1_1_1_3"/>
    <protectedRange sqref="F10" name="区域1_3_1_1_1_1_1_1_1_2"/>
    <protectedRange sqref="J12:K13" name="区域1_5_1_1_2_1_1_1"/>
    <protectedRange sqref="K9" name="区域1_5_1_1_2_1_2_1"/>
    <protectedRange sqref="G9:J9" name="区域1_5_1_1_1_1_1_1_1"/>
    <protectedRange sqref="F9" name="区域1_3_1_1_1_1_1_1_1_1_1"/>
    <protectedRange sqref="L10:N10" name="区域1_3_2_1_1_1"/>
    <protectedRange sqref="K10" name="区域1_5_1_1_2_1_3_1"/>
    <protectedRange sqref="J10" name="区域1_5_1_1_1_1_1_2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zoomScale="80" zoomScaleNormal="8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A22" sqref="A22"/>
    </sheetView>
  </sheetViews>
  <sheetFormatPr defaultRowHeight="13.5" x14ac:dyDescent="0.15"/>
  <cols>
    <col min="4" max="4" width="15.25" customWidth="1"/>
    <col min="5" max="15" width="11.25" customWidth="1"/>
    <col min="17" max="18" width="10.625" customWidth="1"/>
  </cols>
  <sheetData>
    <row r="1" spans="1:18" ht="38.2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2.5" customHeight="1" x14ac:dyDescent="0.15">
      <c r="A2" s="84" t="s">
        <v>93</v>
      </c>
      <c r="B2" s="84" t="s">
        <v>23</v>
      </c>
      <c r="C2" s="84">
        <f>SUM(E2:E4)</f>
        <v>67</v>
      </c>
      <c r="D2" s="25" t="s">
        <v>12</v>
      </c>
      <c r="E2" s="26">
        <f>SUM(F2:O2)</f>
        <v>23</v>
      </c>
      <c r="F2" s="27"/>
      <c r="G2" s="28"/>
      <c r="H2" s="29"/>
      <c r="I2" s="30">
        <v>1</v>
      </c>
      <c r="J2" s="31">
        <v>3</v>
      </c>
      <c r="K2" s="31"/>
      <c r="L2" s="31">
        <v>19</v>
      </c>
      <c r="M2" s="31"/>
      <c r="N2" s="31"/>
      <c r="O2" s="36"/>
      <c r="P2" s="20"/>
      <c r="Q2" s="25" t="s">
        <v>12</v>
      </c>
      <c r="R2" s="33">
        <f>E2+E5+E8+E11+E14+E17</f>
        <v>101</v>
      </c>
    </row>
    <row r="3" spans="1:18" ht="22.5" customHeight="1" x14ac:dyDescent="0.15">
      <c r="A3" s="85"/>
      <c r="B3" s="85"/>
      <c r="C3" s="85"/>
      <c r="D3" s="32" t="s">
        <v>13</v>
      </c>
      <c r="E3" s="26">
        <f t="shared" ref="E3:E19" si="0">SUM(F3:O3)</f>
        <v>28</v>
      </c>
      <c r="F3" s="27">
        <v>11</v>
      </c>
      <c r="G3" s="28"/>
      <c r="H3" s="29"/>
      <c r="I3" s="30">
        <v>4</v>
      </c>
      <c r="J3" s="31"/>
      <c r="K3" s="31">
        <v>5</v>
      </c>
      <c r="L3" s="31"/>
      <c r="M3" s="31">
        <v>3</v>
      </c>
      <c r="N3" s="31">
        <v>5</v>
      </c>
      <c r="O3" s="36"/>
      <c r="P3" s="20"/>
      <c r="Q3" s="32" t="s">
        <v>13</v>
      </c>
      <c r="R3" s="33">
        <f>E3+E6+E9+E12+E15+E18</f>
        <v>63</v>
      </c>
    </row>
    <row r="4" spans="1:18" ht="22.5" customHeight="1" x14ac:dyDescent="0.15">
      <c r="A4" s="86"/>
      <c r="B4" s="86"/>
      <c r="C4" s="86"/>
      <c r="D4" s="32" t="s">
        <v>14</v>
      </c>
      <c r="E4" s="26">
        <f t="shared" si="0"/>
        <v>16</v>
      </c>
      <c r="F4" s="27"/>
      <c r="G4" s="28"/>
      <c r="H4" s="29">
        <v>1</v>
      </c>
      <c r="I4" s="30"/>
      <c r="J4" s="31">
        <v>1</v>
      </c>
      <c r="K4" s="31">
        <v>10</v>
      </c>
      <c r="L4" s="31"/>
      <c r="M4" s="31">
        <v>3</v>
      </c>
      <c r="N4" s="31">
        <v>1</v>
      </c>
      <c r="O4" s="36"/>
      <c r="P4" s="35"/>
      <c r="Q4" s="32" t="s">
        <v>14</v>
      </c>
      <c r="R4" s="33">
        <f>E4+E7+E10+E13+E16+E19</f>
        <v>59</v>
      </c>
    </row>
    <row r="5" spans="1:18" ht="22.5" customHeight="1" x14ac:dyDescent="0.15">
      <c r="A5" s="84" t="s">
        <v>8</v>
      </c>
      <c r="B5" s="84" t="s">
        <v>24</v>
      </c>
      <c r="C5" s="84">
        <f>SUM(E5:E7)</f>
        <v>36</v>
      </c>
      <c r="D5" s="25" t="s">
        <v>12</v>
      </c>
      <c r="E5" s="26">
        <f t="shared" si="0"/>
        <v>13</v>
      </c>
      <c r="F5" s="27"/>
      <c r="G5" s="28"/>
      <c r="H5" s="29"/>
      <c r="I5" s="30"/>
      <c r="J5" s="31">
        <v>2</v>
      </c>
      <c r="K5" s="31">
        <v>1</v>
      </c>
      <c r="L5" s="31">
        <v>10</v>
      </c>
      <c r="M5" s="31"/>
      <c r="N5" s="31"/>
      <c r="O5" s="36"/>
      <c r="P5" s="20"/>
      <c r="Q5" s="20"/>
      <c r="R5" s="20"/>
    </row>
    <row r="6" spans="1:18" ht="22.5" customHeight="1" x14ac:dyDescent="0.15">
      <c r="A6" s="85"/>
      <c r="B6" s="85"/>
      <c r="C6" s="85"/>
      <c r="D6" s="32" t="s">
        <v>13</v>
      </c>
      <c r="E6" s="26">
        <f t="shared" si="0"/>
        <v>12</v>
      </c>
      <c r="F6" s="27">
        <v>2</v>
      </c>
      <c r="G6" s="28"/>
      <c r="H6" s="29">
        <v>1</v>
      </c>
      <c r="I6" s="30">
        <v>2</v>
      </c>
      <c r="J6" s="31">
        <v>2</v>
      </c>
      <c r="K6" s="31">
        <v>2</v>
      </c>
      <c r="L6" s="31"/>
      <c r="M6" s="31">
        <v>3</v>
      </c>
      <c r="N6" s="31"/>
      <c r="O6" s="36"/>
      <c r="P6" s="20"/>
      <c r="Q6" s="20"/>
      <c r="R6" s="20"/>
    </row>
    <row r="7" spans="1:18" ht="22.5" customHeight="1" x14ac:dyDescent="0.15">
      <c r="A7" s="86"/>
      <c r="B7" s="86"/>
      <c r="C7" s="86"/>
      <c r="D7" s="32" t="s">
        <v>14</v>
      </c>
      <c r="E7" s="26">
        <f t="shared" si="0"/>
        <v>11</v>
      </c>
      <c r="F7" s="27"/>
      <c r="G7" s="28"/>
      <c r="H7" s="29"/>
      <c r="I7" s="30"/>
      <c r="J7" s="31">
        <v>3</v>
      </c>
      <c r="K7" s="31">
        <v>7</v>
      </c>
      <c r="L7" s="31"/>
      <c r="M7" s="31"/>
      <c r="N7" s="31">
        <v>1</v>
      </c>
      <c r="O7" s="36"/>
      <c r="P7" s="20"/>
      <c r="Q7" s="20"/>
      <c r="R7" s="20"/>
    </row>
    <row r="8" spans="1:18" ht="22.5" customHeight="1" x14ac:dyDescent="0.15">
      <c r="A8" s="84" t="s">
        <v>9</v>
      </c>
      <c r="B8" s="84" t="s">
        <v>24</v>
      </c>
      <c r="C8" s="84">
        <f>SUM(E8:E10)</f>
        <v>44</v>
      </c>
      <c r="D8" s="25" t="s">
        <v>12</v>
      </c>
      <c r="E8" s="26">
        <f t="shared" si="0"/>
        <v>18</v>
      </c>
      <c r="F8" s="27">
        <v>2</v>
      </c>
      <c r="G8" s="28"/>
      <c r="H8" s="29"/>
      <c r="I8" s="30"/>
      <c r="J8" s="31">
        <v>3</v>
      </c>
      <c r="K8" s="31">
        <v>1</v>
      </c>
      <c r="L8" s="31">
        <v>3</v>
      </c>
      <c r="M8" s="31"/>
      <c r="N8" s="31">
        <v>9</v>
      </c>
      <c r="O8" s="36"/>
      <c r="P8" s="20"/>
      <c r="Q8" s="20"/>
      <c r="R8" s="20"/>
    </row>
    <row r="9" spans="1:18" ht="22.5" customHeight="1" x14ac:dyDescent="0.15">
      <c r="A9" s="85"/>
      <c r="B9" s="85"/>
      <c r="C9" s="85"/>
      <c r="D9" s="32" t="s">
        <v>13</v>
      </c>
      <c r="E9" s="26">
        <f t="shared" si="0"/>
        <v>6</v>
      </c>
      <c r="F9" s="27">
        <v>1</v>
      </c>
      <c r="G9" s="28"/>
      <c r="H9" s="29">
        <v>1</v>
      </c>
      <c r="I9" s="30">
        <v>1</v>
      </c>
      <c r="J9" s="31">
        <v>2</v>
      </c>
      <c r="K9" s="31"/>
      <c r="L9" s="31"/>
      <c r="M9" s="31"/>
      <c r="N9" s="31">
        <v>1</v>
      </c>
      <c r="O9" s="36"/>
      <c r="P9" s="20"/>
      <c r="Q9" s="20"/>
      <c r="R9" s="20"/>
    </row>
    <row r="10" spans="1:18" ht="22.5" customHeight="1" x14ac:dyDescent="0.15">
      <c r="A10" s="86"/>
      <c r="B10" s="86"/>
      <c r="C10" s="86"/>
      <c r="D10" s="32" t="s">
        <v>14</v>
      </c>
      <c r="E10" s="26">
        <f t="shared" si="0"/>
        <v>20</v>
      </c>
      <c r="F10" s="27"/>
      <c r="G10" s="28"/>
      <c r="H10" s="29">
        <v>1</v>
      </c>
      <c r="I10" s="30">
        <v>1</v>
      </c>
      <c r="J10" s="31">
        <v>3</v>
      </c>
      <c r="K10" s="31">
        <v>3</v>
      </c>
      <c r="L10" s="31"/>
      <c r="M10" s="31"/>
      <c r="N10" s="31">
        <v>12</v>
      </c>
      <c r="O10" s="36"/>
      <c r="P10" s="35"/>
      <c r="Q10" s="20"/>
      <c r="R10" s="20"/>
    </row>
    <row r="11" spans="1:18" ht="22.5" customHeight="1" x14ac:dyDescent="0.15">
      <c r="A11" s="84" t="s">
        <v>10</v>
      </c>
      <c r="B11" s="89" t="s">
        <v>33</v>
      </c>
      <c r="C11" s="84">
        <f>SUM(E11:E13)</f>
        <v>49</v>
      </c>
      <c r="D11" s="25" t="s">
        <v>12</v>
      </c>
      <c r="E11" s="26">
        <f t="shared" si="0"/>
        <v>27</v>
      </c>
      <c r="F11" s="27"/>
      <c r="G11" s="28"/>
      <c r="H11" s="29"/>
      <c r="I11" s="30"/>
      <c r="J11" s="31">
        <v>3</v>
      </c>
      <c r="K11" s="31">
        <v>2</v>
      </c>
      <c r="L11" s="31">
        <v>20</v>
      </c>
      <c r="M11" s="31"/>
      <c r="N11" s="31">
        <v>2</v>
      </c>
      <c r="O11" s="36"/>
      <c r="P11" s="20"/>
      <c r="Q11" s="20"/>
      <c r="R11" s="20"/>
    </row>
    <row r="12" spans="1:18" ht="22.5" customHeight="1" x14ac:dyDescent="0.15">
      <c r="A12" s="85"/>
      <c r="B12" s="85"/>
      <c r="C12" s="85"/>
      <c r="D12" s="32" t="s">
        <v>13</v>
      </c>
      <c r="E12" s="26">
        <f t="shared" si="0"/>
        <v>11</v>
      </c>
      <c r="F12" s="27">
        <v>5</v>
      </c>
      <c r="G12" s="28">
        <v>1</v>
      </c>
      <c r="H12" s="29">
        <v>1</v>
      </c>
      <c r="I12" s="30"/>
      <c r="J12" s="31">
        <v>1</v>
      </c>
      <c r="K12" s="31">
        <v>3</v>
      </c>
      <c r="L12" s="31"/>
      <c r="M12" s="31"/>
      <c r="N12" s="31"/>
      <c r="O12" s="36"/>
      <c r="P12" s="20"/>
      <c r="Q12" s="20"/>
      <c r="R12" s="20"/>
    </row>
    <row r="13" spans="1:18" ht="22.5" customHeight="1" x14ac:dyDescent="0.15">
      <c r="A13" s="86"/>
      <c r="B13" s="86"/>
      <c r="C13" s="86"/>
      <c r="D13" s="32" t="s">
        <v>14</v>
      </c>
      <c r="E13" s="26">
        <f t="shared" si="0"/>
        <v>11</v>
      </c>
      <c r="F13" s="27"/>
      <c r="G13" s="28"/>
      <c r="H13" s="29">
        <v>1</v>
      </c>
      <c r="I13" s="30"/>
      <c r="J13" s="31"/>
      <c r="K13" s="31">
        <v>6</v>
      </c>
      <c r="L13" s="31"/>
      <c r="M13" s="31">
        <v>4</v>
      </c>
      <c r="N13" s="31"/>
      <c r="O13" s="36"/>
      <c r="P13" s="20"/>
      <c r="Q13" s="20"/>
      <c r="R13" s="20"/>
    </row>
    <row r="14" spans="1:18" ht="22.5" customHeight="1" x14ac:dyDescent="0.15">
      <c r="A14" s="84" t="s">
        <v>11</v>
      </c>
      <c r="B14" s="84" t="s">
        <v>23</v>
      </c>
      <c r="C14" s="84">
        <f>SUM(E14:E16)</f>
        <v>27</v>
      </c>
      <c r="D14" s="25" t="s">
        <v>12</v>
      </c>
      <c r="E14" s="26">
        <f t="shared" si="0"/>
        <v>20</v>
      </c>
      <c r="F14" s="27"/>
      <c r="G14" s="28"/>
      <c r="H14" s="29"/>
      <c r="I14" s="30">
        <v>2</v>
      </c>
      <c r="J14" s="31"/>
      <c r="K14" s="31">
        <v>2</v>
      </c>
      <c r="L14" s="31">
        <v>10</v>
      </c>
      <c r="M14" s="31">
        <v>4</v>
      </c>
      <c r="N14" s="31">
        <v>2</v>
      </c>
      <c r="O14" s="36"/>
      <c r="P14" s="20"/>
      <c r="Q14" s="20"/>
      <c r="R14" s="20"/>
    </row>
    <row r="15" spans="1:18" ht="22.5" customHeight="1" x14ac:dyDescent="0.15">
      <c r="A15" s="85"/>
      <c r="B15" s="85"/>
      <c r="C15" s="85"/>
      <c r="D15" s="32" t="s">
        <v>13</v>
      </c>
      <c r="E15" s="26">
        <f t="shared" si="0"/>
        <v>6</v>
      </c>
      <c r="F15" s="27">
        <v>2</v>
      </c>
      <c r="G15" s="28"/>
      <c r="H15" s="29"/>
      <c r="I15" s="30"/>
      <c r="J15" s="31">
        <v>1</v>
      </c>
      <c r="K15" s="31">
        <v>1</v>
      </c>
      <c r="L15" s="31"/>
      <c r="M15" s="31">
        <v>1</v>
      </c>
      <c r="N15" s="31">
        <v>1</v>
      </c>
      <c r="O15" s="36"/>
      <c r="P15" s="20"/>
      <c r="Q15" s="1"/>
      <c r="R15" s="20"/>
    </row>
    <row r="16" spans="1:18" ht="22.5" customHeight="1" x14ac:dyDescent="0.15">
      <c r="A16" s="86"/>
      <c r="B16" s="86"/>
      <c r="C16" s="86"/>
      <c r="D16" s="32" t="s">
        <v>14</v>
      </c>
      <c r="E16" s="26">
        <f t="shared" si="0"/>
        <v>1</v>
      </c>
      <c r="F16" s="27"/>
      <c r="G16" s="28"/>
      <c r="H16" s="29"/>
      <c r="I16" s="30"/>
      <c r="J16" s="31"/>
      <c r="K16" s="31">
        <v>1</v>
      </c>
      <c r="L16" s="31"/>
      <c r="M16" s="31"/>
      <c r="N16" s="31"/>
      <c r="O16" s="36"/>
      <c r="P16" s="20"/>
      <c r="Q16" s="20"/>
      <c r="R16" s="20"/>
    </row>
    <row r="17" spans="1:18" ht="22.5" hidden="1" customHeight="1" x14ac:dyDescent="0.15">
      <c r="A17" s="84" t="s">
        <v>32</v>
      </c>
      <c r="B17" s="89" t="s">
        <v>33</v>
      </c>
      <c r="C17" s="84">
        <f>SUM(E17:E19)</f>
        <v>0</v>
      </c>
      <c r="D17" s="25" t="s">
        <v>12</v>
      </c>
      <c r="E17" s="26">
        <f t="shared" si="0"/>
        <v>0</v>
      </c>
      <c r="F17" s="27"/>
      <c r="G17" s="28"/>
      <c r="H17" s="29"/>
      <c r="I17" s="30"/>
      <c r="J17" s="31"/>
      <c r="K17" s="31"/>
      <c r="L17" s="31"/>
      <c r="M17" s="31"/>
      <c r="N17" s="31"/>
      <c r="O17" s="36"/>
      <c r="P17" s="20"/>
      <c r="Q17" s="20"/>
      <c r="R17" s="20"/>
    </row>
    <row r="18" spans="1:18" ht="22.5" hidden="1" customHeight="1" x14ac:dyDescent="0.15">
      <c r="A18" s="85"/>
      <c r="B18" s="85"/>
      <c r="C18" s="85"/>
      <c r="D18" s="32" t="s">
        <v>13</v>
      </c>
      <c r="E18" s="26">
        <f t="shared" si="0"/>
        <v>0</v>
      </c>
      <c r="F18" s="27"/>
      <c r="G18" s="28"/>
      <c r="H18" s="29"/>
      <c r="I18" s="30"/>
      <c r="J18" s="31"/>
      <c r="K18" s="31"/>
      <c r="L18" s="31"/>
      <c r="M18" s="31"/>
      <c r="N18" s="31"/>
      <c r="O18" s="36"/>
      <c r="P18" s="20"/>
      <c r="Q18" s="20"/>
      <c r="R18" s="20"/>
    </row>
    <row r="19" spans="1:18" ht="22.5" hidden="1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2.5" customHeight="1" x14ac:dyDescent="0.15">
      <c r="A20" s="90" t="s">
        <v>22</v>
      </c>
      <c r="B20" s="91"/>
      <c r="C20" s="81">
        <f>SUM(C2:C19)</f>
        <v>223</v>
      </c>
      <c r="D20" s="23"/>
      <c r="E20" s="24">
        <f>SUM(E2:E19)</f>
        <v>223</v>
      </c>
      <c r="F20" s="24">
        <f>SUM(F2:F19)</f>
        <v>23</v>
      </c>
      <c r="G20" s="24">
        <f>SUM(G2:G19)</f>
        <v>1</v>
      </c>
      <c r="H20" s="24">
        <f>SUM(H2:H19)</f>
        <v>6</v>
      </c>
      <c r="I20" s="24">
        <f>SUM(I2:I19)</f>
        <v>11</v>
      </c>
      <c r="J20" s="24">
        <f>SUM(J2:J19)</f>
        <v>24</v>
      </c>
      <c r="K20" s="24">
        <f>SUM(K2:K19)</f>
        <v>44</v>
      </c>
      <c r="L20" s="24">
        <f>SUM(L2:L19)</f>
        <v>62</v>
      </c>
      <c r="M20" s="24">
        <f>SUM(M2:M19)</f>
        <v>18</v>
      </c>
      <c r="N20" s="24">
        <f>SUM(N2:N19)</f>
        <v>34</v>
      </c>
      <c r="O20" s="24">
        <f>SUM(O2:O19)</f>
        <v>0</v>
      </c>
      <c r="P20" s="20"/>
      <c r="Q20" s="20"/>
      <c r="R20" s="20"/>
    </row>
    <row r="21" spans="1:18" ht="22.5" customHeight="1" x14ac:dyDescent="0.15">
      <c r="A21" s="88" t="s">
        <v>94</v>
      </c>
      <c r="B21" s="88"/>
      <c r="C21" s="88"/>
      <c r="D21" s="87" t="s">
        <v>35</v>
      </c>
      <c r="E21" s="87"/>
      <c r="F21" s="34">
        <f>F20/$E$20</f>
        <v>0.1031390134529148</v>
      </c>
      <c r="G21" s="34">
        <f t="shared" ref="G21:O21" si="1">G20/$E$20</f>
        <v>4.4843049327354259E-3</v>
      </c>
      <c r="H21" s="34">
        <f t="shared" si="1"/>
        <v>2.6905829596412557E-2</v>
      </c>
      <c r="I21" s="34">
        <f t="shared" si="1"/>
        <v>4.9327354260089683E-2</v>
      </c>
      <c r="J21" s="34">
        <f t="shared" si="1"/>
        <v>0.10762331838565023</v>
      </c>
      <c r="K21" s="34">
        <f t="shared" si="1"/>
        <v>0.19730941704035873</v>
      </c>
      <c r="L21" s="34">
        <f t="shared" si="1"/>
        <v>0.27802690582959644</v>
      </c>
      <c r="M21" s="34">
        <f t="shared" si="1"/>
        <v>8.0717488789237665E-2</v>
      </c>
      <c r="N21" s="34">
        <f t="shared" si="1"/>
        <v>0.15246636771300448</v>
      </c>
      <c r="O21" s="34">
        <f t="shared" si="1"/>
        <v>0</v>
      </c>
      <c r="P21" s="20"/>
      <c r="Q21" s="20"/>
      <c r="R21" s="20"/>
    </row>
  </sheetData>
  <protectedRanges>
    <protectedRange sqref="F12:O16 O5:O10 F17:I19 K17:O19 F2:O4" name="区域1_4"/>
    <protectedRange sqref="L5:N8" name="区域1_3_2"/>
    <protectedRange sqref="L9:N10" name="区域1_6_1"/>
    <protectedRange sqref="K5 K8" name="区域1_3_1_1"/>
    <protectedRange sqref="K6:K7 G9:K10" name="区域1_5_1_1_2"/>
    <protectedRange sqref="F9:F10" name="区域1_3_1_1_1_2"/>
    <protectedRange sqref="G5:J5 G8:J8" name="区域1_4_1_1_1_1"/>
    <protectedRange sqref="F5 F8" name="区域1_2_1_1_1_1_1"/>
    <protectedRange sqref="G6:J7" name="区域1_5_1_1_1_1"/>
    <protectedRange sqref="F6:F7" name="区域1_3_1_1_1_1_1"/>
    <protectedRange sqref="F11:O11" name="区域1_2_1"/>
    <protectedRange sqref="J17:J19" name="区域1_1"/>
  </protectedRanges>
  <mergeCells count="21">
    <mergeCell ref="A17:A19"/>
    <mergeCell ref="B17:B19"/>
    <mergeCell ref="C17:C19"/>
    <mergeCell ref="A20:B20"/>
    <mergeCell ref="A21:C21"/>
    <mergeCell ref="D21:E21"/>
    <mergeCell ref="A11:A13"/>
    <mergeCell ref="B11:B13"/>
    <mergeCell ref="C11:C13"/>
    <mergeCell ref="A14:A16"/>
    <mergeCell ref="B14:B16"/>
    <mergeCell ref="C14:C16"/>
    <mergeCell ref="A5:A7"/>
    <mergeCell ref="B5:B7"/>
    <mergeCell ref="C5:C7"/>
    <mergeCell ref="A8:A10"/>
    <mergeCell ref="B8:B10"/>
    <mergeCell ref="C8:C10"/>
    <mergeCell ref="A2:A4"/>
    <mergeCell ref="B2:B4"/>
    <mergeCell ref="C2:C4"/>
  </mergeCells>
  <phoneticPr fontId="1" type="noConversion"/>
  <dataValidations count="1">
    <dataValidation type="whole" allowBlank="1" showInputMessage="1" showErrorMessage="1" sqref="F2:O19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4"/>
  <sheetViews>
    <sheetView zoomScale="90" zoomScaleNormal="90" workbookViewId="0">
      <pane ySplit="1" topLeftCell="A11" activePane="bottomLeft" state="frozen"/>
      <selection pane="bottomLeft" activeCell="C31" sqref="C31"/>
    </sheetView>
  </sheetViews>
  <sheetFormatPr defaultColWidth="9" defaultRowHeight="12.75" x14ac:dyDescent="0.15"/>
  <cols>
    <col min="1" max="1" width="9" style="2"/>
    <col min="2" max="2" width="9" style="2" customWidth="1"/>
    <col min="3" max="3" width="9" style="2"/>
    <col min="4" max="4" width="17.125" style="2" customWidth="1"/>
    <col min="5" max="5" width="9.375" style="2" customWidth="1"/>
    <col min="6" max="13" width="12.625" style="1" customWidth="1"/>
    <col min="14" max="14" width="9" style="2"/>
    <col min="15" max="15" width="16.125" style="2" bestFit="1" customWidth="1"/>
    <col min="16" max="16384" width="9" style="2"/>
  </cols>
  <sheetData>
    <row r="1" spans="1:16" ht="25.5" x14ac:dyDescent="0.15">
      <c r="A1" s="4" t="s">
        <v>19</v>
      </c>
      <c r="B1" s="4" t="s">
        <v>18</v>
      </c>
      <c r="C1" s="4" t="s">
        <v>17</v>
      </c>
      <c r="D1" s="4" t="s">
        <v>20</v>
      </c>
      <c r="E1" s="4" t="s">
        <v>21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P1" s="21" t="s">
        <v>21</v>
      </c>
    </row>
    <row r="2" spans="1:16" ht="21.75" customHeight="1" x14ac:dyDescent="0.15">
      <c r="A2" s="84" t="s">
        <v>15</v>
      </c>
      <c r="B2" s="84" t="s">
        <v>23</v>
      </c>
      <c r="C2" s="84">
        <f>SUM(E2:E4)</f>
        <v>37</v>
      </c>
      <c r="D2" s="8" t="s">
        <v>12</v>
      </c>
      <c r="E2" s="9">
        <f>SUM(F2:M2)</f>
        <v>23</v>
      </c>
      <c r="F2" s="10">
        <v>1</v>
      </c>
      <c r="G2" s="11">
        <v>5</v>
      </c>
      <c r="H2" s="12"/>
      <c r="I2" s="13"/>
      <c r="J2" s="14">
        <v>17</v>
      </c>
      <c r="K2" s="14"/>
      <c r="L2" s="14"/>
      <c r="M2" s="14"/>
      <c r="O2" s="25" t="s">
        <v>12</v>
      </c>
      <c r="P2" s="33">
        <f>E2+E5+E8+E11+E14+E17+E20</f>
        <v>92</v>
      </c>
    </row>
    <row r="3" spans="1:16" ht="21.75" customHeight="1" x14ac:dyDescent="0.15">
      <c r="A3" s="85"/>
      <c r="B3" s="85"/>
      <c r="C3" s="85"/>
      <c r="D3" s="15" t="s">
        <v>13</v>
      </c>
      <c r="E3" s="9">
        <f t="shared" ref="E3:E19" si="0">SUM(F3:M3)</f>
        <v>6</v>
      </c>
      <c r="F3" s="10">
        <v>1</v>
      </c>
      <c r="G3" s="11"/>
      <c r="H3" s="12">
        <v>4</v>
      </c>
      <c r="I3" s="13">
        <v>1</v>
      </c>
      <c r="J3" s="14"/>
      <c r="K3" s="14"/>
      <c r="L3" s="14"/>
      <c r="M3" s="14"/>
      <c r="O3" s="32" t="s">
        <v>13</v>
      </c>
      <c r="P3" s="33">
        <f>E3+E6+E9+E12+E15+E18+E21</f>
        <v>42</v>
      </c>
    </row>
    <row r="4" spans="1:16" ht="21.75" customHeight="1" x14ac:dyDescent="0.15">
      <c r="A4" s="86"/>
      <c r="B4" s="86"/>
      <c r="C4" s="86"/>
      <c r="D4" s="15" t="s">
        <v>38</v>
      </c>
      <c r="E4" s="9">
        <f t="shared" si="0"/>
        <v>8</v>
      </c>
      <c r="F4" s="10">
        <v>2</v>
      </c>
      <c r="G4" s="11"/>
      <c r="H4" s="12">
        <v>2</v>
      </c>
      <c r="I4" s="13">
        <v>1</v>
      </c>
      <c r="J4" s="14">
        <v>3</v>
      </c>
      <c r="K4" s="14"/>
      <c r="L4" s="14"/>
      <c r="M4" s="14"/>
      <c r="O4" s="32" t="s">
        <v>14</v>
      </c>
      <c r="P4" s="33">
        <f>E4+E7+E10+E13+E16+E19+E22</f>
        <v>42</v>
      </c>
    </row>
    <row r="5" spans="1:16" ht="21.75" customHeight="1" x14ac:dyDescent="0.15">
      <c r="A5" s="84" t="s">
        <v>16</v>
      </c>
      <c r="B5" s="84" t="s">
        <v>23</v>
      </c>
      <c r="C5" s="84">
        <f>SUM(E5:E7)</f>
        <v>8</v>
      </c>
      <c r="D5" s="8" t="s">
        <v>12</v>
      </c>
      <c r="E5" s="9">
        <f t="shared" si="0"/>
        <v>0</v>
      </c>
      <c r="F5" s="10"/>
      <c r="G5" s="11"/>
      <c r="H5" s="12"/>
      <c r="I5" s="13"/>
      <c r="J5" s="14"/>
      <c r="K5" s="14"/>
      <c r="L5" s="14"/>
      <c r="M5" s="14"/>
    </row>
    <row r="6" spans="1:16" ht="21.75" customHeight="1" x14ac:dyDescent="0.15">
      <c r="A6" s="85"/>
      <c r="B6" s="85"/>
      <c r="C6" s="85"/>
      <c r="D6" s="15" t="s">
        <v>13</v>
      </c>
      <c r="E6" s="9">
        <f t="shared" si="0"/>
        <v>7</v>
      </c>
      <c r="F6" s="10">
        <v>3</v>
      </c>
      <c r="G6" s="11">
        <v>2</v>
      </c>
      <c r="H6" s="12">
        <v>2</v>
      </c>
      <c r="I6" s="13"/>
      <c r="J6" s="14"/>
      <c r="K6" s="14"/>
      <c r="L6" s="14"/>
      <c r="M6" s="14"/>
    </row>
    <row r="7" spans="1:16" ht="21.75" customHeight="1" x14ac:dyDescent="0.15">
      <c r="A7" s="86"/>
      <c r="B7" s="86"/>
      <c r="C7" s="86"/>
      <c r="D7" s="15" t="s">
        <v>14</v>
      </c>
      <c r="E7" s="9">
        <f t="shared" si="0"/>
        <v>1</v>
      </c>
      <c r="F7" s="10">
        <v>1</v>
      </c>
      <c r="G7" s="11"/>
      <c r="H7" s="12"/>
      <c r="I7" s="13"/>
      <c r="J7" s="14"/>
      <c r="K7" s="14"/>
      <c r="L7" s="14"/>
      <c r="M7" s="14"/>
    </row>
    <row r="8" spans="1:16" ht="21.75" customHeight="1" x14ac:dyDescent="0.15">
      <c r="A8" s="84" t="s">
        <v>8</v>
      </c>
      <c r="B8" s="84" t="s">
        <v>24</v>
      </c>
      <c r="C8" s="84">
        <f>SUM(E8:E10)</f>
        <v>28</v>
      </c>
      <c r="D8" s="8" t="s">
        <v>12</v>
      </c>
      <c r="E8" s="9">
        <f t="shared" si="0"/>
        <v>10</v>
      </c>
      <c r="F8" s="10"/>
      <c r="G8" s="11"/>
      <c r="H8" s="12">
        <v>2</v>
      </c>
      <c r="I8" s="13">
        <v>1</v>
      </c>
      <c r="J8" s="14">
        <v>7</v>
      </c>
      <c r="K8" s="14"/>
      <c r="L8" s="14"/>
      <c r="M8" s="14"/>
    </row>
    <row r="9" spans="1:16" ht="21.75" customHeight="1" x14ac:dyDescent="0.15">
      <c r="A9" s="85"/>
      <c r="B9" s="85"/>
      <c r="C9" s="85"/>
      <c r="D9" s="15" t="s">
        <v>13</v>
      </c>
      <c r="E9" s="9">
        <f t="shared" si="0"/>
        <v>7</v>
      </c>
      <c r="F9" s="10">
        <v>5</v>
      </c>
      <c r="G9" s="11">
        <v>1</v>
      </c>
      <c r="H9" s="12">
        <v>1</v>
      </c>
      <c r="I9" s="13"/>
      <c r="J9" s="14"/>
      <c r="K9" s="14"/>
      <c r="L9" s="14"/>
      <c r="M9" s="14"/>
    </row>
    <row r="10" spans="1:16" ht="21.75" customHeight="1" x14ac:dyDescent="0.15">
      <c r="A10" s="86"/>
      <c r="B10" s="86"/>
      <c r="C10" s="86"/>
      <c r="D10" s="15" t="s">
        <v>14</v>
      </c>
      <c r="E10" s="9">
        <f t="shared" si="0"/>
        <v>11</v>
      </c>
      <c r="F10" s="10">
        <v>1</v>
      </c>
      <c r="G10" s="11">
        <v>2</v>
      </c>
      <c r="H10" s="12"/>
      <c r="I10" s="13">
        <v>4</v>
      </c>
      <c r="J10" s="14">
        <v>4</v>
      </c>
      <c r="K10" s="14"/>
      <c r="L10" s="14"/>
      <c r="M10" s="14"/>
    </row>
    <row r="11" spans="1:16" ht="21.75" customHeight="1" x14ac:dyDescent="0.15">
      <c r="A11" s="84" t="s">
        <v>9</v>
      </c>
      <c r="B11" s="84" t="s">
        <v>24</v>
      </c>
      <c r="C11" s="84">
        <f>SUM(E11:E13)</f>
        <v>35</v>
      </c>
      <c r="D11" s="8" t="s">
        <v>12</v>
      </c>
      <c r="E11" s="9">
        <f t="shared" si="0"/>
        <v>13</v>
      </c>
      <c r="F11" s="10">
        <v>3</v>
      </c>
      <c r="G11" s="11">
        <v>1</v>
      </c>
      <c r="H11" s="12">
        <v>1</v>
      </c>
      <c r="I11" s="13">
        <v>4</v>
      </c>
      <c r="J11" s="14">
        <v>4</v>
      </c>
      <c r="K11" s="14"/>
      <c r="L11" s="14"/>
      <c r="M11" s="14"/>
    </row>
    <row r="12" spans="1:16" ht="21.75" customHeight="1" x14ac:dyDescent="0.15">
      <c r="A12" s="85"/>
      <c r="B12" s="85"/>
      <c r="C12" s="85"/>
      <c r="D12" s="15" t="s">
        <v>13</v>
      </c>
      <c r="E12" s="9">
        <f t="shared" si="0"/>
        <v>5</v>
      </c>
      <c r="F12" s="10">
        <v>5</v>
      </c>
      <c r="G12" s="11"/>
      <c r="H12" s="12"/>
      <c r="I12" s="13"/>
      <c r="J12" s="14"/>
      <c r="K12" s="14"/>
      <c r="L12" s="14"/>
      <c r="M12" s="14"/>
    </row>
    <row r="13" spans="1:16" ht="21.75" customHeight="1" x14ac:dyDescent="0.15">
      <c r="A13" s="86"/>
      <c r="B13" s="86"/>
      <c r="C13" s="86"/>
      <c r="D13" s="15" t="s">
        <v>14</v>
      </c>
      <c r="E13" s="9">
        <f t="shared" si="0"/>
        <v>17</v>
      </c>
      <c r="F13" s="10">
        <v>1</v>
      </c>
      <c r="G13" s="11"/>
      <c r="H13" s="12">
        <v>3</v>
      </c>
      <c r="I13" s="13">
        <v>5</v>
      </c>
      <c r="J13" s="14">
        <v>8</v>
      </c>
      <c r="K13" s="14"/>
      <c r="L13" s="14"/>
      <c r="M13" s="14"/>
    </row>
    <row r="14" spans="1:16" ht="21.75" customHeight="1" x14ac:dyDescent="0.15">
      <c r="A14" s="84" t="s">
        <v>10</v>
      </c>
      <c r="B14" s="84" t="s">
        <v>25</v>
      </c>
      <c r="C14" s="84">
        <f>SUM(E14:E16)</f>
        <v>44</v>
      </c>
      <c r="D14" s="8" t="s">
        <v>12</v>
      </c>
      <c r="E14" s="9">
        <f t="shared" si="0"/>
        <v>27</v>
      </c>
      <c r="F14" s="10">
        <v>10</v>
      </c>
      <c r="G14" s="11"/>
      <c r="H14" s="12">
        <v>7</v>
      </c>
      <c r="I14" s="13">
        <v>4</v>
      </c>
      <c r="J14" s="14">
        <v>6</v>
      </c>
      <c r="K14" s="14"/>
      <c r="L14" s="14"/>
      <c r="M14" s="14"/>
      <c r="N14" s="2" t="s">
        <v>36</v>
      </c>
    </row>
    <row r="15" spans="1:16" ht="21.75" customHeight="1" x14ac:dyDescent="0.15">
      <c r="A15" s="85"/>
      <c r="B15" s="85"/>
      <c r="C15" s="85"/>
      <c r="D15" s="15" t="s">
        <v>13</v>
      </c>
      <c r="E15" s="9">
        <f t="shared" si="0"/>
        <v>12</v>
      </c>
      <c r="F15" s="10">
        <v>11</v>
      </c>
      <c r="G15" s="11">
        <v>1</v>
      </c>
      <c r="H15" s="12"/>
      <c r="I15" s="13"/>
      <c r="J15" s="14"/>
      <c r="K15" s="14"/>
      <c r="L15" s="14"/>
      <c r="M15" s="14"/>
    </row>
    <row r="16" spans="1:16" ht="21.75" customHeight="1" x14ac:dyDescent="0.15">
      <c r="A16" s="86"/>
      <c r="B16" s="86"/>
      <c r="C16" s="86"/>
      <c r="D16" s="15" t="s">
        <v>14</v>
      </c>
      <c r="E16" s="9">
        <f t="shared" si="0"/>
        <v>5</v>
      </c>
      <c r="F16" s="10">
        <v>4</v>
      </c>
      <c r="G16" s="11"/>
      <c r="H16" s="12"/>
      <c r="I16" s="13">
        <v>1</v>
      </c>
      <c r="J16" s="14"/>
      <c r="K16" s="14"/>
      <c r="L16" s="14"/>
      <c r="M16" s="14"/>
      <c r="N16" s="35" t="s">
        <v>37</v>
      </c>
    </row>
    <row r="17" spans="1:13" ht="21.75" customHeight="1" x14ac:dyDescent="0.15">
      <c r="A17" s="84" t="s">
        <v>11</v>
      </c>
      <c r="B17" s="84" t="s">
        <v>23</v>
      </c>
      <c r="C17" s="84">
        <f>SUM(E17:E19)</f>
        <v>23</v>
      </c>
      <c r="D17" s="8" t="s">
        <v>12</v>
      </c>
      <c r="E17" s="9">
        <f t="shared" si="0"/>
        <v>18</v>
      </c>
      <c r="F17" s="10"/>
      <c r="G17" s="11">
        <v>2</v>
      </c>
      <c r="H17" s="12">
        <v>1</v>
      </c>
      <c r="I17" s="13">
        <v>15</v>
      </c>
      <c r="J17" s="14"/>
      <c r="K17" s="14"/>
      <c r="L17" s="14"/>
      <c r="M17" s="14"/>
    </row>
    <row r="18" spans="1:13" ht="21.75" customHeight="1" x14ac:dyDescent="0.15">
      <c r="A18" s="85"/>
      <c r="B18" s="85"/>
      <c r="C18" s="85"/>
      <c r="D18" s="15" t="s">
        <v>13</v>
      </c>
      <c r="E18" s="9">
        <f t="shared" si="0"/>
        <v>5</v>
      </c>
      <c r="F18" s="10">
        <v>2</v>
      </c>
      <c r="G18" s="11">
        <v>2</v>
      </c>
      <c r="H18" s="12">
        <v>1</v>
      </c>
      <c r="I18" s="13"/>
      <c r="J18" s="14"/>
      <c r="K18" s="14"/>
      <c r="L18" s="14"/>
      <c r="M18" s="14"/>
    </row>
    <row r="19" spans="1:13" ht="21.75" customHeight="1" x14ac:dyDescent="0.15">
      <c r="A19" s="86"/>
      <c r="B19" s="86"/>
      <c r="C19" s="86"/>
      <c r="D19" s="15" t="s">
        <v>14</v>
      </c>
      <c r="E19" s="9">
        <f t="shared" si="0"/>
        <v>0</v>
      </c>
      <c r="F19" s="10"/>
      <c r="G19" s="11"/>
      <c r="H19" s="12"/>
      <c r="I19" s="13"/>
      <c r="J19" s="14"/>
      <c r="K19" s="14"/>
      <c r="L19" s="14"/>
      <c r="M19" s="14"/>
    </row>
    <row r="20" spans="1:13" s="20" customFormat="1" ht="21.75" customHeight="1" x14ac:dyDescent="0.15">
      <c r="A20" s="84" t="s">
        <v>32</v>
      </c>
      <c r="B20" s="89" t="s">
        <v>33</v>
      </c>
      <c r="C20" s="84">
        <f>SUM(E20:E22)</f>
        <v>1</v>
      </c>
      <c r="D20" s="25" t="s">
        <v>12</v>
      </c>
      <c r="E20" s="26">
        <f t="shared" ref="E20:E22" si="1">SUM(F20:M20)</f>
        <v>1</v>
      </c>
      <c r="F20" s="27">
        <v>1</v>
      </c>
      <c r="G20" s="28"/>
      <c r="H20" s="29"/>
      <c r="I20" s="30"/>
      <c r="J20" s="31"/>
      <c r="K20" s="31"/>
      <c r="L20" s="31"/>
      <c r="M20" s="31"/>
    </row>
    <row r="21" spans="1:13" s="20" customFormat="1" ht="21.75" customHeight="1" x14ac:dyDescent="0.15">
      <c r="A21" s="85"/>
      <c r="B21" s="85"/>
      <c r="C21" s="85"/>
      <c r="D21" s="32" t="s">
        <v>13</v>
      </c>
      <c r="E21" s="26">
        <f t="shared" si="1"/>
        <v>0</v>
      </c>
      <c r="F21" s="27"/>
      <c r="G21" s="28"/>
      <c r="H21" s="29"/>
      <c r="I21" s="30"/>
      <c r="J21" s="31"/>
      <c r="K21" s="31"/>
      <c r="L21" s="31"/>
      <c r="M21" s="31"/>
    </row>
    <row r="22" spans="1:13" s="20" customFormat="1" ht="21.75" customHeight="1" x14ac:dyDescent="0.15">
      <c r="A22" s="86"/>
      <c r="B22" s="86"/>
      <c r="C22" s="86"/>
      <c r="D22" s="32" t="s">
        <v>14</v>
      </c>
      <c r="E22" s="26">
        <f t="shared" si="1"/>
        <v>0</v>
      </c>
      <c r="F22" s="27"/>
      <c r="G22" s="28"/>
      <c r="H22" s="29"/>
      <c r="I22" s="30"/>
      <c r="J22" s="31"/>
      <c r="K22" s="31"/>
      <c r="L22" s="31"/>
      <c r="M22" s="31"/>
    </row>
    <row r="23" spans="1:13" ht="21.75" customHeight="1" x14ac:dyDescent="0.15">
      <c r="A23" s="90" t="s">
        <v>34</v>
      </c>
      <c r="B23" s="91"/>
      <c r="C23" s="18">
        <f>SUM(C2:C22)</f>
        <v>176</v>
      </c>
      <c r="D23" s="6"/>
      <c r="E23" s="7">
        <f t="shared" ref="E23:M23" si="2">SUM(E2:E22)</f>
        <v>176</v>
      </c>
      <c r="F23" s="7">
        <f t="shared" si="2"/>
        <v>51</v>
      </c>
      <c r="G23" s="7">
        <f t="shared" si="2"/>
        <v>16</v>
      </c>
      <c r="H23" s="7">
        <f t="shared" si="2"/>
        <v>24</v>
      </c>
      <c r="I23" s="7">
        <f t="shared" si="2"/>
        <v>36</v>
      </c>
      <c r="J23" s="7">
        <f t="shared" si="2"/>
        <v>49</v>
      </c>
      <c r="K23" s="7">
        <f t="shared" si="2"/>
        <v>0</v>
      </c>
      <c r="L23" s="7">
        <f t="shared" si="2"/>
        <v>0</v>
      </c>
      <c r="M23" s="7">
        <f t="shared" si="2"/>
        <v>0</v>
      </c>
    </row>
    <row r="24" spans="1:13" s="20" customFormat="1" ht="21.75" customHeight="1" x14ac:dyDescent="0.15">
      <c r="A24" s="88" t="s">
        <v>50</v>
      </c>
      <c r="B24" s="88"/>
      <c r="C24" s="88"/>
      <c r="D24" s="87" t="s">
        <v>35</v>
      </c>
      <c r="E24" s="87"/>
      <c r="F24" s="34">
        <f>F23/$E$23</f>
        <v>0.28977272727272729</v>
      </c>
      <c r="G24" s="34">
        <f t="shared" ref="G24:M24" si="3">G23/$E$23</f>
        <v>9.0909090909090912E-2</v>
      </c>
      <c r="H24" s="34">
        <f t="shared" si="3"/>
        <v>0.13636363636363635</v>
      </c>
      <c r="I24" s="34">
        <f t="shared" si="3"/>
        <v>0.20454545454545456</v>
      </c>
      <c r="J24" s="34">
        <f t="shared" si="3"/>
        <v>0.27840909090909088</v>
      </c>
      <c r="K24" s="34">
        <f t="shared" si="3"/>
        <v>0</v>
      </c>
      <c r="L24" s="34">
        <f t="shared" si="3"/>
        <v>0</v>
      </c>
      <c r="M24" s="34">
        <f t="shared" si="3"/>
        <v>0</v>
      </c>
    </row>
  </sheetData>
  <protectedRanges>
    <protectedRange sqref="F2:M22" name="区域1"/>
  </protectedRanges>
  <mergeCells count="24">
    <mergeCell ref="D24:E24"/>
    <mergeCell ref="A24:C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M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24"/>
  <sheetViews>
    <sheetView zoomScale="80" zoomScaleNormal="80" workbookViewId="0">
      <pane ySplit="1" topLeftCell="A2" activePane="bottomLeft" state="frozen"/>
      <selection pane="bottomLeft" activeCell="A24" sqref="A24:C24"/>
    </sheetView>
  </sheetViews>
  <sheetFormatPr defaultColWidth="9" defaultRowHeight="12.75" x14ac:dyDescent="0.15"/>
  <cols>
    <col min="1" max="3" width="8" style="20" customWidth="1"/>
    <col min="4" max="4" width="17.125" style="20" customWidth="1"/>
    <col min="5" max="5" width="9.375" style="20" customWidth="1"/>
    <col min="6" max="15" width="12.625" style="1" customWidth="1"/>
    <col min="16" max="16" width="4.875" style="20" customWidth="1"/>
    <col min="17" max="17" width="29.625" style="20" bestFit="1" customWidth="1"/>
    <col min="18" max="18" width="8.75" style="20" customWidth="1"/>
    <col min="19" max="16384" width="9" style="20"/>
  </cols>
  <sheetData>
    <row r="1" spans="1:18" ht="25.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R1" s="21" t="s">
        <v>21</v>
      </c>
    </row>
    <row r="2" spans="1:18" ht="21.75" customHeight="1" x14ac:dyDescent="0.15">
      <c r="A2" s="84" t="s">
        <v>15</v>
      </c>
      <c r="B2" s="84" t="s">
        <v>23</v>
      </c>
      <c r="C2" s="84">
        <f>SUM(E2:E4)</f>
        <v>36</v>
      </c>
      <c r="D2" s="25" t="s">
        <v>12</v>
      </c>
      <c r="E2" s="26">
        <f>SUM(F2:O2)</f>
        <v>19</v>
      </c>
      <c r="F2" s="27">
        <v>1</v>
      </c>
      <c r="G2" s="28"/>
      <c r="H2" s="29">
        <v>1</v>
      </c>
      <c r="I2" s="30"/>
      <c r="J2" s="31">
        <v>16</v>
      </c>
      <c r="K2" s="31"/>
      <c r="L2" s="31"/>
      <c r="M2" s="31"/>
      <c r="N2" s="31"/>
      <c r="O2" s="36">
        <v>1</v>
      </c>
      <c r="Q2" s="25" t="s">
        <v>12</v>
      </c>
      <c r="R2" s="33">
        <f>E2+E5+E8+E11+E14+E17+E20</f>
        <v>97</v>
      </c>
    </row>
    <row r="3" spans="1:18" ht="21.75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4</v>
      </c>
      <c r="G3" s="28"/>
      <c r="H3" s="29">
        <v>4</v>
      </c>
      <c r="I3" s="30"/>
      <c r="J3" s="31">
        <v>1</v>
      </c>
      <c r="K3" s="31"/>
      <c r="L3" s="31"/>
      <c r="M3" s="31"/>
      <c r="N3" s="31"/>
      <c r="O3" s="36"/>
      <c r="Q3" s="32" t="s">
        <v>13</v>
      </c>
      <c r="R3" s="33">
        <f>E3+E6+E9+E12+E15+E18+E21</f>
        <v>43</v>
      </c>
    </row>
    <row r="4" spans="1:18" ht="21.75" customHeight="1" x14ac:dyDescent="0.15">
      <c r="A4" s="86"/>
      <c r="B4" s="86"/>
      <c r="C4" s="86"/>
      <c r="D4" s="32" t="s">
        <v>14</v>
      </c>
      <c r="E4" s="26">
        <f t="shared" si="0"/>
        <v>8</v>
      </c>
      <c r="F4" s="27">
        <v>2</v>
      </c>
      <c r="G4" s="28"/>
      <c r="H4" s="29">
        <v>2</v>
      </c>
      <c r="I4" s="30">
        <v>1</v>
      </c>
      <c r="J4" s="31">
        <v>3</v>
      </c>
      <c r="K4" s="31"/>
      <c r="L4" s="31"/>
      <c r="M4" s="31"/>
      <c r="N4" s="31"/>
      <c r="O4" s="36"/>
      <c r="Q4" s="32" t="s">
        <v>14</v>
      </c>
      <c r="R4" s="33">
        <f>E4+E7+E10+E13+E16+E19+E22</f>
        <v>44</v>
      </c>
    </row>
    <row r="5" spans="1:18" ht="21.7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</row>
    <row r="6" spans="1:18" ht="21.7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</row>
    <row r="7" spans="1:18" ht="21.7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</row>
    <row r="8" spans="1:18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>
        <v>2</v>
      </c>
      <c r="J8" s="31">
        <v>10</v>
      </c>
      <c r="K8" s="31"/>
      <c r="L8" s="31"/>
      <c r="M8" s="31"/>
      <c r="N8" s="31"/>
      <c r="O8" s="36"/>
      <c r="Q8" s="20" t="s">
        <v>43</v>
      </c>
    </row>
    <row r="9" spans="1:18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>
        <v>1</v>
      </c>
      <c r="H9" s="29">
        <v>1</v>
      </c>
      <c r="I9" s="30"/>
      <c r="J9" s="31"/>
      <c r="K9" s="31"/>
      <c r="L9" s="31"/>
      <c r="M9" s="31"/>
      <c r="N9" s="31"/>
      <c r="O9" s="36"/>
    </row>
    <row r="10" spans="1:18" ht="21.75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>
        <v>2</v>
      </c>
      <c r="H10" s="29"/>
      <c r="I10" s="30"/>
      <c r="J10" s="31">
        <v>4</v>
      </c>
      <c r="K10" s="31">
        <v>4</v>
      </c>
      <c r="L10" s="31"/>
      <c r="M10" s="31"/>
      <c r="N10" s="31"/>
      <c r="O10" s="36"/>
    </row>
    <row r="11" spans="1:18" ht="21.75" customHeight="1" x14ac:dyDescent="0.15">
      <c r="A11" s="84" t="s">
        <v>9</v>
      </c>
      <c r="B11" s="84" t="s">
        <v>24</v>
      </c>
      <c r="C11" s="84">
        <f>SUM(E11:E13)</f>
        <v>41</v>
      </c>
      <c r="D11" s="25" t="s">
        <v>12</v>
      </c>
      <c r="E11" s="26">
        <f t="shared" si="0"/>
        <v>19</v>
      </c>
      <c r="F11" s="27">
        <v>6</v>
      </c>
      <c r="G11" s="28"/>
      <c r="H11" s="29">
        <v>1</v>
      </c>
      <c r="I11" s="30">
        <v>3</v>
      </c>
      <c r="J11" s="31">
        <v>5</v>
      </c>
      <c r="K11" s="31">
        <v>4</v>
      </c>
      <c r="L11" s="31"/>
      <c r="M11" s="31"/>
      <c r="N11" s="31"/>
      <c r="O11" s="36"/>
      <c r="Q11" s="20" t="s">
        <v>44</v>
      </c>
    </row>
    <row r="12" spans="1:18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5</v>
      </c>
      <c r="G12" s="28"/>
      <c r="H12" s="29"/>
      <c r="I12" s="30"/>
      <c r="J12" s="31"/>
      <c r="K12" s="31"/>
      <c r="L12" s="31"/>
      <c r="M12" s="31"/>
      <c r="N12" s="31"/>
      <c r="O12" s="36"/>
    </row>
    <row r="13" spans="1:18" ht="21.75" customHeight="1" x14ac:dyDescent="0.15">
      <c r="A13" s="86"/>
      <c r="B13" s="86"/>
      <c r="C13" s="86"/>
      <c r="D13" s="32" t="s">
        <v>14</v>
      </c>
      <c r="E13" s="26">
        <f t="shared" si="0"/>
        <v>17</v>
      </c>
      <c r="F13" s="27">
        <v>1</v>
      </c>
      <c r="G13" s="28"/>
      <c r="H13" s="29">
        <v>1</v>
      </c>
      <c r="I13" s="30">
        <v>2</v>
      </c>
      <c r="J13" s="31">
        <v>9</v>
      </c>
      <c r="K13" s="31">
        <v>4</v>
      </c>
      <c r="L13" s="31"/>
      <c r="M13" s="31"/>
      <c r="N13" s="31"/>
      <c r="O13" s="36"/>
    </row>
    <row r="14" spans="1:18" ht="21.75" customHeight="1" x14ac:dyDescent="0.15">
      <c r="A14" s="84" t="s">
        <v>10</v>
      </c>
      <c r="B14" s="84" t="s">
        <v>25</v>
      </c>
      <c r="C14" s="84">
        <f>SUM(E14:E16)</f>
        <v>48</v>
      </c>
      <c r="D14" s="25" t="s">
        <v>12</v>
      </c>
      <c r="E14" s="26">
        <f t="shared" si="0"/>
        <v>29</v>
      </c>
      <c r="F14" s="27">
        <v>7</v>
      </c>
      <c r="G14" s="28"/>
      <c r="H14" s="29">
        <v>4</v>
      </c>
      <c r="I14" s="30">
        <v>5</v>
      </c>
      <c r="J14" s="31">
        <v>11</v>
      </c>
      <c r="K14" s="31"/>
      <c r="L14" s="31"/>
      <c r="M14" s="31"/>
      <c r="N14" s="31"/>
      <c r="O14" s="36">
        <v>2</v>
      </c>
    </row>
    <row r="15" spans="1:18" ht="21.7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10</v>
      </c>
      <c r="G15" s="28">
        <v>1</v>
      </c>
      <c r="H15" s="29"/>
      <c r="I15" s="30">
        <v>1</v>
      </c>
      <c r="J15" s="31"/>
      <c r="K15" s="31"/>
      <c r="L15" s="31"/>
      <c r="M15" s="31"/>
      <c r="N15" s="31"/>
      <c r="O15" s="36"/>
    </row>
    <row r="16" spans="1:18" ht="21.75" customHeight="1" x14ac:dyDescent="0.15">
      <c r="A16" s="86"/>
      <c r="B16" s="86"/>
      <c r="C16" s="86"/>
      <c r="D16" s="32" t="s">
        <v>45</v>
      </c>
      <c r="E16" s="26">
        <f t="shared" si="0"/>
        <v>7</v>
      </c>
      <c r="F16" s="27">
        <v>5</v>
      </c>
      <c r="G16" s="28"/>
      <c r="H16" s="29"/>
      <c r="I16" s="30"/>
      <c r="J16" s="31">
        <v>1</v>
      </c>
      <c r="K16" s="31"/>
      <c r="L16" s="31"/>
      <c r="M16" s="31"/>
      <c r="N16" s="31"/>
      <c r="O16" s="36">
        <v>1</v>
      </c>
    </row>
    <row r="17" spans="1:17" ht="21.75" customHeight="1" x14ac:dyDescent="0.15">
      <c r="A17" s="84" t="s">
        <v>11</v>
      </c>
      <c r="B17" s="84" t="s">
        <v>23</v>
      </c>
      <c r="C17" s="84">
        <f>SUM(E17:E19)</f>
        <v>21</v>
      </c>
      <c r="D17" s="25" t="s">
        <v>12</v>
      </c>
      <c r="E17" s="26">
        <f t="shared" si="0"/>
        <v>18</v>
      </c>
      <c r="F17" s="27"/>
      <c r="G17" s="28"/>
      <c r="H17" s="29"/>
      <c r="I17" s="30">
        <v>5</v>
      </c>
      <c r="J17" s="31">
        <v>13</v>
      </c>
      <c r="K17" s="31"/>
      <c r="L17" s="31"/>
      <c r="M17" s="31"/>
      <c r="N17" s="31"/>
      <c r="O17" s="36"/>
    </row>
    <row r="18" spans="1:17" ht="21.75" customHeight="1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>
        <v>3</v>
      </c>
      <c r="I18" s="30"/>
      <c r="J18" s="31"/>
      <c r="K18" s="31"/>
      <c r="L18" s="31"/>
      <c r="M18" s="31"/>
      <c r="N18" s="31"/>
      <c r="O18" s="36"/>
      <c r="Q18" s="1" t="s">
        <v>42</v>
      </c>
    </row>
    <row r="19" spans="1:17" ht="21.75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Q19" s="20" t="s">
        <v>41</v>
      </c>
    </row>
    <row r="20" spans="1:17" ht="21.75" customHeight="1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</row>
    <row r="21" spans="1:17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</row>
    <row r="22" spans="1:17" ht="21.75" customHeight="1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</row>
    <row r="23" spans="1:17" ht="21.75" customHeight="1" x14ac:dyDescent="0.15">
      <c r="A23" s="90" t="s">
        <v>34</v>
      </c>
      <c r="B23" s="91"/>
      <c r="C23" s="19">
        <f>SUM(C2:C22)</f>
        <v>184</v>
      </c>
      <c r="D23" s="23"/>
      <c r="E23" s="24">
        <f t="shared" ref="E23:O23" si="1">SUM(E2:E22)</f>
        <v>184</v>
      </c>
      <c r="F23" s="24">
        <f t="shared" si="1"/>
        <v>51</v>
      </c>
      <c r="G23" s="24">
        <f t="shared" si="1"/>
        <v>6</v>
      </c>
      <c r="H23" s="24">
        <f t="shared" si="1"/>
        <v>19</v>
      </c>
      <c r="I23" s="24">
        <f t="shared" si="1"/>
        <v>19</v>
      </c>
      <c r="J23" s="24">
        <f t="shared" si="1"/>
        <v>73</v>
      </c>
      <c r="K23" s="24">
        <f t="shared" si="1"/>
        <v>12</v>
      </c>
      <c r="L23" s="24">
        <f t="shared" ref="L23" si="2">SUM(L2:L22)</f>
        <v>0</v>
      </c>
      <c r="M23" s="24">
        <f t="shared" si="1"/>
        <v>0</v>
      </c>
      <c r="N23" s="24">
        <f t="shared" ref="N23" si="3">SUM(N2:N22)</f>
        <v>0</v>
      </c>
      <c r="O23" s="24">
        <f t="shared" si="1"/>
        <v>4</v>
      </c>
    </row>
    <row r="24" spans="1:17" ht="21.75" customHeight="1" x14ac:dyDescent="0.15">
      <c r="A24" s="88" t="s">
        <v>49</v>
      </c>
      <c r="B24" s="88"/>
      <c r="C24" s="88"/>
      <c r="D24" s="87" t="s">
        <v>35</v>
      </c>
      <c r="E24" s="87"/>
      <c r="F24" s="34">
        <f>F23/$E$23</f>
        <v>0.27717391304347827</v>
      </c>
      <c r="G24" s="34">
        <f t="shared" ref="G24:O24" si="4">G23/$E$23</f>
        <v>3.2608695652173912E-2</v>
      </c>
      <c r="H24" s="34">
        <f t="shared" si="4"/>
        <v>0.10326086956521739</v>
      </c>
      <c r="I24" s="34">
        <f t="shared" si="4"/>
        <v>0.10326086956521739</v>
      </c>
      <c r="J24" s="34">
        <f t="shared" si="4"/>
        <v>0.39673913043478259</v>
      </c>
      <c r="K24" s="34">
        <f t="shared" si="4"/>
        <v>6.5217391304347824E-2</v>
      </c>
      <c r="L24" s="34">
        <f t="shared" ref="L24" si="5">L23/$E$23</f>
        <v>0</v>
      </c>
      <c r="M24" s="34">
        <f t="shared" si="4"/>
        <v>0</v>
      </c>
      <c r="N24" s="34">
        <f t="shared" ref="N24" si="6">N23/$E$23</f>
        <v>0</v>
      </c>
      <c r="O24" s="34">
        <f t="shared" si="4"/>
        <v>2.1739130434782608E-2</v>
      </c>
    </row>
  </sheetData>
  <protectedRanges>
    <protectedRange sqref="F2:O22" name="区域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4"/>
  <sheetViews>
    <sheetView zoomScale="80" zoomScaleNormal="80" workbookViewId="0">
      <selection activeCell="A24" sqref="A24:C24"/>
    </sheetView>
  </sheetViews>
  <sheetFormatPr defaultRowHeight="13.5" x14ac:dyDescent="0.15"/>
  <cols>
    <col min="1" max="3" width="8" customWidth="1"/>
    <col min="4" max="4" width="15.25" bestFit="1" customWidth="1"/>
    <col min="5" max="15" width="12.625" customWidth="1"/>
    <col min="17" max="17" width="15.25" bestFit="1" customWidth="1"/>
  </cols>
  <sheetData>
    <row r="1" spans="1:18" ht="25.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1.75" customHeight="1" x14ac:dyDescent="0.15">
      <c r="A2" s="84" t="s">
        <v>15</v>
      </c>
      <c r="B2" s="84" t="s">
        <v>23</v>
      </c>
      <c r="C2" s="84">
        <f>SUM(E2:E4)</f>
        <v>37</v>
      </c>
      <c r="D2" s="25" t="s">
        <v>12</v>
      </c>
      <c r="E2" s="26">
        <f>SUM(F2:O2)</f>
        <v>19</v>
      </c>
      <c r="F2" s="27">
        <v>1</v>
      </c>
      <c r="G2" s="28"/>
      <c r="H2" s="29">
        <v>1</v>
      </c>
      <c r="I2" s="30"/>
      <c r="J2" s="31">
        <v>16</v>
      </c>
      <c r="K2" s="31"/>
      <c r="L2" s="31"/>
      <c r="M2" s="31"/>
      <c r="N2" s="31"/>
      <c r="O2" s="36">
        <v>1</v>
      </c>
      <c r="P2" s="20"/>
      <c r="Q2" s="25" t="s">
        <v>12</v>
      </c>
      <c r="R2" s="33">
        <f>E2+E5+E8+E11+E14+E17+E20</f>
        <v>97</v>
      </c>
    </row>
    <row r="3" spans="1:18" ht="21.75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>
        <v>4</v>
      </c>
      <c r="I3" s="30">
        <v>3</v>
      </c>
      <c r="J3" s="31">
        <v>1</v>
      </c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43</v>
      </c>
    </row>
    <row r="4" spans="1:18" ht="21.75" customHeight="1" x14ac:dyDescent="0.15">
      <c r="A4" s="86"/>
      <c r="B4" s="86"/>
      <c r="C4" s="86"/>
      <c r="D4" s="32" t="s">
        <v>14</v>
      </c>
      <c r="E4" s="26">
        <f t="shared" si="0"/>
        <v>9</v>
      </c>
      <c r="F4" s="27">
        <v>1</v>
      </c>
      <c r="G4" s="28"/>
      <c r="H4" s="29">
        <v>2</v>
      </c>
      <c r="I4" s="30">
        <v>3</v>
      </c>
      <c r="J4" s="31">
        <v>3</v>
      </c>
      <c r="K4" s="31"/>
      <c r="L4" s="31"/>
      <c r="M4" s="31"/>
      <c r="N4" s="31"/>
      <c r="O4" s="36"/>
      <c r="P4" s="20"/>
      <c r="Q4" s="32" t="s">
        <v>14</v>
      </c>
      <c r="R4" s="33">
        <f>E4+E7+E10+E13+E16+E19+E22</f>
        <v>46</v>
      </c>
    </row>
    <row r="5" spans="1:18" ht="21.7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1.7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  <c r="P6" s="20"/>
      <c r="Q6" s="20"/>
      <c r="R6" s="20"/>
    </row>
    <row r="7" spans="1:18" ht="21.7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>
        <v>2</v>
      </c>
      <c r="J8" s="31">
        <v>10</v>
      </c>
      <c r="K8" s="31"/>
      <c r="L8" s="31"/>
      <c r="M8" s="31"/>
      <c r="N8" s="31"/>
      <c r="O8" s="36"/>
      <c r="P8" s="20"/>
      <c r="Q8" s="20"/>
      <c r="R8" s="20"/>
    </row>
    <row r="9" spans="1:18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>
        <v>1</v>
      </c>
      <c r="H9" s="29">
        <v>1</v>
      </c>
      <c r="I9" s="30"/>
      <c r="J9" s="31"/>
      <c r="K9" s="31"/>
      <c r="L9" s="31"/>
      <c r="M9" s="31"/>
      <c r="N9" s="31"/>
      <c r="O9" s="36"/>
      <c r="P9" s="20"/>
      <c r="Q9" s="20"/>
      <c r="R9" s="20"/>
    </row>
    <row r="10" spans="1:18" ht="21.75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/>
      <c r="H10" s="29">
        <v>2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</row>
    <row r="11" spans="1:18" ht="21.75" customHeight="1" x14ac:dyDescent="0.15">
      <c r="A11" s="84" t="s">
        <v>9</v>
      </c>
      <c r="B11" s="84" t="s">
        <v>24</v>
      </c>
      <c r="C11" s="84">
        <f>SUM(E11:E13)</f>
        <v>41</v>
      </c>
      <c r="D11" s="25" t="s">
        <v>12</v>
      </c>
      <c r="E11" s="26">
        <f t="shared" si="0"/>
        <v>19</v>
      </c>
      <c r="F11" s="27">
        <v>6</v>
      </c>
      <c r="G11" s="28"/>
      <c r="H11" s="29">
        <v>1</v>
      </c>
      <c r="I11" s="30">
        <v>3</v>
      </c>
      <c r="J11" s="31">
        <v>5</v>
      </c>
      <c r="K11" s="31">
        <v>4</v>
      </c>
      <c r="L11" s="31"/>
      <c r="M11" s="31"/>
      <c r="N11" s="31"/>
      <c r="O11" s="36"/>
      <c r="P11" s="20"/>
      <c r="Q11" s="20"/>
      <c r="R11" s="20"/>
    </row>
    <row r="12" spans="1:18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3</v>
      </c>
      <c r="G12" s="28"/>
      <c r="H12" s="29">
        <v>2</v>
      </c>
      <c r="I12" s="30"/>
      <c r="J12" s="31"/>
      <c r="K12" s="31"/>
      <c r="L12" s="31"/>
      <c r="M12" s="31"/>
      <c r="N12" s="31"/>
      <c r="O12" s="36"/>
      <c r="P12" s="20"/>
      <c r="Q12" s="20"/>
      <c r="R12" s="20"/>
    </row>
    <row r="13" spans="1:18" ht="21.75" customHeight="1" x14ac:dyDescent="0.15">
      <c r="A13" s="86"/>
      <c r="B13" s="86"/>
      <c r="C13" s="86"/>
      <c r="D13" s="32" t="s">
        <v>14</v>
      </c>
      <c r="E13" s="26">
        <f t="shared" si="0"/>
        <v>17</v>
      </c>
      <c r="F13" s="27">
        <v>1</v>
      </c>
      <c r="G13" s="28"/>
      <c r="H13" s="29">
        <v>1</v>
      </c>
      <c r="I13" s="30">
        <v>1</v>
      </c>
      <c r="J13" s="31">
        <v>10</v>
      </c>
      <c r="K13" s="31">
        <v>4</v>
      </c>
      <c r="L13" s="31"/>
      <c r="M13" s="31"/>
      <c r="N13" s="31"/>
      <c r="O13" s="36"/>
      <c r="P13" s="20"/>
      <c r="Q13" s="20"/>
      <c r="R13" s="20"/>
    </row>
    <row r="14" spans="1:18" ht="21.75" customHeight="1" x14ac:dyDescent="0.15">
      <c r="A14" s="84" t="s">
        <v>10</v>
      </c>
      <c r="B14" s="84" t="s">
        <v>25</v>
      </c>
      <c r="C14" s="84">
        <f>SUM(E14:E16)</f>
        <v>49</v>
      </c>
      <c r="D14" s="25" t="s">
        <v>12</v>
      </c>
      <c r="E14" s="26">
        <f t="shared" si="0"/>
        <v>29</v>
      </c>
      <c r="F14" s="27">
        <v>3</v>
      </c>
      <c r="G14" s="28">
        <v>4</v>
      </c>
      <c r="H14" s="29">
        <v>2</v>
      </c>
      <c r="I14" s="30">
        <v>4</v>
      </c>
      <c r="J14" s="31">
        <v>14</v>
      </c>
      <c r="K14" s="31"/>
      <c r="L14" s="31"/>
      <c r="M14" s="31"/>
      <c r="N14" s="31"/>
      <c r="O14" s="36">
        <v>2</v>
      </c>
      <c r="P14" s="20"/>
      <c r="Q14" s="20"/>
      <c r="R14" s="20"/>
    </row>
    <row r="15" spans="1:18" ht="21.7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10</v>
      </c>
      <c r="G15" s="28">
        <v>1</v>
      </c>
      <c r="H15" s="29"/>
      <c r="I15" s="30">
        <v>1</v>
      </c>
      <c r="J15" s="31"/>
      <c r="K15" s="31"/>
      <c r="L15" s="31"/>
      <c r="M15" s="31"/>
      <c r="N15" s="31"/>
      <c r="O15" s="36"/>
      <c r="P15" s="20"/>
      <c r="Q15" s="20"/>
      <c r="R15" s="20"/>
    </row>
    <row r="16" spans="1:18" ht="21.75" customHeight="1" x14ac:dyDescent="0.15">
      <c r="A16" s="86"/>
      <c r="B16" s="86"/>
      <c r="C16" s="86"/>
      <c r="D16" s="32" t="s">
        <v>31</v>
      </c>
      <c r="E16" s="26">
        <f t="shared" si="0"/>
        <v>8</v>
      </c>
      <c r="F16" s="27">
        <v>4</v>
      </c>
      <c r="G16" s="28"/>
      <c r="H16" s="29">
        <v>1</v>
      </c>
      <c r="I16" s="30"/>
      <c r="J16" s="31">
        <v>2</v>
      </c>
      <c r="K16" s="31"/>
      <c r="L16" s="31"/>
      <c r="M16" s="31"/>
      <c r="N16" s="31"/>
      <c r="O16" s="36">
        <v>1</v>
      </c>
      <c r="P16" s="20"/>
      <c r="Q16" s="20"/>
      <c r="R16" s="20"/>
    </row>
    <row r="17" spans="1:18" ht="21.75" customHeight="1" x14ac:dyDescent="0.15">
      <c r="A17" s="84" t="s">
        <v>11</v>
      </c>
      <c r="B17" s="84" t="s">
        <v>23</v>
      </c>
      <c r="C17" s="84">
        <f>SUM(E17:E19)</f>
        <v>21</v>
      </c>
      <c r="D17" s="25" t="s">
        <v>12</v>
      </c>
      <c r="E17" s="26">
        <f t="shared" si="0"/>
        <v>18</v>
      </c>
      <c r="F17" s="27"/>
      <c r="G17" s="28"/>
      <c r="H17" s="29"/>
      <c r="I17" s="30">
        <v>3</v>
      </c>
      <c r="J17" s="31">
        <v>15</v>
      </c>
      <c r="K17" s="31"/>
      <c r="L17" s="31"/>
      <c r="M17" s="31"/>
      <c r="N17" s="31"/>
      <c r="O17" s="36"/>
      <c r="P17" s="20"/>
      <c r="Q17" s="20"/>
      <c r="R17" s="20"/>
    </row>
    <row r="18" spans="1:18" ht="21.75" customHeight="1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>
        <v>1</v>
      </c>
      <c r="H18" s="29">
        <v>2</v>
      </c>
      <c r="I18" s="30"/>
      <c r="J18" s="31"/>
      <c r="K18" s="31"/>
      <c r="L18" s="31"/>
      <c r="M18" s="31"/>
      <c r="N18" s="31"/>
      <c r="O18" s="36"/>
      <c r="P18" s="20"/>
      <c r="Q18" s="1"/>
      <c r="R18" s="20"/>
    </row>
    <row r="19" spans="1:18" ht="21.75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1.75" customHeight="1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1.75" customHeight="1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ht="21.75" customHeight="1" x14ac:dyDescent="0.15">
      <c r="A23" s="90" t="s">
        <v>34</v>
      </c>
      <c r="B23" s="91"/>
      <c r="C23" s="37">
        <f>SUM(C2:C22)</f>
        <v>186</v>
      </c>
      <c r="D23" s="23"/>
      <c r="E23" s="24">
        <f t="shared" ref="E23:O23" si="1">SUM(E2:E22)</f>
        <v>186</v>
      </c>
      <c r="F23" s="24">
        <f t="shared" si="1"/>
        <v>40</v>
      </c>
      <c r="G23" s="24">
        <f t="shared" si="1"/>
        <v>9</v>
      </c>
      <c r="H23" s="24">
        <f t="shared" si="1"/>
        <v>21</v>
      </c>
      <c r="I23" s="24">
        <f t="shared" si="1"/>
        <v>20</v>
      </c>
      <c r="J23" s="24">
        <f t="shared" si="1"/>
        <v>80</v>
      </c>
      <c r="K23" s="24">
        <f t="shared" si="1"/>
        <v>12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4</v>
      </c>
      <c r="P23" s="20"/>
      <c r="Q23" s="20"/>
      <c r="R23" s="20"/>
    </row>
    <row r="24" spans="1:18" ht="21.75" customHeight="1" x14ac:dyDescent="0.15">
      <c r="A24" s="88" t="s">
        <v>48</v>
      </c>
      <c r="B24" s="88"/>
      <c r="C24" s="88"/>
      <c r="D24" s="87" t="s">
        <v>35</v>
      </c>
      <c r="E24" s="87"/>
      <c r="F24" s="34">
        <f>F23/$E$23</f>
        <v>0.21505376344086022</v>
      </c>
      <c r="G24" s="34">
        <f t="shared" ref="G24:O24" si="2">G23/$E$23</f>
        <v>4.8387096774193547E-2</v>
      </c>
      <c r="H24" s="34">
        <f t="shared" si="2"/>
        <v>0.11290322580645161</v>
      </c>
      <c r="I24" s="34">
        <f t="shared" si="2"/>
        <v>0.10752688172043011</v>
      </c>
      <c r="J24" s="34">
        <f t="shared" si="2"/>
        <v>0.43010752688172044</v>
      </c>
      <c r="K24" s="34">
        <f t="shared" si="2"/>
        <v>6.4516129032258063E-2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2.1505376344086023E-2</v>
      </c>
      <c r="P24" s="20"/>
      <c r="Q24" s="20"/>
      <c r="R24" s="20"/>
    </row>
  </sheetData>
  <protectedRanges>
    <protectedRange sqref="F2:O7 G9:O10 K8:O8 F12:O22 G11:O11" name="区域1"/>
    <protectedRange sqref="F8:J8" name="区域1_1"/>
    <protectedRange sqref="F11" name="区域1_2"/>
    <protectedRange sqref="F9:F10" name="区域1_3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R24"/>
  <sheetViews>
    <sheetView zoomScale="80" zoomScaleNormal="80" workbookViewId="0">
      <selection activeCell="F2" sqref="F2:O7"/>
    </sheetView>
  </sheetViews>
  <sheetFormatPr defaultRowHeight="13.5" x14ac:dyDescent="0.15"/>
  <cols>
    <col min="1" max="3" width="8" customWidth="1"/>
    <col min="4" max="4" width="15.25" bestFit="1" customWidth="1"/>
    <col min="5" max="10" width="12.625" customWidth="1"/>
    <col min="11" max="11" width="14.875" customWidth="1"/>
    <col min="12" max="15" width="12.625" customWidth="1"/>
    <col min="16" max="16" width="13.25" bestFit="1" customWidth="1"/>
    <col min="17" max="17" width="15.25" bestFit="1" customWidth="1"/>
  </cols>
  <sheetData>
    <row r="1" spans="1:18" ht="25.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1.75" customHeight="1" x14ac:dyDescent="0.15">
      <c r="A2" s="84" t="s">
        <v>15</v>
      </c>
      <c r="B2" s="84" t="s">
        <v>23</v>
      </c>
      <c r="C2" s="84">
        <f>SUM(E2:E4)</f>
        <v>41</v>
      </c>
      <c r="D2" s="25" t="s">
        <v>12</v>
      </c>
      <c r="E2" s="26">
        <f>SUM(F2:O2)</f>
        <v>21</v>
      </c>
      <c r="F2" s="27"/>
      <c r="G2" s="28"/>
      <c r="H2" s="29">
        <v>3</v>
      </c>
      <c r="I2" s="30"/>
      <c r="J2" s="31">
        <v>17</v>
      </c>
      <c r="K2" s="31"/>
      <c r="L2" s="31"/>
      <c r="M2" s="31"/>
      <c r="N2" s="31"/>
      <c r="O2" s="36">
        <v>1</v>
      </c>
      <c r="P2" s="20"/>
      <c r="Q2" s="25" t="s">
        <v>12</v>
      </c>
      <c r="R2" s="33">
        <f>E2+E5+E8+E11+E14+E17+E20</f>
        <v>102</v>
      </c>
    </row>
    <row r="3" spans="1:18" ht="21.75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>
        <v>4</v>
      </c>
      <c r="I3" s="30"/>
      <c r="J3" s="31">
        <v>4</v>
      </c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43</v>
      </c>
    </row>
    <row r="4" spans="1:18" ht="21.75" customHeight="1" x14ac:dyDescent="0.15">
      <c r="A4" s="86"/>
      <c r="B4" s="86"/>
      <c r="C4" s="86"/>
      <c r="D4" s="32" t="s">
        <v>14</v>
      </c>
      <c r="E4" s="26">
        <f t="shared" si="0"/>
        <v>11</v>
      </c>
      <c r="F4" s="27">
        <v>1</v>
      </c>
      <c r="G4" s="28"/>
      <c r="H4" s="29">
        <v>4</v>
      </c>
      <c r="I4" s="30"/>
      <c r="J4" s="31">
        <v>6</v>
      </c>
      <c r="K4" s="31"/>
      <c r="L4" s="31"/>
      <c r="M4" s="31"/>
      <c r="N4" s="31"/>
      <c r="O4" s="36"/>
      <c r="P4" s="20"/>
      <c r="Q4" s="32" t="s">
        <v>14</v>
      </c>
      <c r="R4" s="33">
        <f>E4+E7+E10+E13+E16+E19+E22</f>
        <v>49</v>
      </c>
    </row>
    <row r="5" spans="1:18" ht="21.7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1.7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  <c r="P6" s="20"/>
      <c r="Q6" s="20"/>
      <c r="R6" s="20"/>
    </row>
    <row r="7" spans="1:18" ht="21.7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/>
      <c r="J8" s="31">
        <v>12</v>
      </c>
      <c r="K8" s="31"/>
      <c r="L8" s="31"/>
      <c r="M8" s="31"/>
      <c r="N8" s="31"/>
      <c r="O8" s="36"/>
      <c r="P8" s="20"/>
      <c r="Q8" s="20"/>
      <c r="R8" s="20"/>
    </row>
    <row r="9" spans="1:18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/>
      <c r="H9" s="29">
        <v>2</v>
      </c>
      <c r="I9" s="30"/>
      <c r="J9" s="31"/>
      <c r="K9" s="31"/>
      <c r="L9" s="31"/>
      <c r="M9" s="31"/>
      <c r="N9" s="31"/>
      <c r="O9" s="36"/>
      <c r="P9" s="20"/>
      <c r="Q9" s="20"/>
      <c r="R9" s="20"/>
    </row>
    <row r="10" spans="1:18" ht="24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/>
      <c r="H10" s="29">
        <v>2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</row>
    <row r="11" spans="1:18" ht="21.75" customHeight="1" x14ac:dyDescent="0.15">
      <c r="A11" s="84" t="s">
        <v>9</v>
      </c>
      <c r="B11" s="84" t="s">
        <v>24</v>
      </c>
      <c r="C11" s="84">
        <f>SUM(E11:E13)</f>
        <v>41</v>
      </c>
      <c r="D11" s="25" t="s">
        <v>12</v>
      </c>
      <c r="E11" s="26">
        <f t="shared" si="0"/>
        <v>19</v>
      </c>
      <c r="F11" s="27">
        <v>0</v>
      </c>
      <c r="G11" s="28"/>
      <c r="H11" s="29">
        <v>3</v>
      </c>
      <c r="I11" s="30">
        <v>2</v>
      </c>
      <c r="J11" s="31">
        <v>7</v>
      </c>
      <c r="K11" s="31">
        <v>4</v>
      </c>
      <c r="L11" s="31"/>
      <c r="M11" s="31"/>
      <c r="N11" s="31"/>
      <c r="O11" s="36">
        <v>3</v>
      </c>
      <c r="P11" s="20" t="s">
        <v>46</v>
      </c>
      <c r="Q11" s="20"/>
      <c r="R11" s="20"/>
    </row>
    <row r="12" spans="1:18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2</v>
      </c>
      <c r="G12" s="28"/>
      <c r="H12" s="29">
        <v>3</v>
      </c>
      <c r="I12" s="30"/>
      <c r="J12" s="31"/>
      <c r="K12" s="31"/>
      <c r="L12" s="31"/>
      <c r="M12" s="31"/>
      <c r="N12" s="31"/>
      <c r="O12" s="36"/>
      <c r="P12" s="20"/>
      <c r="Q12" s="20"/>
      <c r="R12" s="20"/>
    </row>
    <row r="13" spans="1:18" ht="21.75" customHeight="1" x14ac:dyDescent="0.15">
      <c r="A13" s="86"/>
      <c r="B13" s="86"/>
      <c r="C13" s="86"/>
      <c r="D13" s="32" t="s">
        <v>14</v>
      </c>
      <c r="E13" s="26">
        <f t="shared" si="0"/>
        <v>17</v>
      </c>
      <c r="F13" s="27">
        <v>1</v>
      </c>
      <c r="G13" s="28"/>
      <c r="H13" s="29">
        <v>1</v>
      </c>
      <c r="I13" s="30"/>
      <c r="J13" s="31">
        <v>11</v>
      </c>
      <c r="K13" s="31">
        <v>4</v>
      </c>
      <c r="L13" s="31"/>
      <c r="M13" s="31"/>
      <c r="N13" s="31"/>
      <c r="O13" s="36"/>
      <c r="P13" s="20"/>
      <c r="Q13" s="20"/>
      <c r="R13" s="20"/>
    </row>
    <row r="14" spans="1:18" ht="21.75" customHeight="1" x14ac:dyDescent="0.15">
      <c r="A14" s="84" t="s">
        <v>10</v>
      </c>
      <c r="B14" s="84" t="s">
        <v>25</v>
      </c>
      <c r="C14" s="84">
        <f>SUM(E14:E16)</f>
        <v>48</v>
      </c>
      <c r="D14" s="25" t="s">
        <v>12</v>
      </c>
      <c r="E14" s="26">
        <f t="shared" si="0"/>
        <v>27</v>
      </c>
      <c r="F14" s="27">
        <v>3</v>
      </c>
      <c r="G14" s="28">
        <v>3</v>
      </c>
      <c r="H14" s="29"/>
      <c r="I14" s="30">
        <v>4</v>
      </c>
      <c r="J14" s="31">
        <v>7</v>
      </c>
      <c r="K14" s="31">
        <v>10</v>
      </c>
      <c r="L14" s="31"/>
      <c r="M14" s="31"/>
      <c r="N14" s="31"/>
      <c r="O14" s="36"/>
      <c r="P14" s="20"/>
      <c r="Q14" s="20"/>
      <c r="R14" s="20"/>
    </row>
    <row r="15" spans="1:18" ht="21.7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10</v>
      </c>
      <c r="G15" s="28">
        <v>1</v>
      </c>
      <c r="H15" s="29"/>
      <c r="I15" s="30">
        <v>1</v>
      </c>
      <c r="J15" s="31"/>
      <c r="K15" s="31"/>
      <c r="L15" s="31"/>
      <c r="M15" s="31"/>
      <c r="N15" s="31"/>
      <c r="O15" s="36"/>
      <c r="P15" s="20"/>
      <c r="Q15" s="20"/>
      <c r="R15" s="20"/>
    </row>
    <row r="16" spans="1:18" ht="21.75" customHeight="1" x14ac:dyDescent="0.15">
      <c r="A16" s="86"/>
      <c r="B16" s="86"/>
      <c r="C16" s="86"/>
      <c r="D16" s="32" t="s">
        <v>14</v>
      </c>
      <c r="E16" s="26">
        <f t="shared" si="0"/>
        <v>9</v>
      </c>
      <c r="F16" s="27">
        <v>7</v>
      </c>
      <c r="G16" s="28"/>
      <c r="H16" s="29"/>
      <c r="I16" s="30"/>
      <c r="J16" s="31"/>
      <c r="K16" s="31">
        <v>2</v>
      </c>
      <c r="L16" s="31"/>
      <c r="M16" s="31"/>
      <c r="N16" s="31"/>
      <c r="O16" s="36"/>
      <c r="P16" s="20"/>
      <c r="Q16" s="20"/>
      <c r="R16" s="20"/>
    </row>
    <row r="17" spans="1:18" ht="21.75" customHeight="1" x14ac:dyDescent="0.15">
      <c r="A17" s="84" t="s">
        <v>11</v>
      </c>
      <c r="B17" s="84" t="s">
        <v>23</v>
      </c>
      <c r="C17" s="84">
        <f>SUM(E17:E19)</f>
        <v>21</v>
      </c>
      <c r="D17" s="25" t="s">
        <v>12</v>
      </c>
      <c r="E17" s="26">
        <f t="shared" si="0"/>
        <v>18</v>
      </c>
      <c r="F17" s="27"/>
      <c r="G17" s="28"/>
      <c r="H17" s="29"/>
      <c r="I17" s="30">
        <v>1</v>
      </c>
      <c r="J17" s="31">
        <v>17</v>
      </c>
      <c r="K17" s="31"/>
      <c r="L17" s="31"/>
      <c r="M17" s="31"/>
      <c r="N17" s="31"/>
      <c r="O17" s="36"/>
      <c r="P17" s="20"/>
      <c r="Q17" s="20"/>
      <c r="R17" s="20"/>
    </row>
    <row r="18" spans="1:18" ht="21.75" customHeight="1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>
        <v>1</v>
      </c>
      <c r="H18" s="29">
        <v>2</v>
      </c>
      <c r="I18" s="30"/>
      <c r="J18" s="31"/>
      <c r="K18" s="31"/>
      <c r="L18" s="31"/>
      <c r="M18" s="31"/>
      <c r="N18" s="31"/>
      <c r="O18" s="36"/>
      <c r="P18" s="20"/>
      <c r="Q18" s="1"/>
      <c r="R18" s="20"/>
    </row>
    <row r="19" spans="1:18" ht="21.75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1.75" customHeight="1" x14ac:dyDescent="0.15">
      <c r="A20" s="84" t="s">
        <v>32</v>
      </c>
      <c r="B20" s="89" t="s">
        <v>33</v>
      </c>
      <c r="C20" s="84">
        <f>SUM(E20:E22)</f>
        <v>5</v>
      </c>
      <c r="D20" s="25" t="s">
        <v>12</v>
      </c>
      <c r="E20" s="26">
        <v>5</v>
      </c>
      <c r="F20" s="27">
        <v>1</v>
      </c>
      <c r="G20" s="28"/>
      <c r="H20" s="29"/>
      <c r="I20" s="30"/>
      <c r="J20" s="31">
        <v>4</v>
      </c>
      <c r="K20" s="31"/>
      <c r="L20" s="31"/>
      <c r="M20" s="31"/>
      <c r="N20" s="31"/>
      <c r="O20" s="36"/>
      <c r="P20" s="20"/>
      <c r="Q20" s="20"/>
      <c r="R20" s="20"/>
    </row>
    <row r="21" spans="1:18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1.75" customHeight="1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ht="21.75" customHeight="1" x14ac:dyDescent="0.15">
      <c r="A23" s="90" t="s">
        <v>22</v>
      </c>
      <c r="B23" s="91"/>
      <c r="C23" s="38">
        <f>SUM(C2:C22)</f>
        <v>194</v>
      </c>
      <c r="D23" s="23"/>
      <c r="E23" s="24">
        <f t="shared" ref="E23:O23" si="1">SUM(E2:E22)</f>
        <v>194</v>
      </c>
      <c r="F23" s="24">
        <f t="shared" si="1"/>
        <v>36</v>
      </c>
      <c r="G23" s="24">
        <f t="shared" si="1"/>
        <v>7</v>
      </c>
      <c r="H23" s="24">
        <f t="shared" si="1"/>
        <v>26</v>
      </c>
      <c r="I23" s="24">
        <f t="shared" si="1"/>
        <v>8</v>
      </c>
      <c r="J23" s="24">
        <f t="shared" si="1"/>
        <v>89</v>
      </c>
      <c r="K23" s="24">
        <f t="shared" si="1"/>
        <v>24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4</v>
      </c>
      <c r="P23" s="20"/>
      <c r="Q23" s="20"/>
      <c r="R23" s="20"/>
    </row>
    <row r="24" spans="1:18" ht="21.75" customHeight="1" x14ac:dyDescent="0.15">
      <c r="A24" s="88" t="s">
        <v>47</v>
      </c>
      <c r="B24" s="88"/>
      <c r="C24" s="88"/>
      <c r="D24" s="87" t="s">
        <v>35</v>
      </c>
      <c r="E24" s="87"/>
      <c r="F24" s="34">
        <f>F23/$E$23</f>
        <v>0.18556701030927836</v>
      </c>
      <c r="G24" s="34">
        <f t="shared" ref="G24:O24" si="2">G23/$E$23</f>
        <v>3.608247422680412E-2</v>
      </c>
      <c r="H24" s="34">
        <f t="shared" si="2"/>
        <v>0.13402061855670103</v>
      </c>
      <c r="I24" s="34">
        <f t="shared" si="2"/>
        <v>4.1237113402061855E-2</v>
      </c>
      <c r="J24" s="34">
        <f t="shared" si="2"/>
        <v>0.45876288659793812</v>
      </c>
      <c r="K24" s="34">
        <f t="shared" si="2"/>
        <v>0.12371134020618557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2.0618556701030927E-2</v>
      </c>
      <c r="P24" s="20"/>
      <c r="Q24" s="20"/>
      <c r="R24" s="20"/>
    </row>
  </sheetData>
  <protectedRanges>
    <protectedRange sqref="F2:O7 K8:O8 F14:O22 L9:O10 L11:O11 F12:G13 L12:O13" name="区域1"/>
    <protectedRange sqref="F8:J8" name="区域1_1"/>
    <protectedRange sqref="G11:K11" name="区域1_4"/>
    <protectedRange sqref="F11" name="区域1_2_1"/>
    <protectedRange sqref="H12:K13" name="区域1_2"/>
    <protectedRange sqref="G9:K10" name="区域1_5"/>
    <protectedRange sqref="F9:F10" name="区域1_3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R24"/>
  <sheetViews>
    <sheetView topLeftCell="A4" zoomScale="80" zoomScaleNormal="80" workbookViewId="0">
      <selection activeCell="E20" sqref="E20:E22"/>
    </sheetView>
  </sheetViews>
  <sheetFormatPr defaultRowHeight="13.5" x14ac:dyDescent="0.15"/>
  <cols>
    <col min="1" max="3" width="8" customWidth="1"/>
    <col min="4" max="4" width="15.25" bestFit="1" customWidth="1"/>
    <col min="5" max="10" width="12.625" customWidth="1"/>
    <col min="11" max="11" width="14.875" customWidth="1"/>
    <col min="12" max="15" width="12.625" customWidth="1"/>
    <col min="16" max="16" width="13.25" bestFit="1" customWidth="1"/>
    <col min="17" max="17" width="15.25" bestFit="1" customWidth="1"/>
  </cols>
  <sheetData>
    <row r="1" spans="1:18" ht="25.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1.75" customHeight="1" x14ac:dyDescent="0.15">
      <c r="A2" s="84" t="s">
        <v>15</v>
      </c>
      <c r="B2" s="84" t="s">
        <v>23</v>
      </c>
      <c r="C2" s="84">
        <f>SUM(E2:E4)</f>
        <v>0</v>
      </c>
      <c r="D2" s="25" t="s">
        <v>12</v>
      </c>
      <c r="E2" s="26">
        <f>SUM(F2:O2)</f>
        <v>0</v>
      </c>
      <c r="F2" s="27"/>
      <c r="G2" s="28"/>
      <c r="H2" s="29"/>
      <c r="I2" s="30"/>
      <c r="J2" s="31"/>
      <c r="K2" s="31"/>
      <c r="L2" s="31"/>
      <c r="M2" s="31"/>
      <c r="N2" s="31"/>
      <c r="O2" s="36"/>
      <c r="P2" s="20"/>
      <c r="Q2" s="25" t="s">
        <v>12</v>
      </c>
      <c r="R2" s="33">
        <f>E2+E5+E8+E11+E14+E17+E20</f>
        <v>28</v>
      </c>
    </row>
    <row r="3" spans="1:18" ht="21.75" customHeight="1" x14ac:dyDescent="0.15">
      <c r="A3" s="85"/>
      <c r="B3" s="85"/>
      <c r="C3" s="85"/>
      <c r="D3" s="32" t="s">
        <v>13</v>
      </c>
      <c r="E3" s="26">
        <f t="shared" ref="E3:E22" si="0">SUM(F3:O3)</f>
        <v>0</v>
      </c>
      <c r="F3" s="27"/>
      <c r="G3" s="28"/>
      <c r="H3" s="29"/>
      <c r="I3" s="30"/>
      <c r="J3" s="31"/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12</v>
      </c>
    </row>
    <row r="4" spans="1:18" ht="21.75" customHeight="1" x14ac:dyDescent="0.15">
      <c r="A4" s="86"/>
      <c r="B4" s="86"/>
      <c r="C4" s="86"/>
      <c r="D4" s="32" t="s">
        <v>14</v>
      </c>
      <c r="E4" s="26">
        <f t="shared" si="0"/>
        <v>0</v>
      </c>
      <c r="F4" s="27"/>
      <c r="G4" s="28"/>
      <c r="H4" s="29"/>
      <c r="I4" s="30"/>
      <c r="J4" s="31"/>
      <c r="K4" s="31"/>
      <c r="L4" s="31"/>
      <c r="M4" s="31"/>
      <c r="N4" s="31"/>
      <c r="O4" s="36"/>
      <c r="P4" s="20"/>
      <c r="Q4" s="32" t="s">
        <v>14</v>
      </c>
      <c r="R4" s="33">
        <f>E4+E7+E10+E13+E16+E19+E22</f>
        <v>28</v>
      </c>
    </row>
    <row r="5" spans="1:18" ht="21.75" customHeight="1" x14ac:dyDescent="0.15">
      <c r="A5" s="84" t="s">
        <v>16</v>
      </c>
      <c r="B5" s="84" t="s">
        <v>23</v>
      </c>
      <c r="C5" s="84">
        <f>SUM(E5:E7)</f>
        <v>0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1.75" customHeight="1" x14ac:dyDescent="0.15">
      <c r="A6" s="85"/>
      <c r="B6" s="85"/>
      <c r="C6" s="85"/>
      <c r="D6" s="32" t="s">
        <v>13</v>
      </c>
      <c r="E6" s="26">
        <f t="shared" si="0"/>
        <v>0</v>
      </c>
      <c r="F6" s="27"/>
      <c r="G6" s="28"/>
      <c r="H6" s="29"/>
      <c r="I6" s="30"/>
      <c r="J6" s="31"/>
      <c r="K6" s="31"/>
      <c r="L6" s="31"/>
      <c r="M6" s="31"/>
      <c r="N6" s="31"/>
      <c r="O6" s="36"/>
      <c r="P6" s="20"/>
      <c r="Q6" s="20"/>
      <c r="R6" s="20"/>
    </row>
    <row r="7" spans="1:18" ht="21.75" customHeight="1" x14ac:dyDescent="0.15">
      <c r="A7" s="86"/>
      <c r="B7" s="86"/>
      <c r="C7" s="86"/>
      <c r="D7" s="32" t="s">
        <v>14</v>
      </c>
      <c r="E7" s="26">
        <f t="shared" si="0"/>
        <v>0</v>
      </c>
      <c r="F7" s="27"/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/>
      <c r="J8" s="31">
        <v>12</v>
      </c>
      <c r="K8" s="31"/>
      <c r="L8" s="31"/>
      <c r="M8" s="31"/>
      <c r="N8" s="31"/>
      <c r="O8" s="36"/>
      <c r="P8" s="20"/>
      <c r="Q8" s="20"/>
      <c r="R8" s="20"/>
    </row>
    <row r="9" spans="1:18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/>
      <c r="H9" s="29">
        <v>2</v>
      </c>
      <c r="I9" s="30"/>
      <c r="J9" s="31"/>
      <c r="K9" s="31"/>
      <c r="L9" s="31"/>
      <c r="M9" s="31"/>
      <c r="N9" s="31"/>
      <c r="O9" s="36"/>
      <c r="P9" s="20"/>
      <c r="Q9" s="20"/>
      <c r="R9" s="20"/>
    </row>
    <row r="10" spans="1:18" ht="24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/>
      <c r="H10" s="29">
        <v>2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</row>
    <row r="11" spans="1:18" ht="21.75" customHeight="1" x14ac:dyDescent="0.15">
      <c r="A11" s="84" t="s">
        <v>9</v>
      </c>
      <c r="B11" s="84" t="s">
        <v>24</v>
      </c>
      <c r="C11" s="84">
        <f>SUM(E11:E13)</f>
        <v>38</v>
      </c>
      <c r="D11" s="25" t="s">
        <v>12</v>
      </c>
      <c r="E11" s="26">
        <f t="shared" si="0"/>
        <v>16</v>
      </c>
      <c r="F11" s="27">
        <v>0</v>
      </c>
      <c r="G11" s="28"/>
      <c r="H11" s="29">
        <v>3</v>
      </c>
      <c r="I11" s="30">
        <v>1</v>
      </c>
      <c r="J11" s="31">
        <v>8</v>
      </c>
      <c r="K11" s="31">
        <v>4</v>
      </c>
      <c r="L11" s="31"/>
      <c r="M11" s="31"/>
      <c r="N11" s="31"/>
      <c r="O11" s="36"/>
      <c r="P11" s="20"/>
      <c r="Q11" s="20"/>
      <c r="R11" s="20"/>
    </row>
    <row r="12" spans="1:18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1</v>
      </c>
      <c r="G12" s="28"/>
      <c r="H12" s="29">
        <v>3</v>
      </c>
      <c r="I12" s="30">
        <v>1</v>
      </c>
      <c r="J12" s="31"/>
      <c r="K12" s="31"/>
      <c r="L12" s="31"/>
      <c r="M12" s="31"/>
      <c r="N12" s="31"/>
      <c r="O12" s="36"/>
      <c r="P12" s="20"/>
      <c r="Q12" s="20"/>
      <c r="R12" s="20"/>
    </row>
    <row r="13" spans="1:18" ht="21.75" customHeight="1" x14ac:dyDescent="0.15">
      <c r="A13" s="86"/>
      <c r="B13" s="86"/>
      <c r="C13" s="86"/>
      <c r="D13" s="32" t="s">
        <v>14</v>
      </c>
      <c r="E13" s="26">
        <f t="shared" si="0"/>
        <v>17</v>
      </c>
      <c r="F13" s="27">
        <v>1</v>
      </c>
      <c r="G13" s="28"/>
      <c r="H13" s="29">
        <v>1</v>
      </c>
      <c r="I13" s="30"/>
      <c r="J13" s="31">
        <v>11</v>
      </c>
      <c r="K13" s="31">
        <v>4</v>
      </c>
      <c r="L13" s="31"/>
      <c r="M13" s="31"/>
      <c r="N13" s="31"/>
      <c r="O13" s="36"/>
      <c r="P13" s="20"/>
      <c r="Q13" s="20"/>
      <c r="R13" s="20"/>
    </row>
    <row r="14" spans="1:18" ht="21.75" customHeight="1" x14ac:dyDescent="0.15">
      <c r="A14" s="84" t="s">
        <v>10</v>
      </c>
      <c r="B14" s="84" t="s">
        <v>25</v>
      </c>
      <c r="C14" s="84">
        <f>SUM(E14:E16)</f>
        <v>0</v>
      </c>
      <c r="D14" s="25" t="s">
        <v>12</v>
      </c>
      <c r="E14" s="26">
        <f t="shared" si="0"/>
        <v>0</v>
      </c>
      <c r="F14" s="27"/>
      <c r="G14" s="28"/>
      <c r="H14" s="29"/>
      <c r="I14" s="30"/>
      <c r="J14" s="31"/>
      <c r="K14" s="31"/>
      <c r="L14" s="31"/>
      <c r="M14" s="31"/>
      <c r="N14" s="31"/>
      <c r="O14" s="36"/>
      <c r="P14" s="20"/>
      <c r="Q14" s="20"/>
      <c r="R14" s="20"/>
    </row>
    <row r="15" spans="1:18" ht="21.75" customHeight="1" x14ac:dyDescent="0.15">
      <c r="A15" s="85"/>
      <c r="B15" s="85"/>
      <c r="C15" s="85"/>
      <c r="D15" s="32" t="s">
        <v>13</v>
      </c>
      <c r="E15" s="26">
        <f t="shared" si="0"/>
        <v>0</v>
      </c>
      <c r="F15" s="27"/>
      <c r="G15" s="28"/>
      <c r="H15" s="29"/>
      <c r="I15" s="30"/>
      <c r="J15" s="31"/>
      <c r="K15" s="31"/>
      <c r="L15" s="31"/>
      <c r="M15" s="31"/>
      <c r="N15" s="31"/>
      <c r="O15" s="36"/>
      <c r="P15" s="20"/>
      <c r="Q15" s="20"/>
      <c r="R15" s="20"/>
    </row>
    <row r="16" spans="1:18" ht="21.75" customHeight="1" x14ac:dyDescent="0.15">
      <c r="A16" s="86"/>
      <c r="B16" s="86"/>
      <c r="C16" s="86"/>
      <c r="D16" s="32" t="s">
        <v>14</v>
      </c>
      <c r="E16" s="26">
        <f t="shared" si="0"/>
        <v>0</v>
      </c>
      <c r="F16" s="27"/>
      <c r="G16" s="28"/>
      <c r="H16" s="29"/>
      <c r="I16" s="30"/>
      <c r="J16" s="31"/>
      <c r="K16" s="31"/>
      <c r="L16" s="31"/>
      <c r="M16" s="31"/>
      <c r="N16" s="31"/>
      <c r="O16" s="36"/>
      <c r="P16" s="20"/>
      <c r="Q16" s="20"/>
      <c r="R16" s="20"/>
    </row>
    <row r="17" spans="1:18" ht="21.75" customHeight="1" x14ac:dyDescent="0.15">
      <c r="A17" s="84" t="s">
        <v>11</v>
      </c>
      <c r="B17" s="84" t="s">
        <v>23</v>
      </c>
      <c r="C17" s="84">
        <f>SUM(E17:E19)</f>
        <v>0</v>
      </c>
      <c r="D17" s="25" t="s">
        <v>12</v>
      </c>
      <c r="E17" s="26">
        <f t="shared" si="0"/>
        <v>0</v>
      </c>
      <c r="F17" s="27"/>
      <c r="G17" s="28"/>
      <c r="H17" s="29"/>
      <c r="I17" s="30"/>
      <c r="J17" s="31"/>
      <c r="K17" s="31"/>
      <c r="L17" s="31"/>
      <c r="M17" s="31"/>
      <c r="N17" s="31"/>
      <c r="O17" s="36"/>
      <c r="P17" s="20"/>
      <c r="Q17" s="20"/>
      <c r="R17" s="20"/>
    </row>
    <row r="18" spans="1:18" ht="21.75" customHeight="1" x14ac:dyDescent="0.15">
      <c r="A18" s="85"/>
      <c r="B18" s="85"/>
      <c r="C18" s="85"/>
      <c r="D18" s="32" t="s">
        <v>13</v>
      </c>
      <c r="E18" s="26">
        <f t="shared" si="0"/>
        <v>0</v>
      </c>
      <c r="F18" s="27"/>
      <c r="G18" s="28"/>
      <c r="H18" s="29"/>
      <c r="I18" s="30"/>
      <c r="J18" s="31"/>
      <c r="K18" s="31"/>
      <c r="L18" s="31"/>
      <c r="M18" s="31"/>
      <c r="N18" s="31"/>
      <c r="O18" s="36"/>
      <c r="P18" s="20"/>
      <c r="Q18" s="1"/>
      <c r="R18" s="20"/>
    </row>
    <row r="19" spans="1:18" ht="21.75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1.75" customHeight="1" x14ac:dyDescent="0.15">
      <c r="A20" s="84" t="s">
        <v>32</v>
      </c>
      <c r="B20" s="89" t="s">
        <v>33</v>
      </c>
      <c r="C20" s="84">
        <f>SUM(E20:E22)</f>
        <v>0</v>
      </c>
      <c r="D20" s="25" t="s">
        <v>12</v>
      </c>
      <c r="E20" s="26">
        <f t="shared" si="0"/>
        <v>0</v>
      </c>
      <c r="F20" s="27"/>
      <c r="G20" s="28"/>
      <c r="H20" s="29"/>
      <c r="I20" s="30"/>
      <c r="J20" s="31"/>
      <c r="K20" s="31"/>
      <c r="L20" s="31"/>
      <c r="M20" s="31"/>
      <c r="N20" s="31"/>
      <c r="O20" s="36"/>
      <c r="P20" s="20"/>
      <c r="Q20" s="20"/>
      <c r="R20" s="20"/>
    </row>
    <row r="21" spans="1:18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1.75" customHeight="1" x14ac:dyDescent="0.15">
      <c r="A22" s="86"/>
      <c r="B22" s="86"/>
      <c r="C22" s="86"/>
      <c r="D22" s="32" t="s">
        <v>14</v>
      </c>
      <c r="E22" s="26">
        <f t="shared" si="0"/>
        <v>0</v>
      </c>
      <c r="F22" s="27"/>
      <c r="G22" s="28"/>
      <c r="H22" s="29"/>
      <c r="I22" s="30"/>
      <c r="J22" s="31"/>
      <c r="K22" s="31"/>
      <c r="L22" s="31"/>
      <c r="M22" s="31"/>
      <c r="N22" s="31"/>
      <c r="O22" s="36"/>
      <c r="P22" s="20"/>
      <c r="Q22" s="20"/>
      <c r="R22" s="20"/>
    </row>
    <row r="23" spans="1:18" ht="21.75" customHeight="1" x14ac:dyDescent="0.15">
      <c r="A23" s="90" t="s">
        <v>22</v>
      </c>
      <c r="B23" s="91"/>
      <c r="C23" s="39">
        <f>SUM(C2:C22)</f>
        <v>68</v>
      </c>
      <c r="D23" s="23"/>
      <c r="E23" s="24">
        <f t="shared" ref="E23:O23" si="1">SUM(E2:E22)</f>
        <v>68</v>
      </c>
      <c r="F23" s="24">
        <f t="shared" si="1"/>
        <v>8</v>
      </c>
      <c r="G23" s="24">
        <f t="shared" si="1"/>
        <v>0</v>
      </c>
      <c r="H23" s="24">
        <f t="shared" si="1"/>
        <v>11</v>
      </c>
      <c r="I23" s="24">
        <f t="shared" si="1"/>
        <v>2</v>
      </c>
      <c r="J23" s="24">
        <f t="shared" si="1"/>
        <v>35</v>
      </c>
      <c r="K23" s="24">
        <f t="shared" si="1"/>
        <v>12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0</v>
      </c>
      <c r="P23" s="20"/>
      <c r="Q23" s="20"/>
      <c r="R23" s="20"/>
    </row>
    <row r="24" spans="1:18" ht="21.75" customHeight="1" x14ac:dyDescent="0.15">
      <c r="A24" s="88" t="s">
        <v>51</v>
      </c>
      <c r="B24" s="88"/>
      <c r="C24" s="88"/>
      <c r="D24" s="87" t="s">
        <v>35</v>
      </c>
      <c r="E24" s="87"/>
      <c r="F24" s="34">
        <f>F23/$E$23</f>
        <v>0.11764705882352941</v>
      </c>
      <c r="G24" s="34">
        <f t="shared" ref="G24:O24" si="2">G23/$E$23</f>
        <v>0</v>
      </c>
      <c r="H24" s="34">
        <f t="shared" si="2"/>
        <v>0.16176470588235295</v>
      </c>
      <c r="I24" s="34">
        <f t="shared" si="2"/>
        <v>2.9411764705882353E-2</v>
      </c>
      <c r="J24" s="34">
        <f t="shared" si="2"/>
        <v>0.51470588235294112</v>
      </c>
      <c r="K24" s="34">
        <f t="shared" si="2"/>
        <v>0.17647058823529413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0</v>
      </c>
      <c r="P24" s="20"/>
      <c r="Q24" s="20"/>
      <c r="R24" s="20"/>
    </row>
  </sheetData>
  <protectedRanges>
    <protectedRange sqref="F2:O7 F14:O22 O8:O13" name="区域1"/>
    <protectedRange sqref="K8:N8 L9:N11" name="区域1_3"/>
    <protectedRange sqref="F8:J8" name="区域1_1_1"/>
    <protectedRange sqref="G11:K11" name="区域1_4_1"/>
    <protectedRange sqref="F11" name="区域1_2_1_1"/>
    <protectedRange sqref="G9:K10" name="区域1_5_1"/>
    <protectedRange sqref="F9:F10" name="区域1_3_1_1"/>
    <protectedRange sqref="F12:G13 L12:N13" name="区域1_6"/>
    <protectedRange sqref="H12:K13" name="区域1_2_2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24"/>
  <sheetViews>
    <sheetView zoomScale="80" zoomScaleNormal="80" workbookViewId="0">
      <selection activeCell="E20" sqref="E20"/>
    </sheetView>
  </sheetViews>
  <sheetFormatPr defaultRowHeight="13.5" x14ac:dyDescent="0.15"/>
  <cols>
    <col min="1" max="3" width="8" customWidth="1"/>
    <col min="4" max="4" width="15.25" bestFit="1" customWidth="1"/>
    <col min="5" max="10" width="12.625" customWidth="1"/>
    <col min="11" max="11" width="14.875" customWidth="1"/>
    <col min="12" max="15" width="12.625" customWidth="1"/>
    <col min="16" max="16" width="13.25" bestFit="1" customWidth="1"/>
    <col min="17" max="17" width="15.25" bestFit="1" customWidth="1"/>
  </cols>
  <sheetData>
    <row r="1" spans="1:18" ht="25.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1.75" customHeight="1" x14ac:dyDescent="0.15">
      <c r="A2" s="84" t="s">
        <v>15</v>
      </c>
      <c r="B2" s="84" t="s">
        <v>23</v>
      </c>
      <c r="C2" s="84">
        <f>SUM(E2:E4)</f>
        <v>40</v>
      </c>
      <c r="D2" s="25" t="s">
        <v>12</v>
      </c>
      <c r="E2" s="26">
        <f>SUM(F2:O2)</f>
        <v>20</v>
      </c>
      <c r="F2" s="27"/>
      <c r="G2" s="28"/>
      <c r="H2" s="29"/>
      <c r="I2" s="30">
        <v>3</v>
      </c>
      <c r="J2" s="31">
        <v>17</v>
      </c>
      <c r="K2" s="31"/>
      <c r="L2" s="31"/>
      <c r="M2" s="31"/>
      <c r="N2" s="31"/>
      <c r="O2" s="36"/>
      <c r="P2" s="20"/>
      <c r="Q2" s="25" t="s">
        <v>12</v>
      </c>
      <c r="R2" s="33">
        <f>E2+E5+E8+E11+E14+E17+E20</f>
        <v>98</v>
      </c>
    </row>
    <row r="3" spans="1:18" ht="21.75" customHeight="1" x14ac:dyDescent="0.15">
      <c r="A3" s="85"/>
      <c r="B3" s="85"/>
      <c r="C3" s="85"/>
      <c r="D3" s="32" t="s">
        <v>13</v>
      </c>
      <c r="E3" s="26">
        <f t="shared" ref="E3:E21" si="0">SUM(F3:O3)</f>
        <v>9</v>
      </c>
      <c r="F3" s="27">
        <v>1</v>
      </c>
      <c r="G3" s="28"/>
      <c r="H3" s="29">
        <v>1</v>
      </c>
      <c r="I3" s="30"/>
      <c r="J3" s="31">
        <v>7</v>
      </c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43</v>
      </c>
    </row>
    <row r="4" spans="1:18" ht="21.75" customHeight="1" x14ac:dyDescent="0.15">
      <c r="A4" s="86"/>
      <c r="B4" s="86"/>
      <c r="C4" s="86"/>
      <c r="D4" s="32" t="s">
        <v>14</v>
      </c>
      <c r="E4" s="26">
        <f t="shared" si="0"/>
        <v>11</v>
      </c>
      <c r="F4" s="27">
        <v>1</v>
      </c>
      <c r="G4" s="28"/>
      <c r="H4" s="29">
        <v>1</v>
      </c>
      <c r="I4" s="30"/>
      <c r="J4" s="31">
        <v>9</v>
      </c>
      <c r="K4" s="31"/>
      <c r="L4" s="31"/>
      <c r="M4" s="31"/>
      <c r="N4" s="31"/>
      <c r="O4" s="36"/>
      <c r="P4" s="20"/>
      <c r="Q4" s="32" t="s">
        <v>14</v>
      </c>
      <c r="R4" s="33">
        <f>E4+E7+E10+E13+E16+E19+E22</f>
        <v>48</v>
      </c>
    </row>
    <row r="5" spans="1:18" ht="21.7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1.7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  <c r="P6" s="20"/>
      <c r="Q6" s="20"/>
      <c r="R6" s="20"/>
    </row>
    <row r="7" spans="1:18" ht="21.7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/>
      <c r="J8" s="31">
        <v>12</v>
      </c>
      <c r="K8" s="31"/>
      <c r="L8" s="31"/>
      <c r="M8" s="31"/>
      <c r="N8" s="31"/>
      <c r="O8" s="36"/>
      <c r="P8" s="20"/>
      <c r="Q8" s="20"/>
      <c r="R8" s="20"/>
    </row>
    <row r="9" spans="1:18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/>
      <c r="H9" s="29"/>
      <c r="I9" s="30">
        <v>2</v>
      </c>
      <c r="J9" s="31"/>
      <c r="K9" s="31"/>
      <c r="L9" s="31"/>
      <c r="M9" s="31"/>
      <c r="N9" s="31"/>
      <c r="O9" s="36"/>
      <c r="P9" s="20"/>
      <c r="Q9" s="20"/>
      <c r="R9" s="20"/>
    </row>
    <row r="10" spans="1:18" ht="24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>
        <v>0</v>
      </c>
      <c r="H10" s="29">
        <v>2</v>
      </c>
      <c r="I10" s="30"/>
      <c r="J10" s="31">
        <v>8</v>
      </c>
      <c r="K10" s="31"/>
      <c r="L10" s="31"/>
      <c r="M10" s="31"/>
      <c r="N10" s="31"/>
      <c r="O10" s="36"/>
      <c r="P10" s="20"/>
      <c r="Q10" s="20"/>
      <c r="R10" s="20"/>
    </row>
    <row r="11" spans="1:18" ht="21.75" customHeight="1" x14ac:dyDescent="0.15">
      <c r="A11" s="84" t="s">
        <v>9</v>
      </c>
      <c r="B11" s="84" t="s">
        <v>24</v>
      </c>
      <c r="C11" s="84">
        <f>SUM(E11:E13)</f>
        <v>38</v>
      </c>
      <c r="D11" s="25" t="s">
        <v>12</v>
      </c>
      <c r="E11" s="26">
        <f t="shared" si="0"/>
        <v>16</v>
      </c>
      <c r="F11" s="27">
        <v>0</v>
      </c>
      <c r="G11" s="28"/>
      <c r="H11" s="29">
        <v>2</v>
      </c>
      <c r="I11" s="30">
        <v>2</v>
      </c>
      <c r="J11" s="31">
        <v>12</v>
      </c>
      <c r="K11" s="31"/>
      <c r="L11" s="31"/>
      <c r="M11" s="31"/>
      <c r="N11" s="31"/>
      <c r="O11" s="36"/>
      <c r="P11" s="20"/>
      <c r="Q11" s="20"/>
      <c r="R11" s="20"/>
    </row>
    <row r="12" spans="1:18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1</v>
      </c>
      <c r="G12" s="28"/>
      <c r="H12" s="29">
        <v>2</v>
      </c>
      <c r="I12" s="30">
        <v>2</v>
      </c>
      <c r="J12" s="31"/>
      <c r="K12" s="31"/>
      <c r="L12" s="31"/>
      <c r="M12" s="31"/>
      <c r="N12" s="31"/>
      <c r="O12" s="36"/>
      <c r="P12" s="20"/>
      <c r="Q12" s="20"/>
      <c r="R12" s="20"/>
    </row>
    <row r="13" spans="1:18" ht="21.75" customHeight="1" x14ac:dyDescent="0.15">
      <c r="A13" s="86"/>
      <c r="B13" s="86"/>
      <c r="C13" s="86"/>
      <c r="D13" s="32" t="s">
        <v>14</v>
      </c>
      <c r="E13" s="26">
        <f t="shared" si="0"/>
        <v>17</v>
      </c>
      <c r="F13" s="27">
        <v>1</v>
      </c>
      <c r="G13" s="28"/>
      <c r="H13" s="29"/>
      <c r="I13" s="30"/>
      <c r="J13" s="31">
        <v>16</v>
      </c>
      <c r="K13" s="31"/>
      <c r="L13" s="31"/>
      <c r="M13" s="31"/>
      <c r="N13" s="31"/>
      <c r="O13" s="36"/>
      <c r="P13" s="20"/>
      <c r="Q13" s="20"/>
      <c r="R13" s="20"/>
    </row>
    <row r="14" spans="1:18" ht="21.75" customHeight="1" x14ac:dyDescent="0.15">
      <c r="A14" s="84" t="s">
        <v>10</v>
      </c>
      <c r="B14" s="84" t="s">
        <v>25</v>
      </c>
      <c r="C14" s="84">
        <f>SUM(E14:E16)</f>
        <v>46</v>
      </c>
      <c r="D14" s="25" t="s">
        <v>12</v>
      </c>
      <c r="E14" s="26">
        <f t="shared" si="0"/>
        <v>27</v>
      </c>
      <c r="F14" s="27">
        <v>3</v>
      </c>
      <c r="G14" s="28"/>
      <c r="H14" s="29">
        <v>3</v>
      </c>
      <c r="I14" s="30">
        <v>2</v>
      </c>
      <c r="J14" s="31">
        <v>10</v>
      </c>
      <c r="K14" s="31">
        <v>9</v>
      </c>
      <c r="L14" s="31"/>
      <c r="M14" s="31"/>
      <c r="N14" s="31"/>
      <c r="O14" s="36"/>
      <c r="P14" s="20"/>
      <c r="Q14" s="20"/>
      <c r="R14" s="20"/>
    </row>
    <row r="15" spans="1:18" ht="21.7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9</v>
      </c>
      <c r="G15" s="28">
        <v>1</v>
      </c>
      <c r="H15" s="29"/>
      <c r="I15" s="30">
        <v>2</v>
      </c>
      <c r="J15" s="31"/>
      <c r="K15" s="31"/>
      <c r="L15" s="31"/>
      <c r="M15" s="31"/>
      <c r="N15" s="31"/>
      <c r="O15" s="36"/>
      <c r="P15" s="20"/>
      <c r="Q15" s="20"/>
      <c r="R15" s="20"/>
    </row>
    <row r="16" spans="1:18" ht="21.75" customHeight="1" x14ac:dyDescent="0.15">
      <c r="A16" s="86"/>
      <c r="B16" s="86"/>
      <c r="C16" s="86"/>
      <c r="D16" s="32" t="s">
        <v>14</v>
      </c>
      <c r="E16" s="26">
        <f t="shared" si="0"/>
        <v>7</v>
      </c>
      <c r="F16" s="27">
        <v>5</v>
      </c>
      <c r="G16" s="28"/>
      <c r="H16" s="29"/>
      <c r="I16" s="30"/>
      <c r="J16" s="31"/>
      <c r="K16" s="31">
        <v>2</v>
      </c>
      <c r="L16" s="31"/>
      <c r="M16" s="31"/>
      <c r="N16" s="31"/>
      <c r="O16" s="36"/>
      <c r="P16" s="20"/>
      <c r="Q16" s="20"/>
      <c r="R16" s="20"/>
    </row>
    <row r="17" spans="1:18" ht="21.75" customHeight="1" x14ac:dyDescent="0.15">
      <c r="A17" s="84" t="s">
        <v>11</v>
      </c>
      <c r="B17" s="84" t="s">
        <v>23</v>
      </c>
      <c r="C17" s="84">
        <f>SUM(E17:E19)</f>
        <v>21</v>
      </c>
      <c r="D17" s="25" t="s">
        <v>12</v>
      </c>
      <c r="E17" s="26">
        <f t="shared" si="0"/>
        <v>18</v>
      </c>
      <c r="F17" s="27"/>
      <c r="G17" s="28"/>
      <c r="H17" s="29"/>
      <c r="I17" s="30"/>
      <c r="J17" s="31">
        <v>18</v>
      </c>
      <c r="K17" s="31"/>
      <c r="L17" s="31"/>
      <c r="M17" s="31"/>
      <c r="N17" s="31"/>
      <c r="O17" s="36"/>
      <c r="P17" s="20"/>
      <c r="Q17" s="20"/>
      <c r="R17" s="20"/>
    </row>
    <row r="18" spans="1:18" ht="21.75" customHeight="1" x14ac:dyDescent="0.15">
      <c r="A18" s="85"/>
      <c r="B18" s="85"/>
      <c r="C18" s="85"/>
      <c r="D18" s="32" t="s">
        <v>13</v>
      </c>
      <c r="E18" s="26">
        <f t="shared" si="0"/>
        <v>3</v>
      </c>
      <c r="F18" s="27"/>
      <c r="G18" s="28"/>
      <c r="H18" s="29"/>
      <c r="I18" s="30">
        <v>2</v>
      </c>
      <c r="J18" s="31">
        <v>1</v>
      </c>
      <c r="K18" s="31"/>
      <c r="L18" s="31"/>
      <c r="M18" s="31"/>
      <c r="N18" s="31"/>
      <c r="O18" s="36"/>
      <c r="P18" s="20"/>
      <c r="Q18" s="1"/>
      <c r="R18" s="20"/>
    </row>
    <row r="19" spans="1:18" ht="21.75" customHeight="1" x14ac:dyDescent="0.15">
      <c r="A19" s="86"/>
      <c r="B19" s="86"/>
      <c r="C19" s="86"/>
      <c r="D19" s="32" t="s">
        <v>14</v>
      </c>
      <c r="E19" s="26">
        <f t="shared" si="0"/>
        <v>0</v>
      </c>
      <c r="F19" s="27"/>
      <c r="G19" s="28"/>
      <c r="H19" s="29"/>
      <c r="I19" s="30"/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1.75" customHeight="1" x14ac:dyDescent="0.15">
      <c r="A20" s="84" t="s">
        <v>32</v>
      </c>
      <c r="B20" s="89" t="s">
        <v>33</v>
      </c>
      <c r="C20" s="84">
        <f>SUM(E20:E22)</f>
        <v>6</v>
      </c>
      <c r="D20" s="25" t="s">
        <v>12</v>
      </c>
      <c r="E20" s="26">
        <v>5</v>
      </c>
      <c r="F20" s="27">
        <v>0</v>
      </c>
      <c r="G20" s="28">
        <v>0</v>
      </c>
      <c r="H20" s="29">
        <v>0</v>
      </c>
      <c r="I20" s="30">
        <v>0</v>
      </c>
      <c r="J20" s="31">
        <v>5</v>
      </c>
      <c r="K20" s="31"/>
      <c r="L20" s="31"/>
      <c r="M20" s="31"/>
      <c r="N20" s="31"/>
      <c r="O20" s="36"/>
      <c r="P20" s="20"/>
      <c r="Q20" s="20"/>
      <c r="R20" s="20"/>
    </row>
    <row r="21" spans="1:18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1.75" customHeight="1" x14ac:dyDescent="0.15">
      <c r="A22" s="86"/>
      <c r="B22" s="86"/>
      <c r="C22" s="86"/>
      <c r="D22" s="32" t="s">
        <v>14</v>
      </c>
      <c r="E22" s="26">
        <v>1</v>
      </c>
      <c r="F22" s="27"/>
      <c r="G22" s="28"/>
      <c r="H22" s="29"/>
      <c r="I22" s="30"/>
      <c r="J22" s="31">
        <v>1</v>
      </c>
      <c r="K22" s="31"/>
      <c r="L22" s="31"/>
      <c r="M22" s="31"/>
      <c r="N22" s="31"/>
      <c r="O22" s="36"/>
      <c r="P22" s="20"/>
      <c r="Q22" s="20"/>
      <c r="R22" s="20"/>
    </row>
    <row r="23" spans="1:18" ht="21.75" customHeight="1" x14ac:dyDescent="0.15">
      <c r="A23" s="90" t="s">
        <v>22</v>
      </c>
      <c r="B23" s="91"/>
      <c r="C23" s="40">
        <f>SUM(C2:C22)</f>
        <v>189</v>
      </c>
      <c r="D23" s="23"/>
      <c r="E23" s="24">
        <f t="shared" ref="E23:O23" si="1">SUM(E2:E22)</f>
        <v>189</v>
      </c>
      <c r="F23" s="24">
        <f t="shared" si="1"/>
        <v>31</v>
      </c>
      <c r="G23" s="24">
        <f t="shared" si="1"/>
        <v>3</v>
      </c>
      <c r="H23" s="24">
        <f t="shared" si="1"/>
        <v>13</v>
      </c>
      <c r="I23" s="24">
        <f t="shared" si="1"/>
        <v>15</v>
      </c>
      <c r="J23" s="24">
        <f t="shared" si="1"/>
        <v>116</v>
      </c>
      <c r="K23" s="24">
        <f t="shared" si="1"/>
        <v>11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0</v>
      </c>
      <c r="P23" s="20"/>
      <c r="Q23" s="20"/>
      <c r="R23" s="20"/>
    </row>
    <row r="24" spans="1:18" ht="21.75" customHeight="1" x14ac:dyDescent="0.15">
      <c r="A24" s="88" t="s">
        <v>52</v>
      </c>
      <c r="B24" s="88"/>
      <c r="C24" s="88"/>
      <c r="D24" s="87" t="s">
        <v>35</v>
      </c>
      <c r="E24" s="87"/>
      <c r="F24" s="34">
        <f>F23/$E$23</f>
        <v>0.16402116402116401</v>
      </c>
      <c r="G24" s="34">
        <f t="shared" ref="G24:O24" si="2">G23/$E$23</f>
        <v>1.5873015873015872E-2</v>
      </c>
      <c r="H24" s="34">
        <f t="shared" si="2"/>
        <v>6.8783068783068779E-2</v>
      </c>
      <c r="I24" s="34">
        <f t="shared" si="2"/>
        <v>7.9365079365079361E-2</v>
      </c>
      <c r="J24" s="34">
        <f t="shared" si="2"/>
        <v>0.61375661375661372</v>
      </c>
      <c r="K24" s="34">
        <f t="shared" si="2"/>
        <v>5.8201058201058198E-2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0</v>
      </c>
      <c r="P24" s="20"/>
      <c r="Q24" s="20"/>
      <c r="R24" s="20"/>
    </row>
  </sheetData>
  <protectedRanges>
    <protectedRange sqref="F2:O7 F14:O22 O8:O13" name="区域1"/>
    <protectedRange sqref="L8:N11" name="区域1_3"/>
    <protectedRange sqref="L12:N13" name="区域1_6"/>
    <protectedRange sqref="G11:K11" name="区域1_4_1_1"/>
    <protectedRange sqref="F11" name="区域1_2_1_1_1"/>
    <protectedRange sqref="F12:G13" name="区域1_6_1"/>
    <protectedRange sqref="H12:K13" name="区域1_2_2_1"/>
    <protectedRange sqref="K8" name="区域1_3_1"/>
    <protectedRange sqref="F8:J8" name="区域1_1_1_1"/>
    <protectedRange sqref="G9:K10" name="区域1_5_1_1"/>
    <protectedRange sqref="F9:F10" name="区域1_3_1_1_1"/>
  </protectedRanges>
  <mergeCells count="24">
    <mergeCell ref="A2:A4"/>
    <mergeCell ref="B2:B4"/>
    <mergeCell ref="C2:C4"/>
    <mergeCell ref="A5:A7"/>
    <mergeCell ref="B5:B7"/>
    <mergeCell ref="C5:C7"/>
    <mergeCell ref="A8:A10"/>
    <mergeCell ref="B8:B10"/>
    <mergeCell ref="C8:C10"/>
    <mergeCell ref="A11:A13"/>
    <mergeCell ref="B11:B13"/>
    <mergeCell ref="C11:C13"/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4"/>
  <sheetViews>
    <sheetView zoomScale="80" zoomScaleNormal="80" workbookViewId="0">
      <selection activeCell="J20" sqref="J20:J22"/>
    </sheetView>
  </sheetViews>
  <sheetFormatPr defaultRowHeight="13.5" x14ac:dyDescent="0.15"/>
  <cols>
    <col min="1" max="3" width="8" customWidth="1"/>
    <col min="4" max="4" width="15.25" bestFit="1" customWidth="1"/>
    <col min="5" max="10" width="12.625" customWidth="1"/>
    <col min="11" max="11" width="14.875" customWidth="1"/>
    <col min="12" max="15" width="12.625" customWidth="1"/>
    <col min="16" max="16" width="13.25" bestFit="1" customWidth="1"/>
    <col min="17" max="17" width="15.25" bestFit="1" customWidth="1"/>
  </cols>
  <sheetData>
    <row r="1" spans="1:29" ht="26.25" thickBot="1" x14ac:dyDescent="0.2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  <c r="T1" s="20" t="s">
        <v>73</v>
      </c>
      <c r="U1" s="20"/>
      <c r="V1" s="20"/>
      <c r="W1" s="20"/>
      <c r="X1" s="20"/>
      <c r="Y1" s="20"/>
      <c r="Z1" s="20"/>
      <c r="AA1" s="20"/>
      <c r="AB1" s="20"/>
      <c r="AC1" s="20"/>
    </row>
    <row r="2" spans="1:29" ht="21.75" customHeight="1" x14ac:dyDescent="0.15">
      <c r="A2" s="84" t="s">
        <v>15</v>
      </c>
      <c r="B2" s="84" t="s">
        <v>23</v>
      </c>
      <c r="C2" s="84">
        <f>SUM(E2:E4)</f>
        <v>40</v>
      </c>
      <c r="D2" s="25" t="s">
        <v>12</v>
      </c>
      <c r="E2" s="26">
        <f>SUM(F2:O2)</f>
        <v>20</v>
      </c>
      <c r="F2" s="27"/>
      <c r="G2" s="28"/>
      <c r="H2" s="29"/>
      <c r="I2" s="30"/>
      <c r="J2" s="31">
        <v>20</v>
      </c>
      <c r="K2" s="31"/>
      <c r="L2" s="31"/>
      <c r="M2" s="31"/>
      <c r="N2" s="31"/>
      <c r="O2" s="36"/>
      <c r="P2" s="20"/>
      <c r="Q2" s="25" t="s">
        <v>12</v>
      </c>
      <c r="R2" s="33">
        <f>E2+E5+E8+E11+E14+E17+E20</f>
        <v>99</v>
      </c>
      <c r="T2" s="92"/>
      <c r="U2" s="93"/>
      <c r="V2" s="94"/>
      <c r="W2" s="98" t="s">
        <v>74</v>
      </c>
      <c r="X2" s="99"/>
      <c r="Y2" s="99"/>
      <c r="Z2" s="99"/>
      <c r="AA2" s="99"/>
      <c r="AB2" s="100"/>
      <c r="AC2" s="101" t="s">
        <v>75</v>
      </c>
    </row>
    <row r="3" spans="1:29" ht="21.75" customHeight="1" thickBot="1" x14ac:dyDescent="0.2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>
        <v>1</v>
      </c>
      <c r="J3" s="31">
        <v>7</v>
      </c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43</v>
      </c>
      <c r="T3" s="95"/>
      <c r="U3" s="96"/>
      <c r="V3" s="97"/>
      <c r="W3" s="62" t="s">
        <v>55</v>
      </c>
      <c r="X3" s="63" t="s">
        <v>56</v>
      </c>
      <c r="Y3" s="63" t="s">
        <v>57</v>
      </c>
      <c r="Z3" s="63" t="s">
        <v>58</v>
      </c>
      <c r="AA3" s="63" t="s">
        <v>59</v>
      </c>
      <c r="AB3" s="64" t="s">
        <v>60</v>
      </c>
      <c r="AC3" s="102"/>
    </row>
    <row r="4" spans="1:29" ht="21.75" customHeight="1" x14ac:dyDescent="0.15">
      <c r="A4" s="86"/>
      <c r="B4" s="86"/>
      <c r="C4" s="86"/>
      <c r="D4" s="32" t="s">
        <v>14</v>
      </c>
      <c r="E4" s="26">
        <f t="shared" si="0"/>
        <v>11</v>
      </c>
      <c r="F4" s="27">
        <v>1</v>
      </c>
      <c r="G4" s="28"/>
      <c r="H4" s="29">
        <v>1</v>
      </c>
      <c r="I4" s="30"/>
      <c r="J4" s="31">
        <v>9</v>
      </c>
      <c r="K4" s="31"/>
      <c r="L4" s="31"/>
      <c r="M4" s="31"/>
      <c r="N4" s="31"/>
      <c r="O4" s="36"/>
      <c r="P4" s="20"/>
      <c r="Q4" s="32" t="s">
        <v>14</v>
      </c>
      <c r="R4" s="33">
        <f>E4+E7+E10+E13+E16+E19+E22</f>
        <v>50</v>
      </c>
      <c r="T4" s="103" t="s">
        <v>76</v>
      </c>
      <c r="U4" s="44">
        <v>1</v>
      </c>
      <c r="V4" s="65" t="s">
        <v>61</v>
      </c>
      <c r="W4" s="45">
        <v>1</v>
      </c>
      <c r="X4" s="46"/>
      <c r="Y4" s="46"/>
      <c r="Z4" s="46"/>
      <c r="AA4" s="46"/>
      <c r="AB4" s="47"/>
      <c r="AC4" s="48">
        <v>1</v>
      </c>
    </row>
    <row r="5" spans="1:29" ht="21.7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  <c r="T5" s="104"/>
      <c r="U5" s="42">
        <v>2</v>
      </c>
      <c r="V5" s="66" t="s">
        <v>62</v>
      </c>
      <c r="W5" s="49">
        <v>6</v>
      </c>
      <c r="X5" s="50"/>
      <c r="Y5" s="50"/>
      <c r="Z5" s="50"/>
      <c r="AA5" s="50">
        <v>1</v>
      </c>
      <c r="AB5" s="51"/>
      <c r="AC5" s="52">
        <v>7</v>
      </c>
    </row>
    <row r="6" spans="1:29" ht="21.7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  <c r="P6" s="20"/>
      <c r="Q6" s="20"/>
      <c r="R6" s="20"/>
      <c r="T6" s="104"/>
      <c r="U6" s="42">
        <v>3</v>
      </c>
      <c r="V6" s="66" t="s">
        <v>63</v>
      </c>
      <c r="W6" s="49">
        <v>3</v>
      </c>
      <c r="X6" s="50"/>
      <c r="Y6" s="50"/>
      <c r="Z6" s="50"/>
      <c r="AA6" s="50"/>
      <c r="AB6" s="51"/>
      <c r="AC6" s="52">
        <v>3</v>
      </c>
    </row>
    <row r="7" spans="1:29" ht="21.7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  <c r="T7" s="104"/>
      <c r="U7" s="42">
        <v>4</v>
      </c>
      <c r="V7" s="66" t="s">
        <v>64</v>
      </c>
      <c r="W7" s="49">
        <v>10</v>
      </c>
      <c r="X7" s="50">
        <v>8</v>
      </c>
      <c r="Y7" s="50">
        <v>9</v>
      </c>
      <c r="Z7" s="50">
        <v>2</v>
      </c>
      <c r="AA7" s="50">
        <v>4</v>
      </c>
      <c r="AB7" s="51">
        <v>5</v>
      </c>
      <c r="AC7" s="52">
        <v>38</v>
      </c>
    </row>
    <row r="8" spans="1:29" ht="21.75" customHeight="1" x14ac:dyDescent="0.15">
      <c r="A8" s="84" t="s">
        <v>8</v>
      </c>
      <c r="B8" s="84" t="s">
        <v>24</v>
      </c>
      <c r="C8" s="84">
        <f>SUM(E8:E10)</f>
        <v>30</v>
      </c>
      <c r="D8" s="25" t="s">
        <v>12</v>
      </c>
      <c r="E8" s="26">
        <f t="shared" si="0"/>
        <v>12</v>
      </c>
      <c r="F8" s="27"/>
      <c r="G8" s="28"/>
      <c r="H8" s="29"/>
      <c r="I8" s="30">
        <v>2</v>
      </c>
      <c r="J8" s="31">
        <v>10</v>
      </c>
      <c r="K8" s="31"/>
      <c r="L8" s="31"/>
      <c r="M8" s="31"/>
      <c r="N8" s="31"/>
      <c r="O8" s="36"/>
      <c r="P8" s="20"/>
      <c r="Q8" s="20"/>
      <c r="R8" s="20"/>
      <c r="T8" s="104"/>
      <c r="U8" s="42">
        <v>5</v>
      </c>
      <c r="V8" s="66" t="s">
        <v>65</v>
      </c>
      <c r="W8" s="49"/>
      <c r="X8" s="50"/>
      <c r="Y8" s="50">
        <v>3</v>
      </c>
      <c r="Z8" s="50"/>
      <c r="AA8" s="50"/>
      <c r="AB8" s="51"/>
      <c r="AC8" s="52">
        <v>3</v>
      </c>
    </row>
    <row r="9" spans="1:29" ht="21.75" customHeight="1" x14ac:dyDescent="0.15">
      <c r="A9" s="85"/>
      <c r="B9" s="85"/>
      <c r="C9" s="85"/>
      <c r="D9" s="32" t="s">
        <v>13</v>
      </c>
      <c r="E9" s="26">
        <f t="shared" si="0"/>
        <v>7</v>
      </c>
      <c r="F9" s="27">
        <v>5</v>
      </c>
      <c r="G9" s="28"/>
      <c r="H9" s="29"/>
      <c r="I9" s="30"/>
      <c r="J9" s="31">
        <v>2</v>
      </c>
      <c r="K9" s="31"/>
      <c r="L9" s="31"/>
      <c r="M9" s="31"/>
      <c r="N9" s="31"/>
      <c r="O9" s="36"/>
      <c r="P9" s="20"/>
      <c r="Q9" s="20"/>
      <c r="R9" s="20"/>
      <c r="T9" s="104"/>
      <c r="U9" s="42">
        <v>6</v>
      </c>
      <c r="V9" s="66" t="s">
        <v>66</v>
      </c>
      <c r="W9" s="49"/>
      <c r="X9" s="50"/>
      <c r="Y9" s="50">
        <v>1</v>
      </c>
      <c r="Z9" s="50"/>
      <c r="AA9" s="50"/>
      <c r="AB9" s="51"/>
      <c r="AC9" s="52">
        <v>1</v>
      </c>
    </row>
    <row r="10" spans="1:29" ht="24" customHeight="1" x14ac:dyDescent="0.15">
      <c r="A10" s="86"/>
      <c r="B10" s="86"/>
      <c r="C10" s="86"/>
      <c r="D10" s="32" t="s">
        <v>14</v>
      </c>
      <c r="E10" s="26">
        <f t="shared" si="0"/>
        <v>11</v>
      </c>
      <c r="F10" s="27">
        <v>1</v>
      </c>
      <c r="G10" s="28">
        <v>0</v>
      </c>
      <c r="H10" s="29">
        <v>2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  <c r="T10" s="104"/>
      <c r="U10" s="42">
        <v>7</v>
      </c>
      <c r="V10" s="66" t="s">
        <v>67</v>
      </c>
      <c r="W10" s="49"/>
      <c r="X10" s="50"/>
      <c r="Y10" s="50"/>
      <c r="Z10" s="50">
        <v>1</v>
      </c>
      <c r="AA10" s="50"/>
      <c r="AB10" s="51"/>
      <c r="AC10" s="52">
        <v>1</v>
      </c>
    </row>
    <row r="11" spans="1:29" ht="21.75" customHeight="1" x14ac:dyDescent="0.15">
      <c r="A11" s="84" t="s">
        <v>9</v>
      </c>
      <c r="B11" s="84" t="s">
        <v>24</v>
      </c>
      <c r="C11" s="84">
        <f>SUM(E11:E13)</f>
        <v>39</v>
      </c>
      <c r="D11" s="25" t="s">
        <v>12</v>
      </c>
      <c r="E11" s="26">
        <f t="shared" si="0"/>
        <v>16</v>
      </c>
      <c r="F11" s="27">
        <v>0</v>
      </c>
      <c r="G11" s="28"/>
      <c r="H11" s="29">
        <v>1</v>
      </c>
      <c r="I11" s="30">
        <v>3</v>
      </c>
      <c r="J11" s="31">
        <v>5</v>
      </c>
      <c r="K11" s="31">
        <v>7</v>
      </c>
      <c r="L11" s="31"/>
      <c r="M11" s="31"/>
      <c r="N11" s="31"/>
      <c r="O11" s="36"/>
      <c r="P11" s="20"/>
      <c r="Q11" s="20"/>
      <c r="R11" s="20"/>
      <c r="T11" s="104"/>
      <c r="U11" s="42">
        <v>8</v>
      </c>
      <c r="V11" s="66" t="s">
        <v>68</v>
      </c>
      <c r="W11" s="49"/>
      <c r="X11" s="50">
        <v>9</v>
      </c>
      <c r="Y11" s="50">
        <v>8</v>
      </c>
      <c r="Z11" s="50">
        <v>9</v>
      </c>
      <c r="AA11" s="50">
        <v>3</v>
      </c>
      <c r="AB11" s="51"/>
      <c r="AC11" s="52">
        <v>29</v>
      </c>
    </row>
    <row r="12" spans="1:29" ht="21.7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1</v>
      </c>
      <c r="G12" s="28"/>
      <c r="H12" s="29">
        <v>2</v>
      </c>
      <c r="I12" s="30">
        <v>1</v>
      </c>
      <c r="J12" s="31">
        <v>1</v>
      </c>
      <c r="K12" s="31"/>
      <c r="L12" s="31"/>
      <c r="M12" s="31"/>
      <c r="N12" s="31"/>
      <c r="O12" s="36"/>
      <c r="P12" s="20"/>
      <c r="Q12" s="20"/>
      <c r="R12" s="20"/>
      <c r="T12" s="104"/>
      <c r="U12" s="42">
        <v>9</v>
      </c>
      <c r="V12" s="66" t="s">
        <v>69</v>
      </c>
      <c r="W12" s="49"/>
      <c r="X12" s="50"/>
      <c r="Y12" s="50">
        <v>6</v>
      </c>
      <c r="Z12" s="50">
        <v>1</v>
      </c>
      <c r="AA12" s="50"/>
      <c r="AB12" s="51"/>
      <c r="AC12" s="52">
        <v>7</v>
      </c>
    </row>
    <row r="13" spans="1:29" ht="21.75" customHeight="1" x14ac:dyDescent="0.15">
      <c r="A13" s="86"/>
      <c r="B13" s="86"/>
      <c r="C13" s="86"/>
      <c r="D13" s="32" t="s">
        <v>14</v>
      </c>
      <c r="E13" s="26">
        <f t="shared" si="0"/>
        <v>18</v>
      </c>
      <c r="F13" s="27">
        <v>2</v>
      </c>
      <c r="G13" s="28"/>
      <c r="H13" s="29"/>
      <c r="I13" s="30"/>
      <c r="J13" s="31">
        <v>8</v>
      </c>
      <c r="K13" s="31">
        <v>8</v>
      </c>
      <c r="L13" s="31"/>
      <c r="M13" s="31"/>
      <c r="N13" s="31"/>
      <c r="O13" s="36"/>
      <c r="P13" s="35" t="s">
        <v>53</v>
      </c>
      <c r="Q13" s="20"/>
      <c r="R13" s="20"/>
      <c r="T13" s="104"/>
      <c r="U13" s="42">
        <v>10</v>
      </c>
      <c r="V13" s="66" t="s">
        <v>70</v>
      </c>
      <c r="W13" s="49"/>
      <c r="X13" s="50"/>
      <c r="Y13" s="50"/>
      <c r="Z13" s="50"/>
      <c r="AA13" s="50">
        <v>4</v>
      </c>
      <c r="AB13" s="51"/>
      <c r="AC13" s="52">
        <v>4</v>
      </c>
    </row>
    <row r="14" spans="1:29" ht="21.75" customHeight="1" x14ac:dyDescent="0.15">
      <c r="A14" s="84" t="s">
        <v>10</v>
      </c>
      <c r="B14" s="84" t="s">
        <v>25</v>
      </c>
      <c r="C14" s="84">
        <f>SUM(E14:E16)</f>
        <v>45</v>
      </c>
      <c r="D14" s="25" t="s">
        <v>54</v>
      </c>
      <c r="E14" s="26">
        <f t="shared" si="0"/>
        <v>27</v>
      </c>
      <c r="F14" s="27">
        <v>2</v>
      </c>
      <c r="G14" s="28"/>
      <c r="H14" s="29"/>
      <c r="I14" s="30">
        <v>1</v>
      </c>
      <c r="J14" s="31">
        <v>9</v>
      </c>
      <c r="K14" s="31">
        <v>15</v>
      </c>
      <c r="L14" s="31"/>
      <c r="M14" s="31"/>
      <c r="N14" s="31"/>
      <c r="O14" s="36"/>
      <c r="P14" s="20"/>
      <c r="Q14" s="20"/>
      <c r="R14" s="20"/>
      <c r="T14" s="104"/>
      <c r="U14" s="42">
        <v>11</v>
      </c>
      <c r="V14" s="66" t="s">
        <v>71</v>
      </c>
      <c r="W14" s="49"/>
      <c r="X14" s="50">
        <v>2</v>
      </c>
      <c r="Y14" s="50"/>
      <c r="Z14" s="50"/>
      <c r="AA14" s="50"/>
      <c r="AB14" s="51"/>
      <c r="AC14" s="52">
        <v>2</v>
      </c>
    </row>
    <row r="15" spans="1:29" ht="21.75" customHeight="1" thickBot="1" x14ac:dyDescent="0.2">
      <c r="A15" s="85"/>
      <c r="B15" s="85"/>
      <c r="C15" s="85"/>
      <c r="D15" s="32" t="s">
        <v>13</v>
      </c>
      <c r="E15" s="26">
        <f t="shared" si="0"/>
        <v>11</v>
      </c>
      <c r="F15" s="27">
        <v>10</v>
      </c>
      <c r="G15" s="28"/>
      <c r="H15" s="29"/>
      <c r="I15" s="30"/>
      <c r="J15" s="31">
        <v>1</v>
      </c>
      <c r="K15" s="31"/>
      <c r="L15" s="31"/>
      <c r="M15" s="31"/>
      <c r="N15" s="31"/>
      <c r="O15" s="36"/>
      <c r="P15" s="20"/>
      <c r="Q15" s="20"/>
      <c r="R15" s="20"/>
      <c r="T15" s="105"/>
      <c r="U15" s="53">
        <v>12</v>
      </c>
      <c r="V15" s="67" t="s">
        <v>72</v>
      </c>
      <c r="W15" s="54"/>
      <c r="X15" s="55"/>
      <c r="Y15" s="55"/>
      <c r="Z15" s="55">
        <v>3</v>
      </c>
      <c r="AA15" s="55"/>
      <c r="AB15" s="56"/>
      <c r="AC15" s="57">
        <v>3</v>
      </c>
    </row>
    <row r="16" spans="1:29" ht="21.75" customHeight="1" thickBot="1" x14ac:dyDescent="0.2">
      <c r="A16" s="86"/>
      <c r="B16" s="86"/>
      <c r="C16" s="86"/>
      <c r="D16" s="32" t="s">
        <v>14</v>
      </c>
      <c r="E16" s="26">
        <f t="shared" si="0"/>
        <v>7</v>
      </c>
      <c r="F16" s="27">
        <v>3</v>
      </c>
      <c r="G16" s="28"/>
      <c r="H16" s="29"/>
      <c r="I16" s="30"/>
      <c r="J16" s="31">
        <v>4</v>
      </c>
      <c r="K16" s="31"/>
      <c r="L16" s="31"/>
      <c r="M16" s="31"/>
      <c r="N16" s="31"/>
      <c r="O16" s="36"/>
      <c r="P16" s="20"/>
      <c r="Q16" s="20"/>
      <c r="R16" s="20"/>
      <c r="T16" s="106" t="s">
        <v>75</v>
      </c>
      <c r="U16" s="107"/>
      <c r="V16" s="108"/>
      <c r="W16" s="58">
        <v>20</v>
      </c>
      <c r="X16" s="59">
        <v>19</v>
      </c>
      <c r="Y16" s="59">
        <v>27</v>
      </c>
      <c r="Z16" s="59">
        <v>16</v>
      </c>
      <c r="AA16" s="59">
        <v>12</v>
      </c>
      <c r="AB16" s="60">
        <v>5</v>
      </c>
      <c r="AC16" s="61">
        <v>99</v>
      </c>
    </row>
    <row r="17" spans="1:18" ht="21.75" customHeight="1" x14ac:dyDescent="0.15">
      <c r="A17" s="84" t="s">
        <v>11</v>
      </c>
      <c r="B17" s="84" t="s">
        <v>23</v>
      </c>
      <c r="C17" s="84">
        <f>SUM(E17:E19)</f>
        <v>24</v>
      </c>
      <c r="D17" s="25" t="s">
        <v>12</v>
      </c>
      <c r="E17" s="26">
        <f t="shared" si="0"/>
        <v>19</v>
      </c>
      <c r="F17" s="27"/>
      <c r="G17" s="28"/>
      <c r="H17" s="29"/>
      <c r="I17" s="30"/>
      <c r="J17" s="31">
        <v>16</v>
      </c>
      <c r="K17" s="31">
        <v>3</v>
      </c>
      <c r="L17" s="31"/>
      <c r="M17" s="31"/>
      <c r="N17" s="31"/>
      <c r="O17" s="36"/>
      <c r="P17" s="20"/>
      <c r="Q17" s="20"/>
      <c r="R17" s="20"/>
    </row>
    <row r="18" spans="1:18" ht="21.75" customHeight="1" x14ac:dyDescent="0.15">
      <c r="A18" s="85"/>
      <c r="B18" s="85"/>
      <c r="C18" s="85"/>
      <c r="D18" s="32" t="s">
        <v>13</v>
      </c>
      <c r="E18" s="26">
        <f t="shared" si="0"/>
        <v>4</v>
      </c>
      <c r="F18" s="27"/>
      <c r="G18" s="28">
        <v>1</v>
      </c>
      <c r="H18" s="29"/>
      <c r="I18" s="30"/>
      <c r="J18" s="31">
        <v>3</v>
      </c>
      <c r="K18" s="31"/>
      <c r="L18" s="31"/>
      <c r="M18" s="31"/>
      <c r="N18" s="31"/>
      <c r="O18" s="36"/>
      <c r="P18" s="20"/>
      <c r="Q18" s="1"/>
      <c r="R18" s="20"/>
    </row>
    <row r="19" spans="1:18" ht="21.75" customHeight="1" x14ac:dyDescent="0.15">
      <c r="A19" s="86"/>
      <c r="B19" s="86"/>
      <c r="C19" s="86"/>
      <c r="D19" s="32" t="s">
        <v>14</v>
      </c>
      <c r="E19" s="26">
        <f t="shared" si="0"/>
        <v>1</v>
      </c>
      <c r="F19" s="27"/>
      <c r="G19" s="28"/>
      <c r="H19" s="29"/>
      <c r="I19" s="30">
        <v>1</v>
      </c>
      <c r="J19" s="31"/>
      <c r="K19" s="31"/>
      <c r="L19" s="31"/>
      <c r="M19" s="31"/>
      <c r="N19" s="31"/>
      <c r="O19" s="36"/>
      <c r="P19" s="20"/>
      <c r="Q19" s="20"/>
      <c r="R19" s="20"/>
    </row>
    <row r="20" spans="1:18" ht="21.75" customHeight="1" x14ac:dyDescent="0.15">
      <c r="A20" s="84" t="s">
        <v>32</v>
      </c>
      <c r="B20" s="89" t="s">
        <v>33</v>
      </c>
      <c r="C20" s="84">
        <f>SUM(E20:E22)</f>
        <v>6</v>
      </c>
      <c r="D20" s="25" t="s">
        <v>12</v>
      </c>
      <c r="E20" s="26">
        <f t="shared" si="0"/>
        <v>5</v>
      </c>
      <c r="F20" s="27"/>
      <c r="G20" s="28"/>
      <c r="H20" s="29"/>
      <c r="I20" s="30"/>
      <c r="J20" s="31">
        <v>5</v>
      </c>
      <c r="K20" s="31"/>
      <c r="L20" s="31"/>
      <c r="M20" s="31"/>
      <c r="N20" s="31"/>
      <c r="O20" s="36"/>
      <c r="P20" s="20"/>
      <c r="Q20" s="20"/>
      <c r="R20" s="20"/>
    </row>
    <row r="21" spans="1:18" ht="21.7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1.75" customHeight="1" x14ac:dyDescent="0.15">
      <c r="A22" s="86"/>
      <c r="B22" s="86"/>
      <c r="C22" s="86"/>
      <c r="D22" s="32" t="s">
        <v>14</v>
      </c>
      <c r="E22" s="26">
        <f t="shared" si="0"/>
        <v>1</v>
      </c>
      <c r="F22" s="27"/>
      <c r="G22" s="28"/>
      <c r="H22" s="29"/>
      <c r="I22" s="30"/>
      <c r="J22" s="31">
        <v>1</v>
      </c>
      <c r="K22" s="31"/>
      <c r="L22" s="31"/>
      <c r="M22" s="31"/>
      <c r="N22" s="31"/>
      <c r="O22" s="36"/>
      <c r="P22" s="20"/>
      <c r="Q22" s="20"/>
      <c r="R22" s="20"/>
    </row>
    <row r="23" spans="1:18" ht="21.75" customHeight="1" x14ac:dyDescent="0.15">
      <c r="A23" s="90" t="s">
        <v>22</v>
      </c>
      <c r="B23" s="91"/>
      <c r="C23" s="41">
        <f>SUM(C2:C22)</f>
        <v>192</v>
      </c>
      <c r="D23" s="23"/>
      <c r="E23" s="24">
        <f t="shared" ref="E23:O23" si="1">SUM(E2:E22)</f>
        <v>192</v>
      </c>
      <c r="F23" s="24">
        <f t="shared" si="1"/>
        <v>30</v>
      </c>
      <c r="G23" s="24">
        <f t="shared" si="1"/>
        <v>3</v>
      </c>
      <c r="H23" s="24">
        <f t="shared" si="1"/>
        <v>8</v>
      </c>
      <c r="I23" s="24">
        <f t="shared" si="1"/>
        <v>9</v>
      </c>
      <c r="J23" s="24">
        <f t="shared" si="1"/>
        <v>105</v>
      </c>
      <c r="K23" s="24">
        <f t="shared" si="1"/>
        <v>37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0</v>
      </c>
      <c r="P23" s="20"/>
      <c r="Q23" s="20"/>
      <c r="R23" s="20"/>
    </row>
    <row r="24" spans="1:18" ht="21.75" customHeight="1" x14ac:dyDescent="0.15">
      <c r="A24" s="88" t="s">
        <v>81</v>
      </c>
      <c r="B24" s="88"/>
      <c r="C24" s="88"/>
      <c r="D24" s="87" t="s">
        <v>35</v>
      </c>
      <c r="E24" s="87"/>
      <c r="F24" s="34">
        <f>F23/$E$23</f>
        <v>0.15625</v>
      </c>
      <c r="G24" s="34">
        <f t="shared" ref="G24:O24" si="2">G23/$E$23</f>
        <v>1.5625E-2</v>
      </c>
      <c r="H24" s="34">
        <f t="shared" si="2"/>
        <v>4.1666666666666664E-2</v>
      </c>
      <c r="I24" s="34">
        <f t="shared" si="2"/>
        <v>4.6875E-2</v>
      </c>
      <c r="J24" s="34">
        <f t="shared" si="2"/>
        <v>0.546875</v>
      </c>
      <c r="K24" s="34">
        <f t="shared" si="2"/>
        <v>0.19270833333333334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0</v>
      </c>
      <c r="P24" s="20"/>
      <c r="Q24" s="20"/>
      <c r="R24" s="20"/>
    </row>
  </sheetData>
  <protectedRanges>
    <protectedRange sqref="F2:O7 F15:O19 O8:O13 F20:I22 K20:O22" name="区域1"/>
    <protectedRange sqref="L8:N11" name="区域1_3"/>
    <protectedRange sqref="L12:N13" name="区域1_6"/>
    <protectedRange sqref="K8 K11" name="区域1_3_1"/>
    <protectedRange sqref="K9:K10 G12:K13" name="区域1_5_1_1"/>
    <protectedRange sqref="F12:F13" name="区域1_3_1_1_1"/>
    <protectedRange sqref="G8:J8 G11:J11" name="区域1_4_1_1_1"/>
    <protectedRange sqref="F8 F11" name="区域1_2_1_1_1_1"/>
    <protectedRange sqref="G9:J10" name="区域1_5_1_1_1"/>
    <protectedRange sqref="F9:F10" name="区域1_3_1_1_1_1"/>
    <protectedRange sqref="F14:O14" name="区域1_2"/>
    <protectedRange sqref="J20:J22" name="区域1_1"/>
  </protectedRanges>
  <mergeCells count="29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  <mergeCell ref="T2:V3"/>
    <mergeCell ref="W2:AB2"/>
    <mergeCell ref="AC2:AC3"/>
    <mergeCell ref="T4:T15"/>
    <mergeCell ref="T16:V16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24"/>
  <sheetViews>
    <sheetView zoomScale="90" zoomScaleNormal="90" workbookViewId="0">
      <selection activeCell="J20" sqref="J20:J22"/>
    </sheetView>
  </sheetViews>
  <sheetFormatPr defaultRowHeight="13.5" x14ac:dyDescent="0.15"/>
  <cols>
    <col min="4" max="4" width="15.25" customWidth="1"/>
    <col min="5" max="15" width="11.25" customWidth="1"/>
    <col min="17" max="18" width="10.625" customWidth="1"/>
  </cols>
  <sheetData>
    <row r="1" spans="1:18" ht="38.25" x14ac:dyDescent="0.15">
      <c r="A1" s="21" t="s">
        <v>19</v>
      </c>
      <c r="B1" s="21" t="s">
        <v>18</v>
      </c>
      <c r="C1" s="21" t="s">
        <v>17</v>
      </c>
      <c r="D1" s="21" t="s">
        <v>20</v>
      </c>
      <c r="E1" s="21" t="s">
        <v>21</v>
      </c>
      <c r="F1" s="22" t="s">
        <v>0</v>
      </c>
      <c r="G1" s="22" t="s">
        <v>1</v>
      </c>
      <c r="H1" s="22" t="s">
        <v>2</v>
      </c>
      <c r="I1" s="22" t="s">
        <v>3</v>
      </c>
      <c r="J1" s="22" t="s">
        <v>4</v>
      </c>
      <c r="K1" s="22" t="s">
        <v>5</v>
      </c>
      <c r="L1" s="22" t="s">
        <v>39</v>
      </c>
      <c r="M1" s="22" t="s">
        <v>6</v>
      </c>
      <c r="N1" s="22" t="s">
        <v>7</v>
      </c>
      <c r="O1" s="22" t="s">
        <v>40</v>
      </c>
      <c r="P1" s="20"/>
      <c r="Q1" s="20"/>
      <c r="R1" s="21" t="s">
        <v>21</v>
      </c>
    </row>
    <row r="2" spans="1:18" ht="22.5" customHeight="1" x14ac:dyDescent="0.15">
      <c r="A2" s="84" t="s">
        <v>15</v>
      </c>
      <c r="B2" s="84" t="s">
        <v>23</v>
      </c>
      <c r="C2" s="84">
        <f>SUM(E2:E4)</f>
        <v>41</v>
      </c>
      <c r="D2" s="25" t="s">
        <v>12</v>
      </c>
      <c r="E2" s="26">
        <f>SUM(F2:O2)</f>
        <v>20</v>
      </c>
      <c r="F2" s="27"/>
      <c r="G2" s="28"/>
      <c r="H2" s="29"/>
      <c r="I2" s="30"/>
      <c r="J2" s="31">
        <v>11</v>
      </c>
      <c r="K2" s="31">
        <v>9</v>
      </c>
      <c r="L2" s="31"/>
      <c r="M2" s="31"/>
      <c r="N2" s="31"/>
      <c r="O2" s="36"/>
      <c r="P2" s="20"/>
      <c r="Q2" s="25" t="s">
        <v>12</v>
      </c>
      <c r="R2" s="33">
        <f>E2+E5+E8+E11+E14+E17+E20</f>
        <v>100</v>
      </c>
    </row>
    <row r="3" spans="1:18" ht="22.5" customHeight="1" x14ac:dyDescent="0.15">
      <c r="A3" s="85"/>
      <c r="B3" s="85"/>
      <c r="C3" s="85"/>
      <c r="D3" s="32" t="s">
        <v>13</v>
      </c>
      <c r="E3" s="26">
        <f t="shared" ref="E3:E22" si="0">SUM(F3:O3)</f>
        <v>9</v>
      </c>
      <c r="F3" s="27">
        <v>1</v>
      </c>
      <c r="G3" s="28"/>
      <c r="H3" s="29"/>
      <c r="I3" s="30">
        <v>1</v>
      </c>
      <c r="J3" s="31">
        <v>7</v>
      </c>
      <c r="K3" s="31"/>
      <c r="L3" s="31"/>
      <c r="M3" s="31"/>
      <c r="N3" s="31"/>
      <c r="O3" s="36"/>
      <c r="P3" s="20"/>
      <c r="Q3" s="32" t="s">
        <v>13</v>
      </c>
      <c r="R3" s="33">
        <f>E3+E6+E9+E12+E15+E18+E21</f>
        <v>45</v>
      </c>
    </row>
    <row r="4" spans="1:18" ht="22.5" customHeight="1" x14ac:dyDescent="0.15">
      <c r="A4" s="86"/>
      <c r="B4" s="86"/>
      <c r="C4" s="86"/>
      <c r="D4" s="32" t="s">
        <v>14</v>
      </c>
      <c r="E4" s="26">
        <f t="shared" si="0"/>
        <v>12</v>
      </c>
      <c r="F4" s="27">
        <v>1</v>
      </c>
      <c r="G4" s="28">
        <v>1</v>
      </c>
      <c r="H4" s="29"/>
      <c r="I4" s="30"/>
      <c r="J4" s="31">
        <v>10</v>
      </c>
      <c r="K4" s="31"/>
      <c r="L4" s="31"/>
      <c r="M4" s="31"/>
      <c r="N4" s="31"/>
      <c r="O4" s="36"/>
      <c r="P4" s="35" t="s">
        <v>77</v>
      </c>
      <c r="Q4" s="32" t="s">
        <v>14</v>
      </c>
      <c r="R4" s="33">
        <f>E4+E7+E10+E13+E16+E19+E22</f>
        <v>52</v>
      </c>
    </row>
    <row r="5" spans="1:18" ht="22.5" customHeight="1" x14ac:dyDescent="0.15">
      <c r="A5" s="84" t="s">
        <v>16</v>
      </c>
      <c r="B5" s="84" t="s">
        <v>23</v>
      </c>
      <c r="C5" s="84">
        <f>SUM(E5:E7)</f>
        <v>8</v>
      </c>
      <c r="D5" s="25" t="s">
        <v>12</v>
      </c>
      <c r="E5" s="26">
        <f t="shared" si="0"/>
        <v>0</v>
      </c>
      <c r="F5" s="27"/>
      <c r="G5" s="28"/>
      <c r="H5" s="29"/>
      <c r="I5" s="30"/>
      <c r="J5" s="31"/>
      <c r="K5" s="31"/>
      <c r="L5" s="31"/>
      <c r="M5" s="31"/>
      <c r="N5" s="31"/>
      <c r="O5" s="36"/>
      <c r="P5" s="20"/>
      <c r="Q5" s="20"/>
      <c r="R5" s="20"/>
    </row>
    <row r="6" spans="1:18" ht="22.5" customHeight="1" x14ac:dyDescent="0.15">
      <c r="A6" s="85"/>
      <c r="B6" s="85"/>
      <c r="C6" s="85"/>
      <c r="D6" s="32" t="s">
        <v>13</v>
      </c>
      <c r="E6" s="26">
        <f t="shared" si="0"/>
        <v>7</v>
      </c>
      <c r="F6" s="27">
        <v>3</v>
      </c>
      <c r="G6" s="28">
        <v>2</v>
      </c>
      <c r="H6" s="29">
        <v>2</v>
      </c>
      <c r="I6" s="30"/>
      <c r="J6" s="31"/>
      <c r="K6" s="31"/>
      <c r="L6" s="31"/>
      <c r="M6" s="31"/>
      <c r="N6" s="31"/>
      <c r="O6" s="36"/>
      <c r="P6" s="20"/>
      <c r="Q6" s="20"/>
      <c r="R6" s="20"/>
    </row>
    <row r="7" spans="1:18" ht="22.5" customHeight="1" x14ac:dyDescent="0.15">
      <c r="A7" s="86"/>
      <c r="B7" s="86"/>
      <c r="C7" s="86"/>
      <c r="D7" s="32" t="s">
        <v>14</v>
      </c>
      <c r="E7" s="26">
        <f t="shared" si="0"/>
        <v>1</v>
      </c>
      <c r="F7" s="27">
        <v>1</v>
      </c>
      <c r="G7" s="28"/>
      <c r="H7" s="29"/>
      <c r="I7" s="30"/>
      <c r="J7" s="31"/>
      <c r="K7" s="31"/>
      <c r="L7" s="31"/>
      <c r="M7" s="31"/>
      <c r="N7" s="31"/>
      <c r="O7" s="36"/>
      <c r="P7" s="20"/>
      <c r="Q7" s="20"/>
      <c r="R7" s="20"/>
    </row>
    <row r="8" spans="1:18" ht="22.5" customHeight="1" x14ac:dyDescent="0.15">
      <c r="A8" s="84" t="s">
        <v>8</v>
      </c>
      <c r="B8" s="84" t="s">
        <v>24</v>
      </c>
      <c r="C8" s="84">
        <f>SUM(E8:E10)</f>
        <v>33</v>
      </c>
      <c r="D8" s="25" t="s">
        <v>12</v>
      </c>
      <c r="E8" s="26">
        <f t="shared" si="0"/>
        <v>13</v>
      </c>
      <c r="F8" s="27"/>
      <c r="G8" s="28"/>
      <c r="H8" s="29"/>
      <c r="I8" s="30">
        <v>2</v>
      </c>
      <c r="J8" s="31">
        <v>11</v>
      </c>
      <c r="K8" s="31"/>
      <c r="L8" s="31"/>
      <c r="M8" s="31"/>
      <c r="N8" s="31"/>
      <c r="O8" s="36"/>
      <c r="P8" s="20"/>
      <c r="Q8" s="20"/>
      <c r="R8" s="20"/>
    </row>
    <row r="9" spans="1:18" ht="22.5" customHeight="1" x14ac:dyDescent="0.15">
      <c r="A9" s="85"/>
      <c r="B9" s="85"/>
      <c r="C9" s="85"/>
      <c r="D9" s="32" t="s">
        <v>13</v>
      </c>
      <c r="E9" s="26">
        <f t="shared" si="0"/>
        <v>8</v>
      </c>
      <c r="F9" s="27">
        <v>6</v>
      </c>
      <c r="G9" s="28"/>
      <c r="H9" s="29"/>
      <c r="I9" s="30"/>
      <c r="J9" s="31">
        <v>2</v>
      </c>
      <c r="K9" s="31"/>
      <c r="L9" s="31"/>
      <c r="M9" s="31"/>
      <c r="N9" s="31"/>
      <c r="O9" s="36"/>
      <c r="P9" s="20"/>
      <c r="Q9" s="20"/>
      <c r="R9" s="20"/>
    </row>
    <row r="10" spans="1:18" ht="22.5" customHeight="1" x14ac:dyDescent="0.15">
      <c r="A10" s="86"/>
      <c r="B10" s="86"/>
      <c r="C10" s="86"/>
      <c r="D10" s="32" t="s">
        <v>14</v>
      </c>
      <c r="E10" s="26">
        <f t="shared" si="0"/>
        <v>12</v>
      </c>
      <c r="F10" s="27">
        <v>1</v>
      </c>
      <c r="G10" s="28"/>
      <c r="H10" s="29">
        <v>3</v>
      </c>
      <c r="I10" s="30"/>
      <c r="J10" s="31">
        <v>4</v>
      </c>
      <c r="K10" s="31">
        <v>4</v>
      </c>
      <c r="L10" s="31"/>
      <c r="M10" s="31"/>
      <c r="N10" s="31"/>
      <c r="O10" s="36"/>
      <c r="P10" s="20"/>
      <c r="Q10" s="20"/>
      <c r="R10" s="20"/>
    </row>
    <row r="11" spans="1:18" ht="22.5" customHeight="1" x14ac:dyDescent="0.15">
      <c r="A11" s="84" t="s">
        <v>9</v>
      </c>
      <c r="B11" s="84" t="s">
        <v>24</v>
      </c>
      <c r="C11" s="84">
        <f>SUM(E11:E13)</f>
        <v>40</v>
      </c>
      <c r="D11" s="25" t="s">
        <v>12</v>
      </c>
      <c r="E11" s="26">
        <f t="shared" si="0"/>
        <v>16</v>
      </c>
      <c r="F11" s="27"/>
      <c r="G11" s="28"/>
      <c r="H11" s="29">
        <v>1</v>
      </c>
      <c r="I11" s="30">
        <v>3</v>
      </c>
      <c r="J11" s="31">
        <v>5</v>
      </c>
      <c r="K11" s="31">
        <v>7</v>
      </c>
      <c r="L11" s="31"/>
      <c r="M11" s="31"/>
      <c r="N11" s="31"/>
      <c r="O11" s="36"/>
      <c r="P11" s="20"/>
      <c r="Q11" s="20"/>
      <c r="R11" s="20"/>
    </row>
    <row r="12" spans="1:18" ht="22.5" customHeight="1" x14ac:dyDescent="0.15">
      <c r="A12" s="85"/>
      <c r="B12" s="85"/>
      <c r="C12" s="85"/>
      <c r="D12" s="32" t="s">
        <v>13</v>
      </c>
      <c r="E12" s="26">
        <f t="shared" si="0"/>
        <v>5</v>
      </c>
      <c r="F12" s="27">
        <v>2</v>
      </c>
      <c r="G12" s="28"/>
      <c r="H12" s="29">
        <v>1</v>
      </c>
      <c r="I12" s="30">
        <v>1</v>
      </c>
      <c r="J12" s="31">
        <v>1</v>
      </c>
      <c r="K12" s="31"/>
      <c r="L12" s="31"/>
      <c r="M12" s="31"/>
      <c r="N12" s="31"/>
      <c r="O12" s="36"/>
      <c r="P12" s="20"/>
      <c r="Q12" s="20"/>
      <c r="R12" s="20"/>
    </row>
    <row r="13" spans="1:18" ht="22.5" customHeight="1" x14ac:dyDescent="0.15">
      <c r="A13" s="86"/>
      <c r="B13" s="86"/>
      <c r="C13" s="86"/>
      <c r="D13" s="32" t="s">
        <v>14</v>
      </c>
      <c r="E13" s="26">
        <f t="shared" si="0"/>
        <v>19</v>
      </c>
      <c r="F13" s="27">
        <v>3</v>
      </c>
      <c r="G13" s="28"/>
      <c r="H13" s="29"/>
      <c r="I13" s="30"/>
      <c r="J13" s="31">
        <v>8</v>
      </c>
      <c r="K13" s="31">
        <v>8</v>
      </c>
      <c r="L13" s="31"/>
      <c r="M13" s="31"/>
      <c r="N13" s="31"/>
      <c r="O13" s="36"/>
      <c r="P13" s="35"/>
      <c r="Q13" s="20"/>
      <c r="R13" s="20"/>
    </row>
    <row r="14" spans="1:18" ht="22.5" customHeight="1" x14ac:dyDescent="0.15">
      <c r="A14" s="84" t="s">
        <v>10</v>
      </c>
      <c r="B14" s="84" t="s">
        <v>25</v>
      </c>
      <c r="C14" s="84">
        <f>SUM(E14:E16)</f>
        <v>45</v>
      </c>
      <c r="D14" s="25" t="s">
        <v>12</v>
      </c>
      <c r="E14" s="26">
        <f t="shared" si="0"/>
        <v>27</v>
      </c>
      <c r="F14" s="27">
        <v>2</v>
      </c>
      <c r="G14" s="28"/>
      <c r="H14" s="29"/>
      <c r="I14" s="30">
        <v>2</v>
      </c>
      <c r="J14" s="31">
        <v>9</v>
      </c>
      <c r="K14" s="31">
        <v>14</v>
      </c>
      <c r="L14" s="31"/>
      <c r="M14" s="31"/>
      <c r="N14" s="31"/>
      <c r="O14" s="36"/>
      <c r="P14" s="20"/>
      <c r="Q14" s="20"/>
      <c r="R14" s="20"/>
    </row>
    <row r="15" spans="1:18" ht="22.5" customHeight="1" x14ac:dyDescent="0.15">
      <c r="A15" s="85"/>
      <c r="B15" s="85"/>
      <c r="C15" s="85"/>
      <c r="D15" s="32" t="s">
        <v>13</v>
      </c>
      <c r="E15" s="26">
        <f t="shared" si="0"/>
        <v>12</v>
      </c>
      <c r="F15" s="27">
        <v>9</v>
      </c>
      <c r="G15" s="28">
        <v>1</v>
      </c>
      <c r="H15" s="29"/>
      <c r="I15" s="30"/>
      <c r="J15" s="31">
        <v>2</v>
      </c>
      <c r="K15" s="31"/>
      <c r="L15" s="31"/>
      <c r="M15" s="31"/>
      <c r="N15" s="31"/>
      <c r="O15" s="36"/>
      <c r="P15" s="20"/>
      <c r="Q15" s="20"/>
      <c r="R15" s="20"/>
    </row>
    <row r="16" spans="1:18" ht="22.5" customHeight="1" x14ac:dyDescent="0.15">
      <c r="A16" s="86"/>
      <c r="B16" s="86"/>
      <c r="C16" s="86"/>
      <c r="D16" s="32" t="s">
        <v>14</v>
      </c>
      <c r="E16" s="26">
        <f t="shared" si="0"/>
        <v>6</v>
      </c>
      <c r="F16" s="27">
        <v>2</v>
      </c>
      <c r="G16" s="28">
        <v>1</v>
      </c>
      <c r="H16" s="29"/>
      <c r="I16" s="30"/>
      <c r="J16" s="31">
        <v>2</v>
      </c>
      <c r="K16" s="31">
        <v>1</v>
      </c>
      <c r="L16" s="31"/>
      <c r="M16" s="31"/>
      <c r="N16" s="31"/>
      <c r="O16" s="36"/>
      <c r="P16" s="20"/>
      <c r="Q16" s="20"/>
      <c r="R16" s="20"/>
    </row>
    <row r="17" spans="1:18" ht="22.5" customHeight="1" x14ac:dyDescent="0.15">
      <c r="A17" s="84" t="s">
        <v>11</v>
      </c>
      <c r="B17" s="84" t="s">
        <v>23</v>
      </c>
      <c r="C17" s="84">
        <f>SUM(E17:E19)</f>
        <v>24</v>
      </c>
      <c r="D17" s="25" t="s">
        <v>12</v>
      </c>
      <c r="E17" s="26">
        <f t="shared" si="0"/>
        <v>19</v>
      </c>
      <c r="F17" s="27"/>
      <c r="G17" s="28"/>
      <c r="H17" s="29"/>
      <c r="I17" s="30"/>
      <c r="J17" s="31">
        <v>16</v>
      </c>
      <c r="K17" s="31">
        <v>3</v>
      </c>
      <c r="L17" s="31"/>
      <c r="M17" s="31"/>
      <c r="N17" s="31"/>
      <c r="O17" s="36"/>
      <c r="P17" s="20"/>
      <c r="Q17" s="20"/>
      <c r="R17" s="20"/>
    </row>
    <row r="18" spans="1:18" ht="22.5" customHeight="1" x14ac:dyDescent="0.15">
      <c r="A18" s="85"/>
      <c r="B18" s="85"/>
      <c r="C18" s="85"/>
      <c r="D18" s="32" t="s">
        <v>13</v>
      </c>
      <c r="E18" s="26">
        <f t="shared" si="0"/>
        <v>4</v>
      </c>
      <c r="F18" s="27"/>
      <c r="G18" s="28">
        <v>1</v>
      </c>
      <c r="H18" s="29"/>
      <c r="I18" s="30"/>
      <c r="J18" s="31">
        <v>3</v>
      </c>
      <c r="K18" s="31"/>
      <c r="L18" s="31"/>
      <c r="M18" s="31"/>
      <c r="N18" s="31"/>
      <c r="O18" s="36"/>
      <c r="P18" s="20"/>
      <c r="Q18" s="1"/>
      <c r="R18" s="20"/>
    </row>
    <row r="19" spans="1:18" ht="22.5" customHeight="1" x14ac:dyDescent="0.15">
      <c r="A19" s="86"/>
      <c r="B19" s="86"/>
      <c r="C19" s="86"/>
      <c r="D19" s="32" t="s">
        <v>14</v>
      </c>
      <c r="E19" s="26">
        <f t="shared" si="0"/>
        <v>1</v>
      </c>
      <c r="F19" s="27"/>
      <c r="G19" s="28"/>
      <c r="H19" s="29"/>
      <c r="I19" s="30"/>
      <c r="J19" s="31">
        <v>1</v>
      </c>
      <c r="K19" s="31"/>
      <c r="L19" s="31"/>
      <c r="M19" s="31"/>
      <c r="N19" s="31"/>
      <c r="O19" s="36"/>
      <c r="P19" s="20"/>
      <c r="Q19" s="20"/>
      <c r="R19" s="20"/>
    </row>
    <row r="20" spans="1:18" ht="22.5" customHeight="1" x14ac:dyDescent="0.15">
      <c r="A20" s="84" t="s">
        <v>32</v>
      </c>
      <c r="B20" s="89" t="s">
        <v>33</v>
      </c>
      <c r="C20" s="84">
        <f>SUM(E20:E22)</f>
        <v>6</v>
      </c>
      <c r="D20" s="25" t="s">
        <v>12</v>
      </c>
      <c r="E20" s="26">
        <f t="shared" si="0"/>
        <v>5</v>
      </c>
      <c r="F20" s="27"/>
      <c r="G20" s="28"/>
      <c r="H20" s="29"/>
      <c r="I20" s="30"/>
      <c r="J20" s="31">
        <v>5</v>
      </c>
      <c r="K20" s="31"/>
      <c r="L20" s="31"/>
      <c r="M20" s="31"/>
      <c r="N20" s="31"/>
      <c r="O20" s="36"/>
      <c r="P20" s="20"/>
      <c r="Q20" s="20"/>
      <c r="R20" s="20"/>
    </row>
    <row r="21" spans="1:18" ht="22.5" customHeight="1" x14ac:dyDescent="0.15">
      <c r="A21" s="85"/>
      <c r="B21" s="85"/>
      <c r="C21" s="85"/>
      <c r="D21" s="32" t="s">
        <v>13</v>
      </c>
      <c r="E21" s="26">
        <f t="shared" si="0"/>
        <v>0</v>
      </c>
      <c r="F21" s="27"/>
      <c r="G21" s="28"/>
      <c r="H21" s="29"/>
      <c r="I21" s="30"/>
      <c r="J21" s="31"/>
      <c r="K21" s="31"/>
      <c r="L21" s="31"/>
      <c r="M21" s="31"/>
      <c r="N21" s="31"/>
      <c r="O21" s="36"/>
      <c r="P21" s="20"/>
      <c r="Q21" s="20"/>
      <c r="R21" s="20"/>
    </row>
    <row r="22" spans="1:18" ht="22.5" customHeight="1" x14ac:dyDescent="0.15">
      <c r="A22" s="86"/>
      <c r="B22" s="86"/>
      <c r="C22" s="86"/>
      <c r="D22" s="32" t="s">
        <v>14</v>
      </c>
      <c r="E22" s="26">
        <f t="shared" si="0"/>
        <v>1</v>
      </c>
      <c r="F22" s="27"/>
      <c r="G22" s="28"/>
      <c r="H22" s="29"/>
      <c r="I22" s="30"/>
      <c r="J22" s="31">
        <v>1</v>
      </c>
      <c r="K22" s="31"/>
      <c r="L22" s="31"/>
      <c r="M22" s="31"/>
      <c r="N22" s="31"/>
      <c r="O22" s="36"/>
      <c r="P22" s="20"/>
      <c r="Q22" s="20"/>
      <c r="R22" s="20"/>
    </row>
    <row r="23" spans="1:18" ht="22.5" customHeight="1" x14ac:dyDescent="0.15">
      <c r="A23" s="90" t="s">
        <v>22</v>
      </c>
      <c r="B23" s="91"/>
      <c r="C23" s="43">
        <f>SUM(C2:C22)</f>
        <v>197</v>
      </c>
      <c r="D23" s="23"/>
      <c r="E23" s="24">
        <f t="shared" ref="E23:O23" si="1">SUM(E2:E22)</f>
        <v>197</v>
      </c>
      <c r="F23" s="24">
        <f t="shared" si="1"/>
        <v>31</v>
      </c>
      <c r="G23" s="24">
        <f t="shared" si="1"/>
        <v>6</v>
      </c>
      <c r="H23" s="24">
        <f t="shared" si="1"/>
        <v>7</v>
      </c>
      <c r="I23" s="24">
        <f t="shared" si="1"/>
        <v>9</v>
      </c>
      <c r="J23" s="24">
        <f t="shared" si="1"/>
        <v>98</v>
      </c>
      <c r="K23" s="24">
        <f t="shared" si="1"/>
        <v>46</v>
      </c>
      <c r="L23" s="24">
        <f t="shared" si="1"/>
        <v>0</v>
      </c>
      <c r="M23" s="24">
        <f t="shared" si="1"/>
        <v>0</v>
      </c>
      <c r="N23" s="24">
        <f t="shared" si="1"/>
        <v>0</v>
      </c>
      <c r="O23" s="24">
        <f t="shared" si="1"/>
        <v>0</v>
      </c>
      <c r="P23" s="20"/>
      <c r="Q23" s="20"/>
      <c r="R23" s="20"/>
    </row>
    <row r="24" spans="1:18" ht="22.5" customHeight="1" x14ac:dyDescent="0.15">
      <c r="A24" s="88" t="s">
        <v>80</v>
      </c>
      <c r="B24" s="88"/>
      <c r="C24" s="88"/>
      <c r="D24" s="87" t="s">
        <v>35</v>
      </c>
      <c r="E24" s="87"/>
      <c r="F24" s="34">
        <f>F23/$E$23</f>
        <v>0.15736040609137056</v>
      </c>
      <c r="G24" s="34">
        <f t="shared" ref="G24:O24" si="2">G23/$E$23</f>
        <v>3.0456852791878174E-2</v>
      </c>
      <c r="H24" s="34">
        <f t="shared" si="2"/>
        <v>3.553299492385787E-2</v>
      </c>
      <c r="I24" s="34">
        <f t="shared" si="2"/>
        <v>4.5685279187817257E-2</v>
      </c>
      <c r="J24" s="34">
        <f t="shared" si="2"/>
        <v>0.49746192893401014</v>
      </c>
      <c r="K24" s="34">
        <f t="shared" si="2"/>
        <v>0.233502538071066</v>
      </c>
      <c r="L24" s="34">
        <f t="shared" si="2"/>
        <v>0</v>
      </c>
      <c r="M24" s="34">
        <f t="shared" si="2"/>
        <v>0</v>
      </c>
      <c r="N24" s="34">
        <f t="shared" si="2"/>
        <v>0</v>
      </c>
      <c r="O24" s="34">
        <f t="shared" si="2"/>
        <v>0</v>
      </c>
      <c r="P24" s="20"/>
      <c r="Q24" s="20"/>
      <c r="R24" s="20"/>
    </row>
  </sheetData>
  <protectedRanges>
    <protectedRange sqref="F2:O7 F15:O19 O8:O13 F20:I22 K20:O22" name="区域1_4"/>
    <protectedRange sqref="L8:N11" name="区域1_3_2"/>
    <protectedRange sqref="L12:N13" name="区域1_6_1"/>
    <protectedRange sqref="K8 K11" name="区域1_3_1_1"/>
    <protectedRange sqref="K9:K10 G12:K13" name="区域1_5_1_1_2"/>
    <protectedRange sqref="F12:F13" name="区域1_3_1_1_1_2"/>
    <protectedRange sqref="G8:J8 G11:J11" name="区域1_4_1_1_1_1"/>
    <protectedRange sqref="F8 F11" name="区域1_2_1_1_1_1_1"/>
    <protectedRange sqref="G9:J10" name="区域1_5_1_1_1_1"/>
    <protectedRange sqref="F9:F10" name="区域1_3_1_1_1_1_1"/>
    <protectedRange sqref="F14:O14" name="区域1_2_1"/>
    <protectedRange sqref="J20:J22" name="区域1_1"/>
  </protectedRanges>
  <mergeCells count="24">
    <mergeCell ref="D24:E24"/>
    <mergeCell ref="A14:A16"/>
    <mergeCell ref="B14:B16"/>
    <mergeCell ref="C14:C16"/>
    <mergeCell ref="A17:A19"/>
    <mergeCell ref="B17:B19"/>
    <mergeCell ref="C17:C19"/>
    <mergeCell ref="A20:A22"/>
    <mergeCell ref="B20:B22"/>
    <mergeCell ref="C20:C22"/>
    <mergeCell ref="A23:B23"/>
    <mergeCell ref="A24:C24"/>
    <mergeCell ref="A8:A10"/>
    <mergeCell ref="B8:B10"/>
    <mergeCell ref="C8:C10"/>
    <mergeCell ref="A11:A13"/>
    <mergeCell ref="B11:B13"/>
    <mergeCell ref="C11:C13"/>
    <mergeCell ref="A2:A4"/>
    <mergeCell ref="B2:B4"/>
    <mergeCell ref="C2:C4"/>
    <mergeCell ref="A5:A7"/>
    <mergeCell ref="B5:B7"/>
    <mergeCell ref="C5:C7"/>
  </mergeCells>
  <phoneticPr fontId="1" type="noConversion"/>
  <dataValidations count="1">
    <dataValidation type="whole" allowBlank="1" showInputMessage="1" showErrorMessage="1" sqref="F2:O22">
      <formula1>0</formula1>
      <formula2>99999999</formula2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KW01</vt:lpstr>
      <vt:lpstr>KW02</vt:lpstr>
      <vt:lpstr>KW03</vt:lpstr>
      <vt:lpstr>KW04</vt:lpstr>
      <vt:lpstr>KW05</vt:lpstr>
      <vt:lpstr>KW07</vt:lpstr>
      <vt:lpstr>KW08</vt:lpstr>
      <vt:lpstr>KW09</vt:lpstr>
      <vt:lpstr>KW10</vt:lpstr>
      <vt:lpstr>KW11</vt:lpstr>
      <vt:lpstr>KW12</vt:lpstr>
      <vt:lpstr>KW13</vt:lpstr>
      <vt:lpstr>KW14</vt:lpstr>
      <vt:lpstr>KW15</vt:lpstr>
      <vt:lpstr>KW16</vt:lpstr>
      <vt:lpstr>KW17</vt:lpstr>
      <vt:lpstr>KW18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Lebin(YFPOIT)</dc:creator>
  <cp:lastModifiedBy>Gu Lebin(YFPOIT)</cp:lastModifiedBy>
  <dcterms:created xsi:type="dcterms:W3CDTF">2016-01-04T05:33:45Z</dcterms:created>
  <dcterms:modified xsi:type="dcterms:W3CDTF">2016-04-27T00:00:01Z</dcterms:modified>
</cp:coreProperties>
</file>