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480" windowHeight="10500" tabRatio="558"/>
  </bookViews>
  <sheets>
    <sheet name="工作计划" sheetId="1" r:id="rId1"/>
  </sheets>
  <definedNames>
    <definedName name="_xlnm._FilterDatabase" localSheetId="0" hidden="1">工作计划!$A$4:$R$428</definedName>
  </definedNames>
  <calcPr calcId="145621" concurrentCalc="0"/>
</workbook>
</file>

<file path=xl/calcChain.xml><?xml version="1.0" encoding="utf-8"?>
<calcChain xmlns="http://schemas.openxmlformats.org/spreadsheetml/2006/main">
  <c r="R362" i="1" l="1"/>
  <c r="J297" i="1"/>
  <c r="R232" i="1"/>
  <c r="R231" i="1"/>
  <c r="R227" i="1"/>
  <c r="R226" i="1"/>
  <c r="R225" i="1"/>
  <c r="R224" i="1"/>
  <c r="R223" i="1"/>
  <c r="R222" i="1"/>
  <c r="R221" i="1"/>
  <c r="R220" i="1"/>
  <c r="R219" i="1"/>
  <c r="R218" i="1"/>
  <c r="R212" i="1"/>
  <c r="R208" i="1"/>
  <c r="R205" i="1"/>
  <c r="R203" i="1"/>
  <c r="R202" i="1"/>
  <c r="R170" i="1"/>
  <c r="R167" i="1"/>
  <c r="R166" i="1"/>
  <c r="R158" i="1"/>
  <c r="R157" i="1"/>
  <c r="R144" i="1"/>
  <c r="R143" i="1"/>
  <c r="R142" i="1"/>
  <c r="R141" i="1"/>
  <c r="R133" i="1"/>
  <c r="R132" i="1"/>
  <c r="R131" i="1"/>
  <c r="R129" i="1"/>
  <c r="R127" i="1"/>
  <c r="R126" i="1"/>
  <c r="R125" i="1"/>
  <c r="R124" i="1"/>
  <c r="R123" i="1"/>
  <c r="R122" i="1"/>
  <c r="R121" i="1"/>
  <c r="R120" i="1"/>
  <c r="R119" i="1"/>
  <c r="R118" i="1"/>
  <c r="R115" i="1"/>
  <c r="R113" i="1"/>
  <c r="R112" i="1"/>
  <c r="R109" i="1"/>
  <c r="R108" i="1"/>
  <c r="R107" i="1"/>
  <c r="R106" i="1"/>
  <c r="R99" i="1"/>
  <c r="J95" i="1"/>
  <c r="J92" i="1"/>
  <c r="R84" i="1"/>
  <c r="R83" i="1"/>
  <c r="J71" i="1"/>
  <c r="R40" i="1"/>
  <c r="R37" i="1"/>
  <c r="R29" i="1"/>
</calcChain>
</file>

<file path=xl/comments1.xml><?xml version="1.0" encoding="utf-8"?>
<comments xmlns="http://schemas.openxmlformats.org/spreadsheetml/2006/main">
  <authors>
    <author>lwu4</author>
  </authors>
  <commentList>
    <comment ref="H4" authorId="0">
      <text>
        <r>
          <rPr>
            <sz val="9"/>
            <color indexed="81"/>
            <rFont val="宋体"/>
            <family val="3"/>
            <charset val="134"/>
          </rPr>
          <t>lwu4:
未开始,方案定义中,方案已确定,开发中,初步测试完成,集成测试完成,用户已确认</t>
        </r>
      </text>
    </comment>
    <comment ref="G6" authorId="0">
      <text>
        <r>
          <rPr>
            <sz val="9"/>
            <color indexed="81"/>
            <rFont val="宋体"/>
            <family val="3"/>
            <charset val="134"/>
          </rPr>
          <t xml:space="preserve">lwu4:
项目解决方案的建立
EF的建立
EF模型与Client的Model自动映射
后台操作方法与Client方法的映射
</t>
        </r>
      </text>
    </comment>
    <comment ref="G11" authorId="0">
      <text>
        <r>
          <rPr>
            <sz val="9"/>
            <color indexed="81"/>
            <rFont val="宋体"/>
            <family val="3"/>
            <charset val="134"/>
          </rPr>
          <t xml:space="preserve">lwu4:
包含了基本的程序权限控制，系统基础表的建立及登录及功能主窗体。
</t>
        </r>
      </text>
    </comment>
    <comment ref="G12" authorId="0">
      <text>
        <r>
          <rPr>
            <sz val="9"/>
            <color indexed="81"/>
            <rFont val="宋体"/>
            <family val="3"/>
            <charset val="134"/>
          </rPr>
          <t>lwu4:
独立的程序自动更新程序</t>
        </r>
      </text>
    </comment>
    <comment ref="G15" authorId="0">
      <text>
        <r>
          <rPr>
            <sz val="9"/>
            <color indexed="81"/>
            <rFont val="宋体"/>
            <family val="3"/>
            <charset val="134"/>
          </rPr>
          <t>lwu4:
需要指定打散1层或打散到底。</t>
        </r>
      </text>
    </comment>
    <comment ref="C20" authorId="0">
      <text>
        <r>
          <rPr>
            <sz val="9"/>
            <color indexed="81"/>
            <rFont val="宋体"/>
            <family val="3"/>
            <charset val="134"/>
          </rPr>
          <t xml:space="preserve">lwu4:
需要蓝图确认条码变更的逻辑及事务的处理方式。
</t>
        </r>
      </text>
    </comment>
    <comment ref="C22" authorId="0">
      <text>
        <r>
          <rPr>
            <sz val="9"/>
            <color indexed="81"/>
            <rFont val="宋体"/>
            <family val="3"/>
            <charset val="134"/>
          </rPr>
          <t xml:space="preserve">lwu4:
需要蓝图确认UI及功能项
</t>
        </r>
      </text>
    </comment>
    <comment ref="G27" authorId="0">
      <text>
        <r>
          <rPr>
            <sz val="9"/>
            <color indexed="81"/>
            <rFont val="宋体"/>
            <family val="3"/>
            <charset val="134"/>
          </rPr>
          <t>lwu4:
条码关联新品项目号，并生成事务生产订单的投料、汇报事务</t>
        </r>
      </text>
    </comment>
    <comment ref="G28" authorId="0">
      <text>
        <r>
          <rPr>
            <sz val="9"/>
            <color indexed="81"/>
            <rFont val="宋体"/>
            <family val="3"/>
            <charset val="134"/>
          </rPr>
          <t xml:space="preserve">lwu4:
参考待底漆件合格Action
</t>
        </r>
      </text>
    </comment>
    <comment ref="G30" authorId="0">
      <text>
        <r>
          <rPr>
            <sz val="9"/>
            <color indexed="81"/>
            <rFont val="宋体"/>
            <family val="3"/>
            <charset val="134"/>
          </rPr>
          <t xml:space="preserve">lwu4:
增加一个Plugin，找汇报过后的零件的父零件，如果只找到一个父零件的情况，再产生一笔生产汇报事务。
</t>
        </r>
      </text>
    </comment>
    <comment ref="C31" authorId="0">
      <text>
        <r>
          <rPr>
            <sz val="9"/>
            <color indexed="81"/>
            <rFont val="宋体"/>
            <family val="3"/>
            <charset val="134"/>
          </rPr>
          <t>lwu4:
待蓝图确认功能需求是否与正常注塑下线可合并。</t>
        </r>
      </text>
    </comment>
    <comment ref="G31" authorId="0">
      <text>
        <r>
          <rPr>
            <sz val="9"/>
            <color indexed="81"/>
            <rFont val="宋体"/>
            <family val="3"/>
            <charset val="134"/>
          </rPr>
          <t>lwu4:
待蓝图确认功能需求是否与正常注塑下线可合并。</t>
        </r>
      </text>
    </comment>
    <comment ref="G32" authorId="0">
      <text>
        <r>
          <rPr>
            <sz val="9"/>
            <color indexed="81"/>
            <rFont val="宋体"/>
            <family val="3"/>
            <charset val="134"/>
          </rPr>
          <t xml:space="preserve">lwu4:
1.打磨记录
2.打磨次数控制需定义的零件层级
3.打磨控制需做成Plugin
</t>
        </r>
      </text>
    </comment>
    <comment ref="G36" authorId="0">
      <text>
        <r>
          <rPr>
            <sz val="9"/>
            <color indexed="81"/>
            <rFont val="宋体"/>
            <family val="3"/>
            <charset val="134"/>
          </rPr>
          <t>lwu4:
1.增加产品颜色代码维护
2.增加条码的颜色代码记录（在所有的Action中）
3.异色反喷检查插件。</t>
        </r>
      </text>
    </comment>
    <comment ref="G37" authorId="0">
      <text>
        <r>
          <rPr>
            <sz val="9"/>
            <color indexed="81"/>
            <rFont val="宋体"/>
            <family val="3"/>
            <charset val="134"/>
          </rPr>
          <t xml:space="preserve">lwu4:
1.MES增加W2的TransType，生成出入库记录。
2.根据出入库记录生成W2事务。
3.W2事务：变更前的零件号做MM_25_出库，变更后的零件号做MM_25_出库冲销。
</t>
        </r>
      </text>
    </comment>
    <comment ref="G38" authorId="0">
      <text>
        <r>
          <rPr>
            <sz val="9"/>
            <color indexed="81"/>
            <rFont val="宋体"/>
            <family val="3"/>
            <charset val="134"/>
          </rPr>
          <t>lwu4:
1.条码关联新品项目号
2.成事务生产订单的投料、汇报事务、工时事务
3.涂装件工时需要在MES中创建表进行维护。
4.在现有的ProdDeclar类型中，如果是生产订单类型的报工，并且配置和同步工时汇报的配置，增加对WorkOrderRoute中工时的汇报。</t>
        </r>
      </text>
    </comment>
    <comment ref="O38" authorId="0">
      <text>
        <r>
          <rPr>
            <sz val="9"/>
            <color indexed="81"/>
            <rFont val="宋体"/>
            <family val="3"/>
            <charset val="134"/>
          </rPr>
          <t xml:space="preserve">lwu4:
如果是涂装件的生产汇报（MFG_Part-&gt;Category1为PaintingPart）的话，根据标准工时(MFG_WOStdRouteDeclar)配置，计算标准工时，插入[MFG_WOStdRouteDeclar]中。
</t>
        </r>
      </text>
    </comment>
    <comment ref="G40" authorId="0">
      <text>
        <r>
          <rPr>
            <sz val="9"/>
            <color indexed="81"/>
            <rFont val="宋体"/>
            <family val="3"/>
            <charset val="134"/>
          </rPr>
          <t>lwu4:
小件下线界面加入“料箱单冲销”功能，用户扫描料箱单，将该料箱单的生产汇报事务全部冲销回来。冲回来的原材料不再区分寄售状态。
事务：
PP_1x一对。</t>
        </r>
      </text>
    </comment>
    <comment ref="G42" authorId="0">
      <text>
        <r>
          <rPr>
            <sz val="9"/>
            <color indexed="81"/>
            <rFont val="宋体"/>
            <family val="3"/>
            <charset val="134"/>
          </rPr>
          <t xml:space="preserve">lwu4:
比“工序扫描+打箱”程序多了流转类型。
</t>
        </r>
      </text>
    </comment>
    <comment ref="G44" authorId="0">
      <text>
        <r>
          <rPr>
            <sz val="9"/>
            <color indexed="81"/>
            <rFont val="宋体"/>
            <family val="3"/>
            <charset val="134"/>
          </rPr>
          <t>lwu4:
待蓝图确认</t>
        </r>
      </text>
    </comment>
    <comment ref="G52" authorId="0">
      <text>
        <r>
          <rPr>
            <sz val="9"/>
            <color indexed="81"/>
            <rFont val="宋体"/>
            <family val="3"/>
            <charset val="134"/>
          </rPr>
          <t>lwu4:
当前已有一个初步的方案，待蓝图确认后再开发。</t>
        </r>
      </text>
    </comment>
    <comment ref="C55" authorId="0">
      <text>
        <r>
          <rPr>
            <sz val="9"/>
            <color indexed="81"/>
            <rFont val="宋体"/>
            <family val="3"/>
            <charset val="134"/>
          </rPr>
          <t>lwu4:
待报表确认后再看这部分是做到MES中还是直接进入报表系统。</t>
        </r>
      </text>
    </comment>
    <comment ref="G55" authorId="0">
      <text>
        <r>
          <rPr>
            <sz val="9"/>
            <color indexed="81"/>
            <rFont val="宋体"/>
            <family val="3"/>
            <charset val="134"/>
          </rPr>
          <t>lwu4:
待报表确认后再看这部分是做到MES中还是直接进入报表系统。</t>
        </r>
      </text>
    </comment>
    <comment ref="C57" authorId="0">
      <text>
        <r>
          <rPr>
            <sz val="9"/>
            <color indexed="81"/>
            <rFont val="宋体"/>
            <family val="3"/>
            <charset val="134"/>
          </rPr>
          <t>lwu4:
这一部分都涉及到事务的，事务处理的蓝图没确认前没办法做。</t>
        </r>
      </text>
    </comment>
    <comment ref="G59" authorId="0">
      <text>
        <r>
          <rPr>
            <sz val="9"/>
            <color indexed="81"/>
            <rFont val="宋体"/>
            <family val="3"/>
            <charset val="134"/>
          </rPr>
          <t xml:space="preserve">lwu4:
事务部分：
1.记一笔父零件的出库记录，再记一笔子零件的入库记录。
2.根据父零件的出库记录，生成相应的出入库事务。并且将子零件的入库记录标记为已处理。
</t>
        </r>
      </text>
    </comment>
    <comment ref="G60" authorId="0">
      <text>
        <r>
          <rPr>
            <sz val="9"/>
            <color indexed="81"/>
            <rFont val="宋体"/>
            <family val="3"/>
            <charset val="134"/>
          </rPr>
          <t>lwu4:
只记记录，质量状态还是冻结。</t>
        </r>
      </text>
    </comment>
    <comment ref="G61" authorId="0">
      <text>
        <r>
          <rPr>
            <sz val="9"/>
            <color indexed="81"/>
            <rFont val="宋体"/>
            <family val="3"/>
            <charset val="134"/>
          </rPr>
          <t xml:space="preserve">lwu4:
质量状态还是冻结，只作质量记录，无特殊事务。
</t>
        </r>
      </text>
    </comment>
    <comment ref="G62" authorId="0">
      <text>
        <r>
          <rPr>
            <sz val="9"/>
            <color indexed="81"/>
            <rFont val="宋体"/>
            <family val="3"/>
            <charset val="134"/>
          </rPr>
          <t xml:space="preserve">lwu4:
条码变成待报废，质量状态还是冻结。
</t>
        </r>
      </text>
    </comment>
    <comment ref="G66" authorId="0">
      <text>
        <r>
          <rPr>
            <sz val="9"/>
            <color indexed="81"/>
            <rFont val="宋体"/>
            <family val="3"/>
            <charset val="134"/>
          </rPr>
          <t xml:space="preserve">lwu4:
根据零件号+版本号+工厂+生产地点+扫描工位+Action 确认扣料库位
1.增加配置表
2.所有涉及到汇报的Action，增加此功能
</t>
        </r>
      </text>
    </comment>
    <comment ref="G67" authorId="0">
      <text>
        <r>
          <rPr>
            <sz val="9"/>
            <color indexed="81"/>
            <rFont val="宋体"/>
            <family val="3"/>
            <charset val="134"/>
          </rPr>
          <t>lwu4:
需要等蓝图确认到底是哪种形式的装配界面。</t>
        </r>
      </text>
    </comment>
    <comment ref="G70" authorId="0">
      <text>
        <r>
          <rPr>
            <sz val="9"/>
            <color indexed="81"/>
            <rFont val="宋体"/>
            <family val="3"/>
            <charset val="134"/>
          </rPr>
          <t xml:space="preserve">lwu4:
根据条码及料箱隔离状态图进行控制
</t>
        </r>
      </text>
    </comment>
    <comment ref="C71" authorId="0">
      <text>
        <r>
          <rPr>
            <sz val="9"/>
            <color indexed="81"/>
            <rFont val="宋体"/>
            <family val="3"/>
            <charset val="134"/>
          </rPr>
          <t>lwu4:
1.根据RK号进行打箱
2.没有RK的仅作HU打箱</t>
        </r>
      </text>
    </comment>
    <comment ref="G71" authorId="0">
      <text>
        <r>
          <rPr>
            <sz val="9"/>
            <color indexed="81"/>
            <rFont val="宋体"/>
            <family val="3"/>
            <charset val="134"/>
          </rPr>
          <t xml:space="preserve">lwu4:
需要处理以下逻辑：
1.产品与包装类型的对应关系
2.RK与HU两种模式的打箱
3.RK与HU两种打包方式的包装确定（通过RK确定包装类型，手工选择包装类型）
</t>
        </r>
      </text>
    </comment>
    <comment ref="G75" authorId="0">
      <text>
        <r>
          <rPr>
            <sz val="9"/>
            <color indexed="81"/>
            <rFont val="宋体"/>
            <family val="3"/>
            <charset val="134"/>
          </rPr>
          <t xml:space="preserve">lwu4:
需要分：
大件
小件
外协件
3种不同的模板类型。
</t>
        </r>
      </text>
    </comment>
    <comment ref="G83" authorId="0">
      <text>
        <r>
          <rPr>
            <sz val="9"/>
            <color indexed="81"/>
            <rFont val="宋体"/>
            <family val="3"/>
            <charset val="134"/>
          </rPr>
          <t xml:space="preserve">lwu4:
上下架需求做成一个界面来管理吧
</t>
        </r>
      </text>
    </comment>
    <comment ref="G88" authorId="0">
      <text>
        <r>
          <rPr>
            <sz val="9"/>
            <color indexed="81"/>
            <rFont val="宋体"/>
            <family val="3"/>
            <charset val="134"/>
          </rPr>
          <t xml:space="preserve">lwu4:
需要拉动业务确认。
</t>
        </r>
      </text>
    </comment>
    <comment ref="G95" authorId="0">
      <text>
        <r>
          <rPr>
            <sz val="9"/>
            <color indexed="81"/>
            <rFont val="宋体"/>
            <family val="3"/>
            <charset val="134"/>
          </rPr>
          <t>lwu4:
1.根据安全库存进行紧急拉动。
2.定时批量拉动。</t>
        </r>
      </text>
    </comment>
    <comment ref="G98" authorId="0">
      <text>
        <r>
          <rPr>
            <sz val="9"/>
            <color indexed="81"/>
            <rFont val="宋体"/>
            <family val="3"/>
            <charset val="134"/>
          </rPr>
          <t xml:space="preserve">lwu4:
1.根据配料组手工输入
2.选择装配单进行配料
3.选择总成及套数进行配料
4.扫描看板卡进行配料
5.通过Excel导入进行配料
</t>
        </r>
      </text>
    </comment>
    <comment ref="G101" authorId="0">
      <text>
        <r>
          <rPr>
            <sz val="9"/>
            <color indexed="81"/>
            <rFont val="宋体"/>
            <family val="3"/>
            <charset val="134"/>
          </rPr>
          <t>lwu4:
1.正常拉动
2.紧急拉动
3.生成装配单
4.装配单打印
5.生成下架需求</t>
        </r>
      </text>
    </comment>
    <comment ref="C105" authorId="0">
      <text>
        <r>
          <rPr>
            <sz val="9"/>
            <color indexed="81"/>
            <rFont val="宋体"/>
            <family val="3"/>
            <charset val="134"/>
          </rPr>
          <t>lwu4:
要不要还要看蓝图定义。</t>
        </r>
      </text>
    </comment>
    <comment ref="G105" authorId="0">
      <text>
        <r>
          <rPr>
            <sz val="9"/>
            <color indexed="81"/>
            <rFont val="宋体"/>
            <family val="3"/>
            <charset val="134"/>
          </rPr>
          <t>lwu4:
要不要还要看蓝图定义。</t>
        </r>
      </text>
    </comment>
    <comment ref="C106" authorId="0">
      <text>
        <r>
          <rPr>
            <sz val="9"/>
            <color indexed="81"/>
            <rFont val="宋体"/>
            <family val="3"/>
            <charset val="134"/>
          </rPr>
          <t xml:space="preserve">lwu4:
该功能放入“手工拉动”界面进行实现。
手工拉动界面分两个SHEET，一个专门做手工拉动，一个做配料接收。
</t>
        </r>
      </text>
    </comment>
    <comment ref="G106" authorId="0">
      <text>
        <r>
          <rPr>
            <sz val="9"/>
            <color indexed="81"/>
            <rFont val="宋体"/>
            <family val="3"/>
            <charset val="134"/>
          </rPr>
          <t xml:space="preserve">lwu4:
UI:配料接收
1.根据条码，检查下架需求中的执行情况，并完成下架需求&amp;事务处理
2.针对库位-&gt;库位（条码件）的移库事务，找对应的出库记录，进行收货处理。
</t>
        </r>
      </text>
    </comment>
    <comment ref="G107" authorId="0">
      <text>
        <r>
          <rPr>
            <sz val="9"/>
            <color indexed="81"/>
            <rFont val="宋体"/>
            <family val="3"/>
            <charset val="134"/>
          </rPr>
          <t xml:space="preserve">lwu4:
输入拉动单，显示所有未完成出库记录，然后针对未完成的数量手工填写接收数进行接收。
</t>
        </r>
      </text>
    </comment>
    <comment ref="B109" authorId="0">
      <text>
        <r>
          <rPr>
            <sz val="9"/>
            <color indexed="81"/>
            <rFont val="宋体"/>
            <family val="3"/>
            <charset val="134"/>
          </rPr>
          <t>lwu4:
需要蓝图确认业务流程</t>
        </r>
      </text>
    </comment>
    <comment ref="G109" authorId="0">
      <text>
        <r>
          <rPr>
            <sz val="9"/>
            <color indexed="81"/>
            <rFont val="宋体"/>
            <family val="3"/>
            <charset val="134"/>
          </rPr>
          <t xml:space="preserve">lwu4:
同工厂内的移库单创建。
需要区分：是否条码移库，或非条码移库。
工厂间需要标注是否退货。
</t>
        </r>
      </text>
    </comment>
    <comment ref="G115" authorId="0">
      <text>
        <r>
          <rPr>
            <sz val="9"/>
            <color indexed="81"/>
            <rFont val="宋体"/>
            <family val="3"/>
            <charset val="134"/>
          </rPr>
          <t xml:space="preserve">lwu4:
手工生成移库事务，然后再执行。
</t>
        </r>
      </text>
    </comment>
    <comment ref="G127" authorId="0">
      <text>
        <r>
          <rPr>
            <sz val="9"/>
            <color indexed="81"/>
            <rFont val="宋体"/>
            <family val="3"/>
            <charset val="134"/>
          </rPr>
          <t xml:space="preserve">lwu4:
1.工作流进行领料申请
2.审批完，MES通过领料流程号取明细（WebService）
3.根据明细出库。
4.出库完成后给工作流（WebService）
</t>
        </r>
      </text>
    </comment>
    <comment ref="G141" authorId="0">
      <text>
        <r>
          <rPr>
            <sz val="9"/>
            <color indexed="81"/>
            <rFont val="宋体"/>
            <family val="3"/>
            <charset val="134"/>
          </rPr>
          <t xml:space="preserve">lwu4:
涉及到条码重新启用的问题。
</t>
        </r>
      </text>
    </comment>
    <comment ref="G145" authorId="0">
      <text>
        <r>
          <rPr>
            <sz val="9"/>
            <color indexed="81"/>
            <rFont val="宋体"/>
            <family val="3"/>
            <charset val="134"/>
          </rPr>
          <t xml:space="preserve">lwu4:
需考虑待排序业务的特殊逻辑。
</t>
        </r>
      </text>
    </comment>
    <comment ref="G146" authorId="0">
      <text>
        <r>
          <rPr>
            <sz val="9"/>
            <color indexed="81"/>
            <rFont val="宋体"/>
            <family val="3"/>
            <charset val="134"/>
          </rPr>
          <t xml:space="preserve">lwu4:
UI：发运单创建（手工）
</t>
        </r>
      </text>
    </comment>
    <comment ref="B150" authorId="0">
      <text>
        <r>
          <rPr>
            <sz val="9"/>
            <color indexed="81"/>
            <rFont val="宋体"/>
            <family val="3"/>
            <charset val="134"/>
          </rPr>
          <t xml:space="preserve">lwu4:
并入移库逻辑
</t>
        </r>
      </text>
    </comment>
    <comment ref="B153" authorId="0">
      <text>
        <r>
          <rPr>
            <sz val="9"/>
            <color indexed="81"/>
            <rFont val="宋体"/>
            <family val="3"/>
            <charset val="134"/>
          </rPr>
          <t xml:space="preserve">lwu4:
并入移库逻辑
</t>
        </r>
      </text>
    </comment>
    <comment ref="G157" authorId="0">
      <text>
        <r>
          <rPr>
            <sz val="9"/>
            <color indexed="81"/>
            <rFont val="宋体"/>
            <family val="3"/>
            <charset val="134"/>
          </rPr>
          <t xml:space="preserve">lwu4:
需要根据配置插入到所有的操作界面中。
</t>
        </r>
      </text>
    </comment>
    <comment ref="O157" authorId="0">
      <text>
        <r>
          <rPr>
            <sz val="9"/>
            <color indexed="81"/>
            <rFont val="宋体"/>
            <family val="3"/>
            <charset val="134"/>
          </rPr>
          <t>lwu4:
框架设计：
参考\项目设计\业务逻辑\WMS\MES3.0_WMS_COGI业务逻辑.vsdx
表结构设计：
MES3.0_WMS_库存事务管理.xls
UI设计：
\UI设计\COGI</t>
        </r>
      </text>
    </comment>
    <comment ref="A159" authorId="0">
      <text>
        <r>
          <rPr>
            <sz val="9"/>
            <color indexed="81"/>
            <rFont val="宋体"/>
            <family val="3"/>
            <charset val="134"/>
          </rPr>
          <t xml:space="preserve">lwu4:
等蓝图
</t>
        </r>
      </text>
    </comment>
    <comment ref="G162" authorId="0">
      <text>
        <r>
          <rPr>
            <sz val="9"/>
            <color indexed="81"/>
            <rFont val="宋体"/>
            <family val="3"/>
            <charset val="134"/>
          </rPr>
          <t>lwu4:
UI:销售退货（手工）</t>
        </r>
      </text>
    </comment>
    <comment ref="G167" authorId="0">
      <text>
        <r>
          <rPr>
            <sz val="9"/>
            <color indexed="81"/>
            <rFont val="宋体"/>
            <family val="3"/>
            <charset val="134"/>
          </rPr>
          <t xml:space="preserve">lwu4:
对非寄售的销售出库作确认。
</t>
        </r>
      </text>
    </comment>
    <comment ref="G169" authorId="0">
      <text>
        <r>
          <rPr>
            <sz val="9"/>
            <color indexed="81"/>
            <rFont val="宋体"/>
            <family val="3"/>
            <charset val="134"/>
          </rPr>
          <t xml:space="preserve">lwu4:
UI:手工采购入库
</t>
        </r>
      </text>
    </comment>
    <comment ref="G170" authorId="0">
      <text>
        <r>
          <rPr>
            <sz val="9"/>
            <color indexed="81"/>
            <rFont val="宋体"/>
            <family val="3"/>
            <charset val="134"/>
          </rPr>
          <t xml:space="preserve">lwu4:
UI:发运单创建（手工）
1.公司间退货
2.外部供应商退货
</t>
        </r>
      </text>
    </comment>
    <comment ref="G171" authorId="0">
      <text>
        <r>
          <rPr>
            <sz val="9"/>
            <color indexed="81"/>
            <rFont val="宋体"/>
            <family val="3"/>
            <charset val="134"/>
          </rPr>
          <t xml:space="preserve">lwu4:
需要涉及到订单协同问题
</t>
        </r>
      </text>
    </comment>
    <comment ref="G172" authorId="0">
      <text>
        <r>
          <rPr>
            <sz val="9"/>
            <color indexed="81"/>
            <rFont val="宋体"/>
            <family val="3"/>
            <charset val="134"/>
          </rPr>
          <t xml:space="preserve">lwu4:
需要涉及到订单协同问题
</t>
        </r>
      </text>
    </comment>
    <comment ref="G173" authorId="0">
      <text>
        <r>
          <rPr>
            <sz val="9"/>
            <color indexed="81"/>
            <rFont val="宋体"/>
            <family val="3"/>
            <charset val="134"/>
          </rPr>
          <t xml:space="preserve">lwu4:
手工方式进行物料退货处理。
</t>
        </r>
      </text>
    </comment>
    <comment ref="B178" authorId="0">
      <text>
        <r>
          <rPr>
            <sz val="9"/>
            <color indexed="81"/>
            <rFont val="宋体"/>
            <family val="3"/>
            <charset val="134"/>
          </rPr>
          <t>lwu4:
需要库存蓝图确认后，将库存模块完全做好后开始做。</t>
        </r>
      </text>
    </comment>
    <comment ref="C190" authorId="0">
      <text>
        <r>
          <rPr>
            <sz val="9"/>
            <color indexed="81"/>
            <rFont val="宋体"/>
            <family val="3"/>
            <charset val="134"/>
          </rPr>
          <t>lwu4:
这个隔离功能是不是要和质量的隔离功能统一起来呢？</t>
        </r>
      </text>
    </comment>
    <comment ref="G190" authorId="0">
      <text>
        <r>
          <rPr>
            <sz val="9"/>
            <color indexed="81"/>
            <rFont val="宋体"/>
            <family val="3"/>
            <charset val="134"/>
          </rPr>
          <t>lwu4:
这个隔离功能是不是要和质量的隔离功能统一起来呢？</t>
        </r>
      </text>
    </comment>
    <comment ref="O201" authorId="0">
      <text>
        <r>
          <rPr>
            <sz val="9"/>
            <color indexed="81"/>
            <rFont val="宋体"/>
            <family val="3"/>
            <charset val="134"/>
          </rPr>
          <t>lwu4:
蓝图中未提及</t>
        </r>
      </text>
    </comment>
    <comment ref="G202" authorId="0">
      <text>
        <r>
          <rPr>
            <sz val="9"/>
            <color indexed="81"/>
            <rFont val="宋体"/>
            <family val="3"/>
            <charset val="134"/>
          </rPr>
          <t xml:space="preserve">lwu4:
拆解走PP_3事务，拆解回来都家合格的。
拆解出来后再根据报废或冻结进行质量事务处理。
</t>
        </r>
      </text>
    </comment>
    <comment ref="G203" authorId="0">
      <text>
        <r>
          <rPr>
            <sz val="9"/>
            <color indexed="81"/>
            <rFont val="宋体"/>
            <family val="3"/>
            <charset val="134"/>
          </rPr>
          <t xml:space="preserve">lwu4:
根据待报废的条码生成不合格品审表。
</t>
        </r>
      </text>
    </comment>
    <comment ref="G208" authorId="0">
      <text>
        <r>
          <rPr>
            <sz val="9"/>
            <color indexed="81"/>
            <rFont val="宋体"/>
            <family val="3"/>
            <charset val="134"/>
          </rPr>
          <t xml:space="preserve">lwu4:
包含了以下业务：
条码：
合格、冻结、W2、待报废、待退货
料箱：
合格、冻结
</t>
        </r>
      </text>
    </comment>
    <comment ref="B213" authorId="0">
      <text>
        <r>
          <rPr>
            <sz val="9"/>
            <color indexed="81"/>
            <rFont val="宋体"/>
            <family val="3"/>
            <charset val="134"/>
          </rPr>
          <t>lwu4:
原先预计15个，当前28个。
接口怎么做还确认SAP确认。</t>
        </r>
      </text>
    </comment>
    <comment ref="G218" authorId="0">
      <text>
        <r>
          <rPr>
            <sz val="9"/>
            <color indexed="81"/>
            <rFont val="宋体"/>
            <family val="3"/>
            <charset val="134"/>
          </rPr>
          <t>lwu4:
该事务接口包含：SD、PP、MM中所有的接口数据同步。</t>
        </r>
      </text>
    </comment>
    <comment ref="G221" authorId="0">
      <text>
        <r>
          <rPr>
            <sz val="9"/>
            <color indexed="81"/>
            <rFont val="宋体"/>
            <family val="3"/>
            <charset val="134"/>
          </rPr>
          <t>lwu4:
PP_IF_010？？？</t>
        </r>
      </text>
    </comment>
    <comment ref="C225" authorId="0">
      <text>
        <r>
          <rPr>
            <sz val="9"/>
            <color indexed="81"/>
            <rFont val="宋体"/>
            <family val="3"/>
            <charset val="134"/>
          </rPr>
          <t xml:space="preserve">lwu4:
3个不同接口分别实现。
</t>
        </r>
      </text>
    </comment>
    <comment ref="C243" authorId="0">
      <text>
        <r>
          <rPr>
            <sz val="9"/>
            <color indexed="81"/>
            <rFont val="宋体"/>
            <family val="3"/>
            <charset val="134"/>
          </rPr>
          <t>lwu4:
这部分数据还不确认未来如何处理。</t>
        </r>
      </text>
    </comment>
    <comment ref="G244" authorId="0">
      <text>
        <r>
          <rPr>
            <sz val="9"/>
            <color indexed="81"/>
            <rFont val="宋体"/>
            <family val="3"/>
            <charset val="134"/>
          </rPr>
          <t>lwu4:
参考KEMonitor</t>
        </r>
      </text>
    </comment>
    <comment ref="G249" authorId="0">
      <text>
        <r>
          <rPr>
            <sz val="9"/>
            <color indexed="81"/>
            <rFont val="宋体"/>
            <family val="3"/>
            <charset val="134"/>
          </rPr>
          <t>lwu4:
将3.0的条码，接收并分拆到2.0的表中</t>
        </r>
      </text>
    </comment>
    <comment ref="G250" authorId="0">
      <text>
        <r>
          <rPr>
            <sz val="9"/>
            <color indexed="81"/>
            <rFont val="宋体"/>
            <family val="3"/>
            <charset val="134"/>
          </rPr>
          <t xml:space="preserve">lwu4:
要货单创建界面，增加同步临时表的写入
同步程序仅处理临时表的数据
</t>
        </r>
      </text>
    </comment>
    <comment ref="O271" authorId="0">
      <text>
        <r>
          <rPr>
            <sz val="9"/>
            <color indexed="81"/>
            <rFont val="宋体"/>
            <family val="3"/>
            <charset val="134"/>
          </rPr>
          <t xml:space="preserve">lwu4:
1小时内
2小时内
3小时内
5小时内
5小时外：a.最后接收时间在5小时之外b.没收货完成（根据包装数来算是不是接收数量圆整后==总的下单包装数）
</t>
        </r>
      </text>
    </comment>
    <comment ref="G279" authorId="0">
      <text>
        <r>
          <rPr>
            <sz val="9"/>
            <color indexed="81"/>
            <rFont val="宋体"/>
            <family val="3"/>
            <charset val="134"/>
          </rPr>
          <t xml:space="preserve">lwu4:
所有销售、采购、退货、移库的订单都需支持。
做成通用功能，其它报表可以直接调用。
</t>
        </r>
      </text>
    </comment>
    <comment ref="O297" authorId="0">
      <text>
        <r>
          <rPr>
            <sz val="9"/>
            <color indexed="81"/>
            <rFont val="宋体"/>
            <family val="3"/>
            <charset val="134"/>
          </rPr>
          <t xml:space="preserve">lwu4:
注塑-&gt;发运出公司（包含注塑到生产完成后发运的部分）
涂装下线-&gt;发运出公司
注塑下件-&gt;生产耗用掉
</t>
        </r>
      </text>
    </comment>
    <comment ref="G314" authorId="0">
      <text>
        <r>
          <rPr>
            <sz val="9"/>
            <color indexed="81"/>
            <rFont val="宋体"/>
            <family val="3"/>
            <charset val="134"/>
          </rPr>
          <t>lwu4:
盘点差异</t>
        </r>
      </text>
    </comment>
    <comment ref="G324" authorId="0">
      <text>
        <r>
          <rPr>
            <sz val="9"/>
            <color indexed="81"/>
            <rFont val="宋体"/>
            <family val="3"/>
            <charset val="134"/>
          </rPr>
          <t xml:space="preserve">lwu4:
1.TS下架程序需作记录（手工下架、没有给指令而设备自己下架）
2.清单报表。
</t>
        </r>
      </text>
    </comment>
    <comment ref="G355" authorId="0">
      <text>
        <r>
          <rPr>
            <sz val="9"/>
            <color indexed="81"/>
            <rFont val="宋体"/>
            <family val="3"/>
            <charset val="134"/>
          </rPr>
          <t xml:space="preserve">lwu4:
待收货
已收货
等
</t>
        </r>
      </text>
    </comment>
    <comment ref="G412" authorId="0">
      <text>
        <r>
          <rPr>
            <sz val="9"/>
            <color indexed="81"/>
            <rFont val="宋体"/>
            <family val="3"/>
            <charset val="134"/>
          </rPr>
          <t xml:space="preserve">lwu4:
1.1 交货确认页面增加一列(PUS排序号)、由用户填写。传给SAP的Z15事务需要增加PUS排序号字段(待SD确认)。
1.2 交货确认页面增加导出功能将用户查询后的显示信息导进EXCEL，EXCEL中包含的信息含：单据号、物料号、客户物料号、物料描述、已发运数、已确认数、已调整数、待确认数、本次确认数量、本次调整数量、已退货数、客户交货确认号、PUS排序号。标黄的字段由用户填写。填写负数代表冲销。
1.3 交货确认页面增加导入功能，导入1.2中用户整理完的模板。针对每一行导入的数据都需要按照页面上填写时的校验逻辑来做数据有效性的校验。
1.4 导入后的数据填写进页面中的对应字段并默认打上勾，统一由用户保存过账。
</t>
        </r>
      </text>
    </comment>
  </commentList>
</comments>
</file>

<file path=xl/sharedStrings.xml><?xml version="1.0" encoding="utf-8"?>
<sst xmlns="http://schemas.openxmlformats.org/spreadsheetml/2006/main" count="2626" uniqueCount="873">
  <si>
    <t>灰色表示需要蓝图确认</t>
  </si>
  <si>
    <t>蓝色表示已完成</t>
  </si>
  <si>
    <t>优先级定义：1.SAP集成测试之前需要完成；2.UAT测试之前需要完成；2.5.浦东上线之前需要完成；3.安亭上线之前需要完成；4.报表基础数据及其他公司必要功能；9.可以放到以后做的</t>
  </si>
  <si>
    <t>黄山</t>
  </si>
  <si>
    <t>业务模块</t>
  </si>
  <si>
    <t>功能模块</t>
  </si>
  <si>
    <t>程序</t>
  </si>
  <si>
    <t>类型</t>
  </si>
  <si>
    <t>启动？</t>
  </si>
  <si>
    <t>功能点</t>
  </si>
  <si>
    <t>状态</t>
  </si>
  <si>
    <t>优先级</t>
  </si>
  <si>
    <t>预计开发工时（人天）</t>
  </si>
  <si>
    <t>预计开发开始时间</t>
  </si>
  <si>
    <t>预计开发完成时间</t>
  </si>
  <si>
    <t>实际完成时间</t>
  </si>
  <si>
    <t>责任人</t>
  </si>
  <si>
    <t>备注</t>
  </si>
  <si>
    <t>进度</t>
  </si>
  <si>
    <t>变更记录</t>
  </si>
  <si>
    <t>影响公司</t>
  </si>
  <si>
    <t>基础架构与通用功能</t>
  </si>
  <si>
    <t>WCF中间件及MES扫描程序技术架构</t>
  </si>
  <si>
    <t>WCF中间件</t>
  </si>
  <si>
    <t>框架</t>
  </si>
  <si>
    <t>待测试</t>
  </si>
  <si>
    <t>谢彬</t>
  </si>
  <si>
    <t>项目架构</t>
  </si>
  <si>
    <t>项目整体技术架构</t>
  </si>
  <si>
    <t>模板引擎</t>
  </si>
  <si>
    <t>PDF模板</t>
  </si>
  <si>
    <t>根据PDF模板生成PDF文件
打印PDF</t>
  </si>
  <si>
    <t>吴林锋</t>
  </si>
  <si>
    <t>Excel模板引擎</t>
  </si>
  <si>
    <t>根据Excel模板文件生成EXCEL数据表</t>
  </si>
  <si>
    <t>贾文涛</t>
  </si>
  <si>
    <t>根据需求情况再决定是否需要开发</t>
  </si>
  <si>
    <t>PDA程序基础框架</t>
  </si>
  <si>
    <t>报表网站基础框架</t>
  </si>
  <si>
    <t>MES扫描程序基础框架</t>
  </si>
  <si>
    <t>系统更新</t>
  </si>
  <si>
    <t>自动更新程序</t>
  </si>
  <si>
    <t>MES</t>
  </si>
  <si>
    <t>MES扫描程序自动更新</t>
  </si>
  <si>
    <t>当前准备在2.0中先行测试进来</t>
  </si>
  <si>
    <t>PDA</t>
  </si>
  <si>
    <t>Y</t>
  </si>
  <si>
    <t>&gt;</t>
  </si>
  <si>
    <t>PDA程序自动更新</t>
  </si>
  <si>
    <t>小键盘区</t>
  </si>
  <si>
    <t>小键盘程序</t>
  </si>
  <si>
    <t>点击键盘区，弹出系统键盘</t>
  </si>
  <si>
    <t>田志刚</t>
  </si>
  <si>
    <t>BOM处理逻辑</t>
  </si>
  <si>
    <t>BOM打散及打散数据缓存</t>
  </si>
  <si>
    <t>BOM打散</t>
  </si>
  <si>
    <t>BOM缓存及缓存BOM的读取方法</t>
  </si>
  <si>
    <t>PDA主界面功能</t>
  </si>
  <si>
    <t>PDA登录、菜单及主界面</t>
  </si>
  <si>
    <t>生产</t>
  </si>
  <si>
    <t>条码管理</t>
  </si>
  <si>
    <t>条码生成</t>
  </si>
  <si>
    <t>前台条码生成界面</t>
  </si>
  <si>
    <t>条码打印</t>
  </si>
  <si>
    <t>监控</t>
  </si>
  <si>
    <t>服务器程序，根据生成的条码在相应打印机上进行打印</t>
  </si>
  <si>
    <t>9/31</t>
  </si>
  <si>
    <t>条码变更</t>
  </si>
  <si>
    <t>待蓝图确认</t>
  </si>
  <si>
    <t>未开始</t>
  </si>
  <si>
    <t>王伊凤</t>
  </si>
  <si>
    <t>彭海涛先做起来</t>
  </si>
  <si>
    <t>2/5变更优先级</t>
  </si>
  <si>
    <t>条码替换</t>
  </si>
  <si>
    <t>条码启用</t>
  </si>
  <si>
    <t>只做单根补</t>
  </si>
  <si>
    <t>装配单管理</t>
  </si>
  <si>
    <t>装配单下达&amp;管理</t>
  </si>
  <si>
    <t>防错单打印&amp;重打印</t>
  </si>
  <si>
    <t>罗声远</t>
  </si>
  <si>
    <t>防错单查询及重打印</t>
  </si>
  <si>
    <t>1/9新增</t>
  </si>
  <si>
    <t>装配单下达</t>
  </si>
  <si>
    <t>工序扫描主程序</t>
  </si>
  <si>
    <t>工序扫描框架</t>
  </si>
  <si>
    <t>独立于具体业务的扫描程序业务架构</t>
  </si>
  <si>
    <t>特殊的工序扫描程序</t>
  </si>
  <si>
    <t>注塑下线扫描</t>
  </si>
  <si>
    <t>方法</t>
  </si>
  <si>
    <t>生产订单的特殊事务处理</t>
  </si>
  <si>
    <t>朱伟力</t>
  </si>
  <si>
    <t>这个得在生成事务的时候增加该功能</t>
  </si>
  <si>
    <t>增加待底漆冻结Action</t>
  </si>
  <si>
    <t>待底漆合格与冻结已做了一部分，需要测试。</t>
  </si>
  <si>
    <t>注塑界面打印空条码</t>
  </si>
  <si>
    <t>TBD1</t>
  </si>
  <si>
    <t>Plugin</t>
  </si>
  <si>
    <t>一个操作同时作两层生产汇报</t>
  </si>
  <si>
    <t>AGV注塑下线</t>
  </si>
  <si>
    <t>已取消</t>
  </si>
  <si>
    <t>黄贺</t>
  </si>
  <si>
    <t>看下能否用现有RK打包功能覆盖</t>
  </si>
  <si>
    <t>涂装上线扫描</t>
  </si>
  <si>
    <t>打磨次数控制</t>
  </si>
  <si>
    <t>扫描失败加弹出报警，手工确认</t>
  </si>
  <si>
    <t>涂装上线扫描程序</t>
  </si>
  <si>
    <t>涂装下线扫描</t>
  </si>
  <si>
    <t>涂装下线扫描程序</t>
  </si>
  <si>
    <t>异色反喷Plugin</t>
  </si>
  <si>
    <t>哪些颜色能异色反喷，对应能喷成什么颜色需要配置。</t>
  </si>
  <si>
    <t>增加W2件Action，加入条码零件号转换功能</t>
  </si>
  <si>
    <t>开发中</t>
  </si>
  <si>
    <t>实际需求比原设想的不一致，需要再做一点变更，2/22收尾</t>
  </si>
  <si>
    <t>1/9新增，2/18变更</t>
  </si>
  <si>
    <t>收货、投料、工时归集生产订单</t>
  </si>
  <si>
    <t>小件下线功能（合并了注塑与涂装）</t>
  </si>
  <si>
    <t>小件下线主程序</t>
  </si>
  <si>
    <t>小件料箱单冲销</t>
  </si>
  <si>
    <t>装配扫描</t>
  </si>
  <si>
    <t>并入装配扫描（带打箱）不单独做装配扫描界面了</t>
  </si>
  <si>
    <t>装配扫描（带打箱）</t>
  </si>
  <si>
    <t>比标准工序扫描多了：流转类型</t>
  </si>
  <si>
    <t>(装配单)装配生产（带打箱）</t>
  </si>
  <si>
    <t>装配生产（带打箱）（根据装配单）</t>
  </si>
  <si>
    <t>优先及定义出来之前已经完成了大半，后续只需要抽点时间测试检查一下。</t>
  </si>
  <si>
    <t>2015/12/10新增</t>
  </si>
  <si>
    <t>发运扫描</t>
  </si>
  <si>
    <t>1/10取消，该功能由标准出货实现。</t>
  </si>
  <si>
    <t>工序扫描+打箱</t>
  </si>
  <si>
    <t>通用的工序扫描+打箱功能</t>
  </si>
  <si>
    <t>在一个界面上整合工序扫描与打箱扫描功能</t>
  </si>
  <si>
    <t>工序扫描插件</t>
  </si>
  <si>
    <t>防错条码生成逻辑</t>
  </si>
  <si>
    <t>根据配置信息及BOM生成防错条码</t>
  </si>
  <si>
    <t>补充BOM校验逻辑</t>
  </si>
  <si>
    <t>静置时间检查</t>
  </si>
  <si>
    <t>检查上一扫描点的静置有效时间</t>
  </si>
  <si>
    <t>Pokayoke防错</t>
  </si>
  <si>
    <t>检查零件号是否与配置匹配</t>
  </si>
  <si>
    <t>自制件条码绑定</t>
  </si>
  <si>
    <t>检查自制件条码与所生产产品是否一致，将对绑定关系进行记录</t>
  </si>
  <si>
    <t>补充BOM校验逻辑-吴林锋</t>
  </si>
  <si>
    <t>外协件条码绑定</t>
  </si>
  <si>
    <t>检查外协件条码与所生产产品的匹配关系，将对绑定关系进行记录</t>
  </si>
  <si>
    <t>客户条码打印</t>
  </si>
  <si>
    <t>蓝图未定义</t>
  </si>
  <si>
    <t>排产计划匹配</t>
  </si>
  <si>
    <t>匹配扫描产品与排序项目是否一致</t>
  </si>
  <si>
    <t>配置选择</t>
  </si>
  <si>
    <t>根据扫描零件号提供配置供用户选择</t>
  </si>
  <si>
    <t>质量检查清单</t>
  </si>
  <si>
    <t>蓝图中没有这个功能</t>
  </si>
  <si>
    <t>生产数据采集</t>
  </si>
  <si>
    <t>调低优先级，后面再做。</t>
  </si>
  <si>
    <t>缺陷选择与记录</t>
  </si>
  <si>
    <t>通用的缺陷选择与记录功能</t>
  </si>
  <si>
    <t>质量判断处理</t>
  </si>
  <si>
    <t>合格</t>
  </si>
  <si>
    <t>当前只做了条码的变更操作，事务部分都没做</t>
  </si>
  <si>
    <t>冻结</t>
  </si>
  <si>
    <t>打磨</t>
  </si>
  <si>
    <t>根据新的业务需求，这个功能放在不合格品评审功能里面实现 。</t>
  </si>
  <si>
    <t>点修</t>
  </si>
  <si>
    <t>抛光</t>
  </si>
  <si>
    <t>待报废</t>
  </si>
  <si>
    <t>2/16取消</t>
  </si>
  <si>
    <t>排序扫描功能</t>
  </si>
  <si>
    <t>装配排序功能（列表形式）</t>
  </si>
  <si>
    <t>列表形式的装配排序功能</t>
  </si>
  <si>
    <t>跳过撤回功能</t>
  </si>
  <si>
    <t>张茂忠</t>
  </si>
  <si>
    <t>跳过一车及跳过一单</t>
  </si>
  <si>
    <t>2/4新增</t>
  </si>
  <si>
    <t>工序扫描扣料库位重构</t>
  </si>
  <si>
    <t>2015/1/7新增变更</t>
  </si>
  <si>
    <t>装配排序功能（九宫格形式）</t>
  </si>
  <si>
    <t>九宫格形式装配排序功能</t>
  </si>
  <si>
    <t>蓝图中无此需求</t>
  </si>
  <si>
    <t>1/9取消</t>
  </si>
  <si>
    <t>排序预装</t>
  </si>
  <si>
    <t>排序预装（列表形式）</t>
  </si>
  <si>
    <t>使用基于索引的排序项定位逻辑，以支持流水线生产模式</t>
  </si>
  <si>
    <t>跳单功能</t>
  </si>
  <si>
    <t>跳过一车及跳过一单（需支持索引形式）</t>
  </si>
  <si>
    <t>排序界面的跳过还没做</t>
  </si>
  <si>
    <t>隔离状态进行生产控制（重构）</t>
  </si>
  <si>
    <t>内部物流</t>
  </si>
  <si>
    <t>料箱管理</t>
  </si>
  <si>
    <t>基本打箱程序</t>
  </si>
  <si>
    <t>条码装箱主程序</t>
  </si>
  <si>
    <t>每次打完箱，修改默认显示顺序</t>
  </si>
  <si>
    <t>1/9新增功能</t>
  </si>
  <si>
    <t>散件拼入料箱功能</t>
  </si>
  <si>
    <t>强制掏箱</t>
  </si>
  <si>
    <t>料箱清空及料箱打散</t>
  </si>
  <si>
    <t>料箱单打印</t>
  </si>
  <si>
    <t>外协件料箱单MES是否需要打还需确认</t>
  </si>
  <si>
    <t>AGV打箱功能并入标准打箱</t>
  </si>
  <si>
    <t>仓库管理</t>
  </si>
  <si>
    <t>指令出库（PDA）</t>
  </si>
  <si>
    <t>根据下架需求进行下架</t>
  </si>
  <si>
    <t>重构</t>
  </si>
  <si>
    <t>12/17新增</t>
  </si>
  <si>
    <t>指令入库（PDA）</t>
  </si>
  <si>
    <t>根据上架需求进行上架</t>
  </si>
  <si>
    <t>手工出库（PDA）</t>
  </si>
  <si>
    <t>手工出库</t>
  </si>
  <si>
    <t>手工入库（PDA）</t>
  </si>
  <si>
    <t>手工入库</t>
  </si>
  <si>
    <t>库内调整（PDA）</t>
  </si>
  <si>
    <t>库内调整</t>
  </si>
  <si>
    <t>物料查询（PDA）</t>
  </si>
  <si>
    <t>物料查询</t>
  </si>
  <si>
    <t>方案定义中</t>
  </si>
  <si>
    <t>上架需求管理</t>
  </si>
  <si>
    <t>WEB</t>
  </si>
  <si>
    <t>下架需求管理</t>
  </si>
  <si>
    <t>上下架功能</t>
  </si>
  <si>
    <t>TP、HU、RK、Barcode的上下架功能</t>
  </si>
  <si>
    <t>需重构，但分解到具体程序中了</t>
  </si>
  <si>
    <t>出入库功能</t>
  </si>
  <si>
    <t>TP、HU、RK、Barcode的出入库功能</t>
  </si>
  <si>
    <t>BIN位推荐逻辑</t>
  </si>
  <si>
    <t>上架推荐</t>
  </si>
  <si>
    <t>下架推荐</t>
  </si>
  <si>
    <t>出门证管理</t>
  </si>
  <si>
    <t>出门证创建</t>
  </si>
  <si>
    <t>罗锋</t>
  </si>
  <si>
    <t>提前到第一阶段做，和货运单逻辑有重叠。</t>
  </si>
  <si>
    <t>1/10新增</t>
  </si>
  <si>
    <t>出门证打印</t>
  </si>
  <si>
    <t>不同单据类型的出门证格式没有确定,以现有的格式单据来做的话会比较困难</t>
  </si>
  <si>
    <t>出门证查询与撤消等</t>
  </si>
  <si>
    <t>生产配料</t>
  </si>
  <si>
    <t>台套配送</t>
  </si>
  <si>
    <t>台套配送(两种类型）</t>
  </si>
  <si>
    <t>配料单打印</t>
  </si>
  <si>
    <t>放一放，先做采购收退货</t>
  </si>
  <si>
    <t>重构（增加下架需求功能）</t>
  </si>
  <si>
    <t>看板拉动</t>
  </si>
  <si>
    <t>看板拉动（两种类型）</t>
  </si>
  <si>
    <t>手工拉动</t>
  </si>
  <si>
    <t>用户已确认</t>
  </si>
  <si>
    <t>有几个业务场景场蓝图未明确，放后面再做</t>
  </si>
  <si>
    <t>通用BTO拉动</t>
  </si>
  <si>
    <t>通用104、107点</t>
  </si>
  <si>
    <t>计算逻辑还需要细化\（打印）</t>
  </si>
  <si>
    <t>2015/12/10新增，1/9对功能又作新增</t>
  </si>
  <si>
    <t>涂装计划配料</t>
  </si>
  <si>
    <t>蓝图上面没说清楚怎么做</t>
  </si>
  <si>
    <t>立体库拉动</t>
  </si>
  <si>
    <t>AT</t>
  </si>
  <si>
    <t>配料单格式还有待确认</t>
  </si>
  <si>
    <t>2015/12/22新增,1/9取消，功能分解入不同程序中</t>
  </si>
  <si>
    <t>主动推送</t>
  </si>
  <si>
    <t>1/9取消，蓝图中未涉及</t>
  </si>
  <si>
    <t>配料接收</t>
  </si>
  <si>
    <t>根据条码进行接收</t>
  </si>
  <si>
    <t>根据数量进行接收</t>
  </si>
  <si>
    <t>物料盘点</t>
  </si>
  <si>
    <t>盘点计划维护（创建、删除、修改、取消、开启）(开发中)
盘点计划明细维护（创建、删除、修改、模板导入）
盘点模板维护（创建、删除、修改）
盘点区域维护（创建、删除、修改）
条码盘点功能
料箱盘点功能
涂装线盘点功能
库存调整盘点
库存差异报表
差异调整功能
SAP接口功能</t>
  </si>
  <si>
    <t>2015/12/10+20人天</t>
  </si>
  <si>
    <t>库存管理</t>
  </si>
  <si>
    <t>移库单创建</t>
  </si>
  <si>
    <t>移库单打印</t>
  </si>
  <si>
    <t>移库单管理</t>
  </si>
  <si>
    <t>移库单查询&amp;关闭&amp;取消&amp;重打印</t>
  </si>
  <si>
    <t>采购单CSV导入</t>
  </si>
  <si>
    <t>移库单转储</t>
  </si>
  <si>
    <t>1/9变更</t>
  </si>
  <si>
    <t>SAP转储采购订单的处理事务</t>
  </si>
  <si>
    <t>吴林锋、朱伟力</t>
  </si>
  <si>
    <t>已并入03.99.子流程.07两步法移库单逻辑、责任人变更</t>
  </si>
  <si>
    <t>SAP工厂间转储订单转换成MES的TO单</t>
  </si>
  <si>
    <t>贾文涛/黄贺</t>
  </si>
  <si>
    <t>需要注意采购单位的转换,找时间插进去做</t>
  </si>
  <si>
    <t>无订单关联的移库事务生成</t>
  </si>
  <si>
    <t>采购单单导入</t>
  </si>
  <si>
    <t>界面操作逻辑和业务逻辑不确定</t>
  </si>
  <si>
    <t>退货单创建&amp;管理</t>
  </si>
  <si>
    <t>加驳单创建&amp;管理</t>
  </si>
  <si>
    <t>手工生成处理</t>
  </si>
  <si>
    <t>手工生产事务的创建</t>
  </si>
  <si>
    <t>手工特殊出入库</t>
  </si>
  <si>
    <t>工序报废</t>
  </si>
  <si>
    <t>业务逻辑吴林锋、事务朱伟力</t>
  </si>
  <si>
    <t>成本中心领用</t>
  </si>
  <si>
    <t>库存报废</t>
  </si>
  <si>
    <t>盘点调整</t>
  </si>
  <si>
    <t>物料转换</t>
  </si>
  <si>
    <t>特殊库存转换</t>
  </si>
  <si>
    <t>库存状态转换</t>
  </si>
  <si>
    <t>领料单的出库</t>
  </si>
  <si>
    <t>领料单领用出库的操作流程</t>
  </si>
  <si>
    <t>手工采购出库</t>
  </si>
  <si>
    <t>TBD3</t>
  </si>
  <si>
    <t>界面操作逻辑和业务规则还不确定</t>
  </si>
  <si>
    <t>手工销售出库</t>
  </si>
  <si>
    <t>库存账的建立</t>
  </si>
  <si>
    <t>内部库位及库存处理</t>
  </si>
  <si>
    <t>贾文涛/罗锋</t>
  </si>
  <si>
    <t>在途库存的处理</t>
  </si>
  <si>
    <t>1.外部库位及库存的处理
2.内部在途账的处理</t>
  </si>
  <si>
    <t>逻辑上与内部为位无关，但又需要处理在途库存</t>
  </si>
  <si>
    <t>SAP基本事务处理</t>
  </si>
  <si>
    <t>MES操作记录转SAP库存事务</t>
  </si>
  <si>
    <t>92个业务场景的MES操作转SAP事务（核心方法）</t>
  </si>
  <si>
    <t>还有遗留各种事务需要后续增加</t>
  </si>
  <si>
    <t>12/15新增</t>
  </si>
  <si>
    <t>SAP事务汇总</t>
  </si>
  <si>
    <t>SAP事务汇总成传输请求</t>
  </si>
  <si>
    <t>系统逻辑参考03.99.02事务汇总流程</t>
  </si>
  <si>
    <t>标准接收（PDA）</t>
  </si>
  <si>
    <t>采购收货</t>
  </si>
  <si>
    <t>2015/1/4新增</t>
  </si>
  <si>
    <t>销售退货</t>
  </si>
  <si>
    <t>公司间退货收货</t>
  </si>
  <si>
    <t>工厂间TO收货</t>
  </si>
  <si>
    <t>库位间TO收货</t>
  </si>
  <si>
    <t>标准发运（PDA）</t>
  </si>
  <si>
    <t>SO发运</t>
  </si>
  <si>
    <t>采购退货</t>
  </si>
  <si>
    <t>公司间退货</t>
  </si>
  <si>
    <t>加驳单发货</t>
  </si>
  <si>
    <t>排序单发货</t>
  </si>
  <si>
    <t>因后续货运单及出门证业务都涉及该发运类型，所以核心逻辑提前做了</t>
  </si>
  <si>
    <t>下单程序</t>
  </si>
  <si>
    <t>并入采购退货流程</t>
  </si>
  <si>
    <t>订单同步程序</t>
  </si>
  <si>
    <t>手工出库程序</t>
  </si>
  <si>
    <t>TBD2</t>
  </si>
  <si>
    <t>手工收货程序</t>
  </si>
  <si>
    <t>并入销售退货流程</t>
  </si>
  <si>
    <t>工厂间移库&amp;退货</t>
  </si>
  <si>
    <t>手工入库程序</t>
  </si>
  <si>
    <t>工厂内不同库位间的移库</t>
  </si>
  <si>
    <t>TO逻辑重构</t>
  </si>
  <si>
    <t>第一周实现核心逻辑，后面根据需要随时作变更</t>
  </si>
  <si>
    <t>2015/1/6新增</t>
  </si>
  <si>
    <t>COGI</t>
  </si>
  <si>
    <t>COGI记录</t>
  </si>
  <si>
    <t>COGI判断及记录插件</t>
  </si>
  <si>
    <t>需要嵌入到所有的操作界面中</t>
  </si>
  <si>
    <t>COGI管理界面</t>
  </si>
  <si>
    <t>需要等库存管理及库存事务都完成后才能开始,实际了解下来COGI的业务比原来的了解要复杂。</t>
  </si>
  <si>
    <t>销售</t>
  </si>
  <si>
    <t>JIT发运</t>
  </si>
  <si>
    <t>并入标准发运流程</t>
  </si>
  <si>
    <t>加驳</t>
  </si>
  <si>
    <t>加驳发运流程并入标准发运功能</t>
  </si>
  <si>
    <t>2015/1/5变更</t>
  </si>
  <si>
    <t>备料</t>
  </si>
  <si>
    <t>功能并入TO逻辑</t>
  </si>
  <si>
    <t>销售退货单创建&amp;维护</t>
  </si>
  <si>
    <t>销售退货单创建</t>
  </si>
  <si>
    <t>张茂忠/贾文涛</t>
  </si>
  <si>
    <t>销售退货单打印</t>
  </si>
  <si>
    <t>销售退货单维护（删、改）</t>
  </si>
  <si>
    <t>销售退货单执行（手工过账）</t>
  </si>
  <si>
    <t>先做起来</t>
  </si>
  <si>
    <t>货运单管理</t>
  </si>
  <si>
    <t>货运单创建&amp;维护</t>
  </si>
  <si>
    <t>之前的业务流程有问题，实际能做的业务流程必须先有出门证，所以这里改做出门证。</t>
  </si>
  <si>
    <t>交货确认</t>
  </si>
  <si>
    <t>BTO发运</t>
  </si>
  <si>
    <t>采购</t>
  </si>
  <si>
    <t>手工采购入库</t>
  </si>
  <si>
    <t>采购退货单创建（根据不合格评审表）</t>
  </si>
  <si>
    <t>退货单创建</t>
  </si>
  <si>
    <t>不合格评审部分待定（FrmPurchaseReturn）</t>
  </si>
  <si>
    <t>退货单协同</t>
  </si>
  <si>
    <t>退货单打印</t>
  </si>
  <si>
    <t>模板样例还没有</t>
  </si>
  <si>
    <t>采购退货管理</t>
  </si>
  <si>
    <t>手工执行退货</t>
  </si>
  <si>
    <t>参考UI：采购收货(手工).vsdx</t>
  </si>
  <si>
    <t>采购单下达</t>
  </si>
  <si>
    <t>SAP下达，MES不再作此功能</t>
  </si>
  <si>
    <t>设备交互</t>
  </si>
  <si>
    <t>TransStock</t>
  </si>
  <si>
    <t>TS打箱</t>
  </si>
  <si>
    <t>独立的TS打箱功能，但需兼容原有的RK打箱功能。</t>
  </si>
  <si>
    <t>TS入库信号交互及事务处理监控程序（Monitor）</t>
  </si>
  <si>
    <t>TS出库信号交互及事务处理监控程序（Monitor）</t>
  </si>
  <si>
    <t>在拉动逻辑中实现TS出库推荐逻辑及指令下达</t>
  </si>
  <si>
    <t>立体库</t>
  </si>
  <si>
    <t>扫描入库(WH)</t>
  </si>
  <si>
    <t>扫描出库(WH)</t>
  </si>
  <si>
    <t>手工拉动(WH)</t>
  </si>
  <si>
    <t>蓝图没出来已经出来之前已经做了一部分</t>
  </si>
  <si>
    <t>紧急拉动(WH)</t>
  </si>
  <si>
    <t>队列维护(WH)</t>
  </si>
  <si>
    <t>零头料箱整理(WH)</t>
  </si>
  <si>
    <t>刘槐</t>
  </si>
  <si>
    <t>零头拉动出库(WH)</t>
  </si>
  <si>
    <t>应急出库(WH)</t>
  </si>
  <si>
    <t>快速移库(WH)</t>
  </si>
  <si>
    <t>托盘离库(WH)</t>
  </si>
  <si>
    <t>托盘进库(WH)</t>
  </si>
  <si>
    <t>拉动异常看板(WH)</t>
  </si>
  <si>
    <t>托盘隔离(WH)</t>
  </si>
  <si>
    <t>装配需求与库存对比(WH)</t>
  </si>
  <si>
    <t>排序单匹配看板(WH)</t>
  </si>
  <si>
    <t>发送数据给中间表</t>
  </si>
  <si>
    <t>发送指定命令给设备中间表</t>
  </si>
  <si>
    <t>发送防错码给设备中间表</t>
  </si>
  <si>
    <t>发送防错码给设备中间胶</t>
  </si>
  <si>
    <t>注塑机联动</t>
  </si>
  <si>
    <t>浦东注塑机联动</t>
  </si>
  <si>
    <t>樊晶晶</t>
  </si>
  <si>
    <t>需求找老吕，原来逻辑问谢彬</t>
  </si>
  <si>
    <t>称重设备联动</t>
  </si>
  <si>
    <t>涂装线WINCC</t>
  </si>
  <si>
    <t>并入接口需求</t>
  </si>
  <si>
    <t>质量</t>
  </si>
  <si>
    <t>返工</t>
  </si>
  <si>
    <t>返工扫描</t>
  </si>
  <si>
    <t>通用的返工扫描逻辑</t>
  </si>
  <si>
    <t>事务部分先空着</t>
  </si>
  <si>
    <t>进料检验</t>
  </si>
  <si>
    <t>条码件进料检验</t>
  </si>
  <si>
    <t>对条码件进行进料检验</t>
  </si>
  <si>
    <t>非条码件进料检验</t>
  </si>
  <si>
    <t>对非条码件进行进料检验</t>
  </si>
  <si>
    <t>抽检标准</t>
  </si>
  <si>
    <t>抽检标准定义</t>
  </si>
  <si>
    <t>蓝图中未提及</t>
  </si>
  <si>
    <t>拆解处理</t>
  </si>
  <si>
    <t>非散件的条码拆解</t>
  </si>
  <si>
    <t>装配单形式的后续再实现</t>
  </si>
  <si>
    <t>不合格评审</t>
  </si>
  <si>
    <t>不合格品评审处理</t>
  </si>
  <si>
    <t>自制件报废</t>
  </si>
  <si>
    <t>1/9功能拆解</t>
  </si>
  <si>
    <t>外协件报废</t>
  </si>
  <si>
    <t>条码件退货</t>
  </si>
  <si>
    <t>非条码件退货</t>
  </si>
  <si>
    <t>小件报废</t>
  </si>
  <si>
    <t>该功能没有必要开发，非条码件的不合格品审在不合格品审单创建时处理了。不需要额外再加该功能</t>
  </si>
  <si>
    <t>嫌疑品报验</t>
  </si>
  <si>
    <t>预估3/2完成</t>
  </si>
  <si>
    <t>退货处理</t>
  </si>
  <si>
    <t>并入标准发收货流程</t>
  </si>
  <si>
    <t>内部退货</t>
  </si>
  <si>
    <t>客户退货</t>
  </si>
  <si>
    <t>设备设施管理</t>
  </si>
  <si>
    <t>设备管理需求讨论 已完成
数据结构设计 已完成
新建数据库表和配置基础数据 已完成
设备报警界面开发 已完成
EM维修单模块 已完成
PD/PM工单模块 已完成
巡检通知单 已完成</t>
  </si>
  <si>
    <t>接口</t>
  </si>
  <si>
    <t>SAP接口</t>
  </si>
  <si>
    <t>SAP-&gt;MES
接口表定义%业务表创建</t>
  </si>
  <si>
    <t>PP（7个接口）</t>
  </si>
  <si>
    <t>SD（3个接口）</t>
  </si>
  <si>
    <t>MM（5个接口）</t>
  </si>
  <si>
    <t>PM（6个接口）</t>
  </si>
  <si>
    <t>SAP-&gt;MES同步程序</t>
  </si>
  <si>
    <t>SAP-&gt;MES</t>
  </si>
  <si>
    <t>接口表定义好后开发，所有逻辑全部合并到一个同步逻辑中去。</t>
  </si>
  <si>
    <t>MES-&gt;SAP同步程序</t>
  </si>
  <si>
    <t>SAP事务接口（MM_IF_001)</t>
  </si>
  <si>
    <t>功能合并</t>
  </si>
  <si>
    <t>货运单接口(MM_IF_023)</t>
  </si>
  <si>
    <t>紧急拉动触发信息（MM_IF_025）</t>
  </si>
  <si>
    <t>未确认，暂时不做。</t>
  </si>
  <si>
    <t>工单工时数据返回(PP_IF_010)</t>
  </si>
  <si>
    <t>PD,CI,EM,PAM工单数据（PM_IF_007）</t>
  </si>
  <si>
    <t>通知单数据（PM_IF_009)</t>
  </si>
  <si>
    <t>PM报工数据（PM_IF_010)</t>
  </si>
  <si>
    <t>ISV接口</t>
  </si>
  <si>
    <t>供应商交货条码打印</t>
  </si>
  <si>
    <t>外协件料箱单条码生成接口（ISV触发）</t>
  </si>
  <si>
    <t>等待ISV测试</t>
  </si>
  <si>
    <t>1/9细化</t>
  </si>
  <si>
    <t>外协件托盘条码生成接口（ISV触发）</t>
  </si>
  <si>
    <t>产品条码生成接口（ISV触发）</t>
  </si>
  <si>
    <t>MES主数据传ISV</t>
  </si>
  <si>
    <t>MES主数据传ISV（ISV触发）</t>
  </si>
  <si>
    <t>已取消该接口，相关数据SAP给ISV</t>
  </si>
  <si>
    <t>WINCC接口</t>
  </si>
  <si>
    <t>涂装计划导入WINCC</t>
  </si>
  <si>
    <t>MES2.0接口</t>
  </si>
  <si>
    <t>尚未确定</t>
  </si>
  <si>
    <t>TBD2/朱伟力</t>
  </si>
  <si>
    <t>WFM接口</t>
  </si>
  <si>
    <t>计划外出入库申请</t>
  </si>
  <si>
    <t>计划外出入库申请（MES触发）</t>
  </si>
  <si>
    <t>退货申请</t>
  </si>
  <si>
    <t>QAD接口</t>
  </si>
  <si>
    <t>基础数据</t>
  </si>
  <si>
    <t>基础数据同步</t>
  </si>
  <si>
    <t>需跟SAP整合成统一的数据字典。</t>
  </si>
  <si>
    <t>业务数据</t>
  </si>
  <si>
    <t>业务数据回传</t>
  </si>
  <si>
    <t>暂时使用2.0的KEMonitor来处理，业务数据写入2.0后来同步数据。</t>
  </si>
  <si>
    <t>EDI接口</t>
  </si>
  <si>
    <t>上汽</t>
  </si>
  <si>
    <t>PDF转入排序信息</t>
  </si>
  <si>
    <t>通用</t>
  </si>
  <si>
    <t>MQ排序接入</t>
  </si>
  <si>
    <t>104点接入</t>
  </si>
  <si>
    <t xml:space="preserve">107点接入 </t>
  </si>
  <si>
    <t>通用4位客户零件号-&gt;标准零件号 转换</t>
  </si>
  <si>
    <t>大众</t>
  </si>
  <si>
    <t>M1点接入</t>
  </si>
  <si>
    <t>L5点接入</t>
  </si>
  <si>
    <t>数据迁移</t>
  </si>
  <si>
    <t>2.0-&gt;3.0数据迁移</t>
  </si>
  <si>
    <t>基础数据迁移</t>
  </si>
  <si>
    <t>基础数据整体搬迁至3.0中</t>
  </si>
  <si>
    <t>业务逻辑变化太大，没办法用程序批量实现。</t>
  </si>
  <si>
    <t>1/10撤消</t>
  </si>
  <si>
    <t>业务数据迁移</t>
  </si>
  <si>
    <t>过渡期方案</t>
  </si>
  <si>
    <t>SAP事务转QAD事务</t>
  </si>
  <si>
    <t>把SAP事务汇总到SRC_Mstr</t>
  </si>
  <si>
    <t>需与老杨确认业务规则（注意库位转换规则）</t>
  </si>
  <si>
    <t>QAD基础数据接口变更</t>
  </si>
  <si>
    <t>Monitor</t>
  </si>
  <si>
    <t>部分接口需要根据业务情况再修改</t>
  </si>
  <si>
    <t>结构需要调整成跟3.0一致</t>
  </si>
  <si>
    <t>MES2.0要货单同步ISV</t>
  </si>
  <si>
    <t>谢彬（ALT）</t>
  </si>
  <si>
    <t>ISV升级，故接口可能需要更改</t>
  </si>
  <si>
    <t>MES3.0采购单同步ISV</t>
  </si>
  <si>
    <t>张永全</t>
  </si>
  <si>
    <t>MES2.0-过渡方案</t>
  </si>
  <si>
    <t>标准发运</t>
  </si>
  <si>
    <t>条码写入待发运条码表</t>
  </si>
  <si>
    <t>标准接收</t>
  </si>
  <si>
    <t>3.0-&gt;2.0条码同步接收逻辑</t>
  </si>
  <si>
    <t>要货单同步程序</t>
  </si>
  <si>
    <t>2.0要货单-&gt;3.0销售单同步</t>
  </si>
  <si>
    <t>MES3.0过渡方案</t>
  </si>
  <si>
    <t>采购订单下达&amp;打印</t>
  </si>
  <si>
    <t>采购单打印</t>
  </si>
  <si>
    <t>采购订单同步程序</t>
  </si>
  <si>
    <t>采购单同步ISV</t>
  </si>
  <si>
    <t>在罗锋当前的数据库同步程序上进行修改
，以支持跨不同业务库的操作。</t>
  </si>
  <si>
    <t>采购单同步MES2.0要货单</t>
  </si>
  <si>
    <t>数据库协同</t>
  </si>
  <si>
    <t>采购单同步MES3.0销售单</t>
  </si>
  <si>
    <t>订单关闭同步程序</t>
  </si>
  <si>
    <t>采购单关闭同步MES2.0</t>
  </si>
  <si>
    <t>彭海涛</t>
  </si>
  <si>
    <t>MM003包含订单状态协同（部分收货与关闭）</t>
  </si>
  <si>
    <t>采购单关闭同步ISV</t>
  </si>
  <si>
    <t>采购单关闭同步MES3.0</t>
  </si>
  <si>
    <t>在途账的处理逻辑变更</t>
  </si>
  <si>
    <t>2.0的移库与3.0的销售之间对在途账的处理不一致，故需要变更</t>
  </si>
  <si>
    <t>销售订单下达</t>
  </si>
  <si>
    <t>4/6新增</t>
  </si>
  <si>
    <t>条码同步程序(to 2.0)</t>
  </si>
  <si>
    <t>3.0条码同步到2.0系统临时表</t>
  </si>
  <si>
    <t>看板</t>
  </si>
  <si>
    <t>浦东装配看板</t>
  </si>
  <si>
    <t>浦东装配排序看板</t>
  </si>
  <si>
    <t>并入临港排序装配看板</t>
  </si>
  <si>
    <t>临港装配排序看板</t>
  </si>
  <si>
    <t>TS料道分布看板</t>
  </si>
  <si>
    <t>TS上架看板</t>
  </si>
  <si>
    <t>TS下架看板</t>
  </si>
  <si>
    <t>合格率看板</t>
  </si>
  <si>
    <t>排序发运看板</t>
  </si>
  <si>
    <t>仓库目视图</t>
  </si>
  <si>
    <t>报表</t>
  </si>
  <si>
    <t>物流</t>
  </si>
  <si>
    <t>供货及时率报表？</t>
  </si>
  <si>
    <t>1.多出一个单包装数接口（接口待定）
2.多一个窗口时间接口
3.重构现有的收货逻辑
4.ETL计算并抽取数据（周期：天）
5.报表界面</t>
  </si>
  <si>
    <t>将条码的扫描记录及移库异常报表</t>
  </si>
  <si>
    <t>1.料箱产生的移库及销售采购等库位变化，需要将条码的日志里面也全部都记全
2.条码本身的物料扫描也需要记录进日志中
3.两种类型的报表：a.所有条码库位异动报表 b.分析报表（有入库未出库，有出库无入库）</t>
  </si>
  <si>
    <t>出门证查询报表</t>
  </si>
  <si>
    <t>BTO订单查询</t>
  </si>
  <si>
    <t>BTO过点信息查询</t>
  </si>
  <si>
    <t>物流订单查询报表</t>
  </si>
  <si>
    <t>销售订单报表（订单发运、退货、加驳、排序）</t>
  </si>
  <si>
    <t>不同业务场景分不同SHEET</t>
  </si>
  <si>
    <t>采购订单报表（采购收货、退货）</t>
  </si>
  <si>
    <t>移库订单报表（一步法、二步法）</t>
  </si>
  <si>
    <t>根据订单和零件号来统计，不依条码进行区分</t>
  </si>
  <si>
    <t>订单收发关联条码明细</t>
  </si>
  <si>
    <t>2/5新增</t>
  </si>
  <si>
    <t>条码排序记录查询报表</t>
  </si>
  <si>
    <t>VINCode报表</t>
  </si>
  <si>
    <t>考虑跟VINCode报表一起做</t>
  </si>
  <si>
    <t>客户预测信息报表</t>
  </si>
  <si>
    <t>常熟用</t>
  </si>
  <si>
    <t>排序装配信息查询报表</t>
  </si>
  <si>
    <t>客户过点信息查询报表</t>
  </si>
  <si>
    <t>条码管理报表</t>
  </si>
  <si>
    <t>产品条码状态查询报表</t>
  </si>
  <si>
    <t>条码当前状态及所有扫描点的扫描日志&amp;装掏箱记录</t>
  </si>
  <si>
    <t>产品条码包装查询报表</t>
  </si>
  <si>
    <t>产品条码工序查询报表</t>
  </si>
  <si>
    <t>根据过扫描点的时间范围，去过滤所经过的条码，并带出条码的当前状态信息。</t>
  </si>
  <si>
    <t>产品备用条码查询报表</t>
  </si>
  <si>
    <t>呆滞条码查询报表</t>
  </si>
  <si>
    <t>异常操作条码报表</t>
  </si>
  <si>
    <t>每个异常情况都会增加工作量</t>
  </si>
  <si>
    <t>条码绑定关系</t>
  </si>
  <si>
    <t>注塑下线报表</t>
  </si>
  <si>
    <t>注塑下线报表？</t>
  </si>
  <si>
    <t>涂装下线报表</t>
  </si>
  <si>
    <t>涂装下线报表？</t>
  </si>
  <si>
    <t>装配下线报表</t>
  </si>
  <si>
    <t>装配下线报表？</t>
  </si>
  <si>
    <t>涂装上线报表</t>
  </si>
  <si>
    <t>涂装上线报表？</t>
  </si>
  <si>
    <t>特殊操作报表</t>
  </si>
  <si>
    <t>特殊操作报表？</t>
  </si>
  <si>
    <t>只做补条码部分的报表</t>
  </si>
  <si>
    <t>注塑直流报表</t>
  </si>
  <si>
    <t>注塑直流报表？</t>
  </si>
  <si>
    <t>LeadTime报表</t>
  </si>
  <si>
    <t>LeadTime报表？</t>
  </si>
  <si>
    <t>需求暂不做</t>
  </si>
  <si>
    <t>包装管理</t>
  </si>
  <si>
    <t>包装条码状态查询</t>
  </si>
  <si>
    <t>包装条码历史记录查询</t>
  </si>
  <si>
    <t>好几个逻辑混在一起的报表- -'</t>
  </si>
  <si>
    <t>料架条码状态查询报表</t>
  </si>
  <si>
    <t>不知道是不是RK全局物流查询，待定。</t>
  </si>
  <si>
    <t>料箱货架报表</t>
  </si>
  <si>
    <r>
      <rPr>
        <sz val="10"/>
        <color indexed="8"/>
        <rFont val="宋体"/>
        <family val="3"/>
        <charset val="134"/>
      </rPr>
      <t>料箱</t>
    </r>
    <r>
      <rPr>
        <sz val="10"/>
        <color indexed="8"/>
        <rFont val="Times New Roman"/>
        <family val="1"/>
      </rPr>
      <t>v</t>
    </r>
    <r>
      <rPr>
        <sz val="10"/>
        <color indexed="8"/>
        <rFont val="宋体"/>
        <family val="3"/>
        <charset val="134"/>
      </rPr>
      <t>货架</t>
    </r>
  </si>
  <si>
    <t>蓝图的描述完全是2.0的，和3.0的概念有差异。</t>
  </si>
  <si>
    <t>料箱上下架记录</t>
  </si>
  <si>
    <t>排除TS上下架</t>
  </si>
  <si>
    <t>产品上下料箱记录</t>
  </si>
  <si>
    <r>
      <rPr>
        <sz val="10"/>
        <color rgb="FFFF0000"/>
        <rFont val="宋体"/>
        <family val="3"/>
        <charset val="134"/>
      </rPr>
      <t>料箱</t>
    </r>
    <r>
      <rPr>
        <sz val="10"/>
        <color rgb="FFFF0000"/>
        <rFont val="Times New Roman"/>
        <family val="1"/>
      </rPr>
      <t>v</t>
    </r>
    <r>
      <rPr>
        <sz val="10"/>
        <color rgb="FFFF0000"/>
        <rFont val="宋体"/>
        <family val="3"/>
        <charset val="134"/>
      </rPr>
      <t>产品条码</t>
    </r>
  </si>
  <si>
    <t>与产品条码包装查询报表重复</t>
  </si>
  <si>
    <t>RK查询</t>
  </si>
  <si>
    <t>查询RK当前状态（需要重构原来的程序）</t>
  </si>
  <si>
    <t>BIN位查询</t>
  </si>
  <si>
    <t>蓝图中的BIN位查询，并入包装查询</t>
  </si>
  <si>
    <t>零头料箱？</t>
  </si>
  <si>
    <t>并入料箱查询</t>
  </si>
  <si>
    <r>
      <rPr>
        <sz val="9"/>
        <color indexed="8"/>
        <rFont val="宋体"/>
        <family val="3"/>
        <charset val="134"/>
      </rPr>
      <t>条码</t>
    </r>
    <r>
      <rPr>
        <sz val="9"/>
        <color indexed="8"/>
        <rFont val="Times New Roman"/>
        <family val="1"/>
      </rPr>
      <t>v</t>
    </r>
    <r>
      <rPr>
        <sz val="9"/>
        <color indexed="8"/>
        <rFont val="宋体"/>
        <family val="3"/>
        <charset val="134"/>
      </rPr>
      <t>货架</t>
    </r>
  </si>
  <si>
    <t>产品与TS Bin位关系报表与TS料道查询报表重复</t>
  </si>
  <si>
    <t>呆滞包装查询报表</t>
  </si>
  <si>
    <t>呆滞包装查询报表？</t>
  </si>
  <si>
    <t>并入料箱v货架，把呆滞天数带入上述报表中</t>
  </si>
  <si>
    <t>物料报表查询</t>
  </si>
  <si>
    <t>仓库&amp;库存管理</t>
  </si>
  <si>
    <t>事务报表</t>
  </si>
  <si>
    <t>SAP事务报表？</t>
  </si>
  <si>
    <t>收发存报表</t>
  </si>
  <si>
    <t>库存余额报表</t>
  </si>
  <si>
    <t>1.数据抽取
2.界面及逻辑待定</t>
  </si>
  <si>
    <t>IMES事务同步检查</t>
  </si>
  <si>
    <t>MES无法实现</t>
  </si>
  <si>
    <t>MES条码差异报表</t>
  </si>
  <si>
    <t>MES条码盘点差异报表</t>
  </si>
  <si>
    <t>MES料箱差异报表</t>
  </si>
  <si>
    <t>MES料箱盘点差异报表</t>
  </si>
  <si>
    <t>盘点扫描报错报表</t>
  </si>
  <si>
    <t>MES与实盘差异报表</t>
  </si>
  <si>
    <t>MES盘点库存差异报表</t>
  </si>
  <si>
    <t>TS料道查询报表</t>
  </si>
  <si>
    <t>TS上下架反馈列表</t>
  </si>
  <si>
    <t>TS上架反馈列表</t>
  </si>
  <si>
    <t>TS下架反馈列表</t>
  </si>
  <si>
    <t>新项目核对清单</t>
  </si>
  <si>
    <t>检查基础数据配置完整性</t>
  </si>
  <si>
    <t>立体库托盘出库查询报表</t>
  </si>
  <si>
    <t>结算信息核对报表</t>
  </si>
  <si>
    <t>TS异常出库清单</t>
  </si>
  <si>
    <t>TS异常出库清单（非订单下架的清单）</t>
  </si>
  <si>
    <t>拆解日志报表（功能性报表）</t>
  </si>
  <si>
    <t>所有的拆解的缺失、合格、冻结、报废的零件的报表</t>
  </si>
  <si>
    <t>隔离报表</t>
  </si>
  <si>
    <t>反隔离报表</t>
  </si>
  <si>
    <t>冻结料箱维修记录报表</t>
  </si>
  <si>
    <t>盲区雷达防错报表（条码绑定报表）</t>
  </si>
  <si>
    <t>盲区雷达防错报表</t>
  </si>
  <si>
    <t>与条码绑定报表重复</t>
  </si>
  <si>
    <t>质量工作报表</t>
  </si>
  <si>
    <t>质量工作报表？</t>
  </si>
  <si>
    <t>缺陷统计报表</t>
  </si>
  <si>
    <t>缺陷统计报表？</t>
  </si>
  <si>
    <t>缺陷明细报表</t>
  </si>
  <si>
    <t>外协件冻结报表(料箱状态报表）</t>
  </si>
  <si>
    <t>外协件冻结报表？</t>
  </si>
  <si>
    <t>看下料箱冻结的是否一起加入</t>
  </si>
  <si>
    <t>PM</t>
  </si>
  <si>
    <t>EM工单明细汇总表</t>
  </si>
  <si>
    <t>EM工单明细汇总表（明细+汇总）</t>
  </si>
  <si>
    <t>PM工单明细汇总表</t>
  </si>
  <si>
    <t>PM工单明细汇总表（明细+汇总）</t>
  </si>
  <si>
    <t>PD工单明细汇总表</t>
  </si>
  <si>
    <t>PD工单明细汇总表（明细+汇总）</t>
  </si>
  <si>
    <t>CI工单明细汇总表</t>
  </si>
  <si>
    <t>CI工单明细汇总表（明细+汇总）</t>
  </si>
  <si>
    <t>巡检通知单明细汇总表</t>
  </si>
  <si>
    <t>巡检通知单明细汇总表（明细+汇总）</t>
  </si>
  <si>
    <t>备件领用明细表</t>
  </si>
  <si>
    <t>工单响应时间</t>
  </si>
  <si>
    <t>关键设备MTBF</t>
  </si>
  <si>
    <t>关键设备MTTR</t>
  </si>
  <si>
    <t>设备停机率报表</t>
  </si>
  <si>
    <t>设备维修时间汇总</t>
  </si>
  <si>
    <t>设备故障次数统计</t>
  </si>
  <si>
    <t>设备重复故障汇总</t>
  </si>
  <si>
    <t>基础数据维护</t>
  </si>
  <si>
    <t>？？？</t>
  </si>
  <si>
    <t>TBD</t>
  </si>
  <si>
    <t>具体多少还得看功能实现</t>
  </si>
  <si>
    <t>1/14新增</t>
  </si>
  <si>
    <t>新增程序</t>
  </si>
  <si>
    <t>M1点配料</t>
  </si>
  <si>
    <t>逻辑后面再说</t>
  </si>
  <si>
    <t>和下面的需求重复</t>
  </si>
  <si>
    <t>1/15新增</t>
  </si>
  <si>
    <t>公司间交易</t>
  </si>
  <si>
    <t>MES3.0间条码协同</t>
  </si>
  <si>
    <t>对于采购退货，如果是关系公司，并且对方没有这个条码，需要协同条码</t>
  </si>
  <si>
    <t>安亭排序信息接入（非OPCS版）</t>
  </si>
  <si>
    <t>先工厂确认下OPCS能否满足要求</t>
  </si>
  <si>
    <t>排序单手工组单程序</t>
  </si>
  <si>
    <t>排序单手工组单程序（支持手工导入）</t>
  </si>
  <si>
    <t>排序相关程序重构</t>
  </si>
  <si>
    <t>原排序接入程序重构</t>
  </si>
  <si>
    <t>所有排序接入程序加入自定义单号字段，如果是客户有单号的，使用客户单号，如果客户没有单号的，使用自动生成的单号。</t>
  </si>
  <si>
    <t>排序扫描程序重构</t>
  </si>
  <si>
    <t>所有排序程序，使用的排序单号变更成自定义的单号字段</t>
  </si>
  <si>
    <t>隔离扫描</t>
  </si>
  <si>
    <t>支持隔离、反隔离</t>
  </si>
  <si>
    <t>1/19新增</t>
  </si>
  <si>
    <t>料箱&amp;条码物流状态</t>
  </si>
  <si>
    <t>料箱&amp;条码在物流操作中增加物流状态</t>
  </si>
  <si>
    <t>重构前面的程序</t>
  </si>
  <si>
    <t>针对料箱状态在物流节点进行控制</t>
  </si>
  <si>
    <t>条码增加IsDel状态</t>
  </si>
  <si>
    <t>对未未盘点到的条码，将此状态置为True</t>
  </si>
  <si>
    <t>1/21新增</t>
  </si>
  <si>
    <t>所有使用到条码的地方，需要将此状态重新变更成False</t>
  </si>
  <si>
    <t>重构所有涉及到的程序</t>
  </si>
  <si>
    <t>Z700点接入</t>
  </si>
  <si>
    <t>Z700点接入（安亭）</t>
  </si>
  <si>
    <t>打箱界面重构</t>
  </si>
  <si>
    <t>打箱时，根据条码的生产时间，更新料箱的EarliestProdTime </t>
  </si>
  <si>
    <t>1/26新增</t>
  </si>
  <si>
    <t>客户安全退回</t>
  </si>
  <si>
    <t>待定</t>
  </si>
  <si>
    <t>手工采购退货(维修备件退货)</t>
  </si>
  <si>
    <t>2/18新增</t>
  </si>
  <si>
    <t>维修备件领用</t>
  </si>
  <si>
    <t>采购订单状态变更同步</t>
  </si>
  <si>
    <t>接口定义：MM_003
采购订单第一笔收货或关闭需要记录变更记录传给ISV</t>
  </si>
  <si>
    <t>4/8新增</t>
  </si>
  <si>
    <t>固定资产盘点</t>
  </si>
  <si>
    <t>4/12新增</t>
  </si>
  <si>
    <t>无订单采购收货</t>
  </si>
  <si>
    <t>先放放</t>
  </si>
  <si>
    <t>4/19新增</t>
  </si>
  <si>
    <t>销售退货导致交货确认数量的差异</t>
  </si>
  <si>
    <t>手工拼箱</t>
  </si>
  <si>
    <t>条码绑定解绑</t>
  </si>
  <si>
    <t>Report</t>
  </si>
  <si>
    <t>下线复检</t>
  </si>
  <si>
    <t>发货单创建及加驳单创建逻辑修改</t>
  </si>
  <si>
    <t>加驳单手工执行</t>
  </si>
  <si>
    <t>PM图片上传下载</t>
  </si>
  <si>
    <t>？</t>
  </si>
  <si>
    <t>找库位的事情问下老杨</t>
  </si>
  <si>
    <t>上架收货</t>
  </si>
  <si>
    <t>需求待定</t>
  </si>
  <si>
    <t>寄售转非寄售</t>
  </si>
  <si>
    <t>寄售转非寄售需要找供应商</t>
  </si>
  <si>
    <t>事务</t>
  </si>
  <si>
    <t>在途账查询</t>
  </si>
  <si>
    <t>未开发</t>
  </si>
  <si>
    <t>TS盘点</t>
  </si>
  <si>
    <t>排序接入时需要打印防错单</t>
  </si>
  <si>
    <t>涂装线计划导入</t>
  </si>
  <si>
    <t>涂装线下达并导入WINCC</t>
  </si>
  <si>
    <t>外协件下架</t>
  </si>
  <si>
    <t>扫描零件号，按先进先出推荐库位，仓管依据推荐库位下架</t>
  </si>
  <si>
    <t xml:space="preserve">M1点配料接收 </t>
  </si>
  <si>
    <t>根据MES点配置单进行配料接收</t>
  </si>
  <si>
    <t>台套配送接收</t>
  </si>
  <si>
    <t>自制件拉动</t>
  </si>
  <si>
    <t>自制件拉动
（指令下架的MES版)</t>
  </si>
  <si>
    <t>条码件拉动配料，功能类似2.0的料箱下架推荐</t>
  </si>
  <si>
    <t>待优化</t>
  </si>
  <si>
    <t>物流看板</t>
  </si>
  <si>
    <t>1 采购待收货清单
2 销售待发运清单</t>
  </si>
  <si>
    <t>推荐与上下架逻辑</t>
  </si>
  <si>
    <t>架构</t>
  </si>
  <si>
    <t>1需支持安亭的混放库位的先进先出 ,不同包装类型不混放
2 益库库位管理含 小件+条码件
益库库位单独配置，没有配置益库库位的产品，益库后不能入库 
3 入库 先考虑库位入库优先等级，同一个等级的零头先入
  入库  推荐前一个产品的入库BIN位
4 出库   按照先进先出出库
5 零头 注塑下线界面进去以后提示，零头产品
6 零头提示看板，注塑依据下线产品，涂装依据生产版本</t>
  </si>
  <si>
    <t>一挂两件的核心逻辑变更</t>
  </si>
  <si>
    <t>上下架扫描推荐程序</t>
  </si>
  <si>
    <t>TS报表</t>
  </si>
  <si>
    <t>AT、PD</t>
  </si>
  <si>
    <t>排序</t>
  </si>
  <si>
    <t>大众排序接入程序</t>
  </si>
  <si>
    <t xml:space="preserve">M1点OPCS接入 </t>
  </si>
  <si>
    <t>A700点接入</t>
  </si>
  <si>
    <t>过点信息报警</t>
  </si>
  <si>
    <t>需求待讨论</t>
  </si>
  <si>
    <t>过点信息报表</t>
  </si>
  <si>
    <t>预计7/21早完成</t>
  </si>
  <si>
    <t>排序监控</t>
  </si>
  <si>
    <t>1.自动打印排序单
2.1 一厂需要导入排序信息
2.2 导入排序信息后同步打印移库单(一步法)(可后期再做)
2.3根据18件一车，进行组单
3.跳过一车功能
4.补打排序单
5.打印客户标签功能</t>
  </si>
  <si>
    <t>1.一厂需要打印客户标签功能（并有自动重打印最后一张客户标签功能）
2.支持同步汇报&amp;同步销售
3.一厂需要有自动封箱功能</t>
  </si>
  <si>
    <t>需要详细测试</t>
  </si>
  <si>
    <t>涂装上线</t>
  </si>
  <si>
    <t>支持扫RK号进行上架功能</t>
  </si>
  <si>
    <t>托盘打包收货</t>
  </si>
  <si>
    <t>托盘打包（支持收货上架功能）</t>
  </si>
  <si>
    <t>1.托盘打包功能 2.扫订单进行收货 3.托盘上架 4.托盘打印</t>
  </si>
  <si>
    <t>7/4新增</t>
  </si>
  <si>
    <t>L1点R1点接入</t>
  </si>
  <si>
    <t>托盘收货</t>
  </si>
  <si>
    <t>HU收货后进行RK打箱&amp;托盘上架打印功能</t>
  </si>
  <si>
    <t>嫌疑品校验</t>
  </si>
  <si>
    <t>嫌疑品校验搬到MES中</t>
  </si>
  <si>
    <t>排序扫描</t>
  </si>
  <si>
    <t>排序扫描程序不需要选择配置</t>
  </si>
  <si>
    <t>排序扫描不要选择配置，排序的产品是什么配置直接匹配</t>
  </si>
  <si>
    <t>排序装配界面，跳过一厂和跳过一单的功能的关闭，跳过一单的功能在单独界面权限有发运仓库控制</t>
  </si>
  <si>
    <t>隔离管理</t>
  </si>
  <si>
    <t>电子黄牌问题</t>
  </si>
  <si>
    <t>打包扫描</t>
  </si>
  <si>
    <t>AGV打箱功能缺失</t>
  </si>
  <si>
    <t>王祥</t>
  </si>
  <si>
    <t>标准发运，外协件配料依据拉动需求扫描料箱配料，数据只能改小。</t>
  </si>
  <si>
    <t>罗锋/海涛</t>
  </si>
  <si>
    <t>客户销售发运没有先进先出推荐</t>
  </si>
  <si>
    <t>张胜、王祥</t>
  </si>
  <si>
    <t>外协件内部配料没有先进先出推荐</t>
  </si>
  <si>
    <t>安亭所有的入库是自动入库的，扫描RK入库时需要带出BIN信息，点击确认后自动上架到BIN位，并做库存转移</t>
  </si>
  <si>
    <t>交货确认修改</t>
  </si>
  <si>
    <t>张胜</t>
  </si>
  <si>
    <t>AGV上线的库存转移</t>
  </si>
  <si>
    <t>考虑写死逻辑吧</t>
  </si>
  <si>
    <t>料箱下架推荐</t>
  </si>
  <si>
    <t>料箱下架推荐需要按BIN位下架，不强制限定</t>
  </si>
  <si>
    <t>所有打箱选择界面</t>
  </si>
  <si>
    <t>RK\HU加配置</t>
  </si>
  <si>
    <t>走GlobalDic的PackingType配置</t>
  </si>
  <si>
    <t>小件下线</t>
  </si>
  <si>
    <t>装配小件</t>
  </si>
  <si>
    <t>料箱单格式使用大件料箱单
MFG_Part中的ProduceCategory为:ASMXJ</t>
  </si>
  <si>
    <t>根据条码补打料箱单</t>
  </si>
  <si>
    <t>排序单出门证打印</t>
  </si>
  <si>
    <t>增加扫描的零件号与排序零件号匹配的逻辑</t>
  </si>
  <si>
    <t>条码拆解</t>
  </si>
  <si>
    <t>拆解出来的东西，库位需要依缺失、冻结、合格等进行分别移库。</t>
  </si>
  <si>
    <t>需求需确认</t>
  </si>
  <si>
    <t>COGI报警</t>
  </si>
  <si>
    <t>负库存产生COGI后进行报警</t>
  </si>
  <si>
    <t>隔离报警</t>
  </si>
  <si>
    <t>隔离时间超过12小时，发邮件报警，每4小时一次</t>
  </si>
  <si>
    <t>移库单关闭后还要能开</t>
  </si>
  <si>
    <t>同步汇报</t>
  </si>
  <si>
    <t>GP12扫描</t>
  </si>
  <si>
    <t>排序看板</t>
  </si>
  <si>
    <t>排序发运的时间监控看板</t>
  </si>
  <si>
    <t>排序发运统计报表</t>
  </si>
  <si>
    <t>排序发运的当班统计</t>
  </si>
  <si>
    <t>在途逻辑优化</t>
  </si>
  <si>
    <t>所以需要将逻辑改成：发货时将库存记进发货工厂的在途，收货时除了在收货工厂MES中生成收货凭证外，还需要在发货工厂MES中生成同样的凭证(该凭证不传SAP，并且仅影响在途帐中的已收库存。)</t>
  </si>
  <si>
    <t>内部配料</t>
  </si>
  <si>
    <t>内部配料看板</t>
  </si>
  <si>
    <t>需求待明确</t>
  </si>
  <si>
    <t>寄售协议当中需要加字段控制是否允许超发</t>
  </si>
  <si>
    <t>贾文涛安排</t>
  </si>
  <si>
    <t>协同</t>
  </si>
  <si>
    <t>MES3+SAP 发运给 MES2+QAD的条码与包装协同</t>
  </si>
  <si>
    <t>需再测试</t>
  </si>
  <si>
    <t>MCS</t>
  </si>
  <si>
    <t>Monitor报警增加邮件提醒</t>
  </si>
  <si>
    <t>所有的Monitor涉及以需要邮件提醒的，需要增加</t>
  </si>
  <si>
    <t>提出的公司</t>
    <phoneticPr fontId="5" type="noConversion"/>
  </si>
  <si>
    <t>测试人员</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</si>
</sst>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宋体"/>
      <charset val="134"/>
    </font>
    <font>
      <sz val="10"/>
      <color indexed="8"/>
      <name val="宋体"/>
      <family val="3"/>
      <charset val="134"/>
    </font>
    <font>
      <sz val="9"/>
      <color indexed="8"/>
      <name val="宋体"/>
      <family val="3"/>
      <charset val="134"/>
    </font>
    <font>
      <sz val="10"/>
      <color indexed="9"/>
      <name val="宋体"/>
      <family val="3"/>
      <charset val="134"/>
    </font>
    <font>
      <sz val="10"/>
      <name val="宋体"/>
      <family val="3"/>
      <charset val="134"/>
    </font>
    <font>
      <sz val="9"/>
      <name val="宋体"/>
      <family val="3"/>
      <charset val="134"/>
    </font>
    <font>
      <b/>
      <sz val="9"/>
      <color indexed="10"/>
      <name val="宋体"/>
      <family val="3"/>
      <charset val="134"/>
    </font>
    <font>
      <b/>
      <sz val="9"/>
      <color indexed="8"/>
      <name val="宋体"/>
      <family val="3"/>
      <charset val="134"/>
    </font>
    <font>
      <sz val="10"/>
      <color theme="9"/>
      <name val="宋体"/>
      <family val="3"/>
      <charset val="134"/>
    </font>
    <font>
      <sz val="10"/>
      <color theme="0" tint="-0.499984740745262"/>
      <name val="宋体"/>
      <family val="3"/>
      <charset val="134"/>
    </font>
    <font>
      <sz val="10"/>
      <color indexed="23"/>
      <name val="宋体"/>
      <family val="3"/>
      <charset val="134"/>
    </font>
    <font>
      <sz val="9"/>
      <color rgb="FFFF0000"/>
      <name val="宋体"/>
      <family val="3"/>
      <charset val="134"/>
    </font>
    <font>
      <b/>
      <sz val="9"/>
      <name val="宋体"/>
      <family val="3"/>
      <charset val="134"/>
    </font>
    <font>
      <b/>
      <sz val="10"/>
      <color indexed="8"/>
      <name val="宋体"/>
      <family val="3"/>
      <charset val="134"/>
    </font>
    <font>
      <sz val="10"/>
      <color indexed="10"/>
      <name val="宋体"/>
      <family val="3"/>
      <charset val="134"/>
    </font>
    <font>
      <sz val="10"/>
      <color rgb="FFFF0000"/>
      <name val="宋体"/>
      <family val="3"/>
      <charset val="134"/>
    </font>
    <font>
      <b/>
      <sz val="10"/>
      <color indexed="10"/>
      <name val="宋体"/>
      <family val="3"/>
      <charset val="134"/>
    </font>
    <font>
      <sz val="10"/>
      <color indexed="22"/>
      <name val="宋体"/>
      <family val="3"/>
      <charset val="134"/>
    </font>
    <font>
      <sz val="8"/>
      <name val="宋体"/>
      <family val="3"/>
      <charset val="134"/>
    </font>
    <font>
      <b/>
      <sz val="10"/>
      <color rgb="FFFF0000"/>
      <name val="宋体"/>
      <family val="3"/>
      <charset val="134"/>
    </font>
    <font>
      <b/>
      <sz val="9"/>
      <color rgb="FFFF0000"/>
      <name val="宋体"/>
      <family val="3"/>
      <charset val="134"/>
    </font>
    <font>
      <sz val="10"/>
      <color rgb="FF000000"/>
      <name val="宋体"/>
      <family val="3"/>
      <charset val="134"/>
    </font>
    <font>
      <sz val="9"/>
      <color rgb="FF141414"/>
      <name val="宋体"/>
      <family val="3"/>
      <charset val="134"/>
    </font>
    <font>
      <sz val="9"/>
      <color theme="1"/>
      <name val="宋体"/>
      <family val="3"/>
      <charset val="134"/>
      <scheme val="minor"/>
    </font>
    <font>
      <sz val="8"/>
      <color indexed="8"/>
      <name val="宋体"/>
      <family val="3"/>
      <charset val="134"/>
    </font>
    <font>
      <sz val="10"/>
      <name val="Arial"/>
      <family val="2"/>
    </font>
    <font>
      <sz val="10"/>
      <color indexed="8"/>
      <name val="Times New Roman"/>
      <family val="1"/>
    </font>
    <font>
      <sz val="10"/>
      <color rgb="FFFF0000"/>
      <name val="Times New Roman"/>
      <family val="1"/>
    </font>
    <font>
      <sz val="9"/>
      <color indexed="8"/>
      <name val="Times New Roman"/>
      <family val="1"/>
    </font>
    <font>
      <sz val="11"/>
      <color indexed="8"/>
      <name val="宋体"/>
      <family val="3"/>
      <charset val="134"/>
    </font>
    <font>
      <sz val="9"/>
      <color indexed="81"/>
      <name val="宋体"/>
      <family val="3"/>
      <charset val="134"/>
    </font>
  </fonts>
  <fills count="12">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indexed="55"/>
        <bgColor indexed="64"/>
      </patternFill>
    </fill>
    <fill>
      <patternFill patternType="solid">
        <fgColor indexed="44"/>
        <bgColor indexed="64"/>
      </patternFill>
    </fill>
    <fill>
      <patternFill patternType="solid">
        <fgColor indexed="31"/>
        <bgColor indexed="64"/>
      </patternFill>
    </fill>
    <fill>
      <patternFill patternType="solid">
        <fgColor indexed="2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s>
  <cellStyleXfs count="3">
    <xf numFmtId="0" fontId="0" fillId="0" borderId="0">
      <alignment vertical="center"/>
    </xf>
    <xf numFmtId="9" fontId="29" fillId="0" borderId="0" applyFont="0" applyFill="0" applyBorder="0" applyAlignment="0" applyProtection="0">
      <alignment vertical="center"/>
    </xf>
    <xf numFmtId="0" fontId="25" fillId="0" borderId="0"/>
  </cellStyleXfs>
  <cellXfs count="676">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Fill="1">
      <alignment vertical="center"/>
    </xf>
    <xf numFmtId="0" fontId="2" fillId="0" borderId="0" xfId="0" applyFont="1" applyFill="1" applyAlignment="1">
      <alignment horizontal="left" vertical="center" wrapText="1"/>
    </xf>
    <xf numFmtId="0" fontId="2" fillId="0" borderId="0" xfId="0" applyFont="1" applyFill="1" applyAlignment="1">
      <alignment horizontal="left" vertical="center"/>
    </xf>
    <xf numFmtId="0" fontId="4" fillId="0" borderId="0" xfId="0" applyFont="1" applyFill="1" applyAlignment="1">
      <alignment horizontal="left" vertical="center"/>
    </xf>
    <xf numFmtId="0" fontId="2" fillId="0" borderId="0" xfId="0" applyFont="1" applyFill="1">
      <alignment vertical="center"/>
    </xf>
    <xf numFmtId="0" fontId="2" fillId="0" borderId="0" xfId="0" applyFont="1" applyAlignment="1">
      <alignment horizontal="left" vertical="center" wrapText="1"/>
    </xf>
    <xf numFmtId="0" fontId="5" fillId="0" borderId="0" xfId="0" applyFont="1" applyAlignment="1">
      <alignment horizontal="left" vertical="center"/>
    </xf>
    <xf numFmtId="9" fontId="2" fillId="0" borderId="0" xfId="1" applyFont="1" applyAlignment="1">
      <alignment horizontal="left" vertical="center"/>
    </xf>
    <xf numFmtId="9" fontId="2" fillId="4" borderId="0" xfId="1" applyFont="1" applyFill="1" applyAlignment="1">
      <alignment horizontal="left" vertical="center" wrapText="1"/>
    </xf>
    <xf numFmtId="9" fontId="2" fillId="5" borderId="0" xfId="1" applyFont="1" applyFill="1" applyAlignment="1">
      <alignment horizontal="left" vertical="center"/>
    </xf>
    <xf numFmtId="0" fontId="6" fillId="0" borderId="0" xfId="0" applyFont="1" applyFill="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0" borderId="7" xfId="0" applyFont="1" applyFill="1" applyBorder="1" applyAlignment="1">
      <alignment horizontal="left" vertical="center"/>
    </xf>
    <xf numFmtId="0" fontId="7" fillId="0" borderId="1"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1" fillId="0" borderId="4" xfId="0" applyFont="1" applyBorder="1" applyAlignment="1">
      <alignment horizontal="left" vertical="center"/>
    </xf>
    <xf numFmtId="0" fontId="1" fillId="6" borderId="4" xfId="0" applyFont="1" applyFill="1" applyBorder="1" applyAlignment="1">
      <alignment horizontal="left" vertical="center" wrapText="1"/>
    </xf>
    <xf numFmtId="0" fontId="1" fillId="0" borderId="1" xfId="0" applyFont="1" applyFill="1" applyBorder="1" applyAlignment="1">
      <alignment horizontal="left" vertical="center"/>
    </xf>
    <xf numFmtId="0" fontId="1" fillId="0" borderId="1" xfId="0" applyFont="1" applyBorder="1" applyAlignment="1">
      <alignment horizontal="left" vertical="center"/>
    </xf>
    <xf numFmtId="0" fontId="1" fillId="6" borderId="1" xfId="0" applyFont="1" applyFill="1" applyBorder="1" applyAlignment="1">
      <alignment horizontal="left" vertical="center" wrapText="1"/>
    </xf>
    <xf numFmtId="0" fontId="1" fillId="0" borderId="8" xfId="0" applyFont="1" applyFill="1" applyBorder="1" applyAlignment="1">
      <alignment horizontal="left" vertical="center"/>
    </xf>
    <xf numFmtId="0" fontId="1" fillId="0" borderId="8" xfId="0" applyFont="1" applyFill="1" applyBorder="1" applyAlignment="1">
      <alignment horizontal="left" vertical="center" wrapText="1"/>
    </xf>
    <xf numFmtId="0" fontId="1" fillId="0" borderId="8" xfId="0" applyFont="1" applyBorder="1" applyAlignment="1">
      <alignment horizontal="left" vertical="center"/>
    </xf>
    <xf numFmtId="0" fontId="1" fillId="6" borderId="8" xfId="0" applyFont="1" applyFill="1" applyBorder="1" applyAlignment="1">
      <alignment horizontal="left"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 fillId="0" borderId="7" xfId="0" applyFont="1" applyFill="1" applyBorder="1" applyAlignment="1">
      <alignment horizontal="left" vertical="center"/>
    </xf>
    <xf numFmtId="0" fontId="1" fillId="0" borderId="1" xfId="0" applyFont="1" applyBorder="1" applyAlignment="1">
      <alignment horizontal="left" vertical="center" wrapText="1"/>
    </xf>
    <xf numFmtId="0" fontId="1" fillId="7"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 fillId="0" borderId="9" xfId="0" applyFont="1" applyFill="1" applyBorder="1" applyAlignment="1">
      <alignment horizontal="left" vertical="center"/>
    </xf>
    <xf numFmtId="0" fontId="1" fillId="7"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0" xfId="0" applyFont="1" applyFill="1" applyBorder="1" applyAlignment="1">
      <alignment horizontal="left" vertical="center"/>
    </xf>
    <xf numFmtId="0" fontId="1" fillId="0" borderId="7" xfId="0" applyFont="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9" xfId="0" applyFont="1" applyBorder="1" applyAlignment="1">
      <alignment horizontal="left" vertical="center"/>
    </xf>
    <xf numFmtId="0" fontId="4" fillId="0" borderId="3" xfId="0" applyFont="1" applyFill="1" applyBorder="1" applyAlignment="1">
      <alignment horizontal="left" vertical="center"/>
    </xf>
    <xf numFmtId="0" fontId="8" fillId="0" borderId="1" xfId="0" applyFont="1" applyBorder="1" applyAlignment="1">
      <alignment vertical="center" wrapText="1"/>
    </xf>
    <xf numFmtId="0" fontId="1" fillId="0" borderId="13" xfId="0" applyFont="1" applyFill="1" applyBorder="1" applyAlignment="1">
      <alignment horizontal="left" vertical="center"/>
    </xf>
    <xf numFmtId="0" fontId="4" fillId="0" borderId="13" xfId="0" applyFont="1" applyFill="1" applyBorder="1" applyAlignment="1">
      <alignment horizontal="left" vertical="center"/>
    </xf>
    <xf numFmtId="0" fontId="1" fillId="0" borderId="10" xfId="0" applyFont="1" applyBorder="1" applyAlignment="1">
      <alignment horizontal="left" vertical="center"/>
    </xf>
    <xf numFmtId="0" fontId="1" fillId="0" borderId="13" xfId="0" applyFont="1" applyBorder="1" applyAlignment="1">
      <alignment horizontal="left" vertical="center" wrapText="1"/>
    </xf>
    <xf numFmtId="0" fontId="1" fillId="0" borderId="13"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6"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 fillId="0" borderId="1" xfId="0" applyFont="1" applyFill="1" applyBorder="1">
      <alignment vertical="center"/>
    </xf>
    <xf numFmtId="0" fontId="1" fillId="0" borderId="7" xfId="0" applyFont="1" applyFill="1" applyBorder="1">
      <alignment vertical="center"/>
    </xf>
    <xf numFmtId="0" fontId="1" fillId="0" borderId="1" xfId="0" applyFont="1" applyFill="1" applyBorder="1" applyAlignment="1">
      <alignment vertical="center" wrapText="1"/>
    </xf>
    <xf numFmtId="0" fontId="10" fillId="0" borderId="13" xfId="0" applyFont="1" applyFill="1" applyBorder="1" applyAlignment="1">
      <alignment horizontal="left" vertical="center"/>
    </xf>
    <xf numFmtId="0" fontId="10" fillId="0" borderId="13" xfId="0" applyFont="1" applyFill="1" applyBorder="1" applyAlignment="1">
      <alignment horizontal="left" vertical="center" wrapText="1"/>
    </xf>
    <xf numFmtId="0" fontId="1" fillId="0" borderId="13" xfId="0" applyFont="1" applyBorder="1" applyAlignment="1">
      <alignment horizontal="left" vertical="center"/>
    </xf>
    <xf numFmtId="0" fontId="2" fillId="0" borderId="1" xfId="0" applyFont="1" applyFill="1" applyBorder="1" applyAlignment="1">
      <alignment horizontal="left" vertical="center"/>
    </xf>
    <xf numFmtId="0" fontId="11" fillId="0" borderId="1" xfId="0" applyFont="1" applyFill="1" applyBorder="1" applyAlignment="1">
      <alignment horizontal="left" vertical="center"/>
    </xf>
    <xf numFmtId="0" fontId="2" fillId="7" borderId="1"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7" borderId="8" xfId="0" applyFont="1" applyFill="1" applyBorder="1" applyAlignment="1">
      <alignment horizontal="left" vertical="center" wrapText="1"/>
    </xf>
    <xf numFmtId="0" fontId="12" fillId="0" borderId="1" xfId="0" applyFont="1" applyBorder="1" applyAlignment="1">
      <alignment horizontal="left" vertical="center"/>
    </xf>
    <xf numFmtId="0" fontId="13" fillId="0" borderId="7" xfId="0" applyFont="1" applyBorder="1" applyAlignment="1">
      <alignment horizontal="left" vertical="center"/>
    </xf>
    <xf numFmtId="0" fontId="7" fillId="0" borderId="1" xfId="0" applyFont="1" applyBorder="1" applyAlignment="1">
      <alignment horizontal="left" vertical="center"/>
    </xf>
    <xf numFmtId="9" fontId="2" fillId="0" borderId="1" xfId="1" applyFont="1" applyBorder="1" applyAlignment="1">
      <alignment horizontal="left" vertical="center"/>
    </xf>
    <xf numFmtId="0" fontId="1" fillId="6" borderId="4" xfId="0" applyFont="1" applyFill="1" applyBorder="1" applyAlignment="1">
      <alignment horizontal="left" vertical="center"/>
    </xf>
    <xf numFmtId="58" fontId="1" fillId="6" borderId="4" xfId="0" applyNumberFormat="1" applyFont="1" applyFill="1" applyBorder="1" applyAlignment="1">
      <alignment horizontal="left" vertical="center"/>
    </xf>
    <xf numFmtId="9" fontId="1" fillId="6" borderId="4" xfId="1" applyFont="1" applyFill="1" applyBorder="1" applyAlignment="1">
      <alignment horizontal="left" vertical="center"/>
    </xf>
    <xf numFmtId="0" fontId="1" fillId="6" borderId="1" xfId="0" applyFont="1" applyFill="1" applyBorder="1" applyAlignment="1">
      <alignment horizontal="left" vertical="center"/>
    </xf>
    <xf numFmtId="58" fontId="1" fillId="6" borderId="1" xfId="0" applyNumberFormat="1" applyFont="1" applyFill="1" applyBorder="1" applyAlignment="1">
      <alignment horizontal="left" vertical="center"/>
    </xf>
    <xf numFmtId="9" fontId="1" fillId="6" borderId="1" xfId="1" applyNumberFormat="1" applyFont="1" applyFill="1" applyBorder="1" applyAlignment="1">
      <alignment horizontal="left" vertical="center"/>
    </xf>
    <xf numFmtId="9" fontId="1" fillId="6" borderId="1" xfId="1" applyFont="1" applyFill="1" applyBorder="1" applyAlignment="1">
      <alignment horizontal="left" vertical="center"/>
    </xf>
    <xf numFmtId="14" fontId="1" fillId="6" borderId="1" xfId="0" applyNumberFormat="1" applyFont="1" applyFill="1" applyBorder="1" applyAlignment="1">
      <alignment horizontal="left" vertical="center"/>
    </xf>
    <xf numFmtId="0" fontId="1" fillId="6" borderId="8" xfId="0" applyFont="1" applyFill="1" applyBorder="1" applyAlignment="1">
      <alignment horizontal="left" vertical="center"/>
    </xf>
    <xf numFmtId="58" fontId="1" fillId="6" borderId="8" xfId="0" applyNumberFormat="1" applyFont="1" applyFill="1" applyBorder="1" applyAlignment="1">
      <alignment horizontal="left" vertical="center"/>
    </xf>
    <xf numFmtId="9" fontId="1" fillId="6" borderId="8" xfId="1" applyFont="1" applyFill="1" applyBorder="1" applyAlignment="1">
      <alignment horizontal="left" vertical="center"/>
    </xf>
    <xf numFmtId="0" fontId="4" fillId="0" borderId="1" xfId="0" applyFont="1" applyBorder="1" applyAlignment="1">
      <alignment horizontal="left" vertical="center"/>
    </xf>
    <xf numFmtId="58" fontId="1" fillId="0" borderId="1" xfId="0" applyNumberFormat="1" applyFont="1" applyBorder="1" applyAlignment="1">
      <alignment horizontal="left" vertical="center"/>
    </xf>
    <xf numFmtId="9" fontId="1" fillId="0" borderId="1" xfId="1" applyNumberFormat="1" applyFont="1" applyBorder="1" applyAlignment="1">
      <alignment horizontal="left" vertical="center"/>
    </xf>
    <xf numFmtId="9" fontId="1" fillId="6" borderId="4" xfId="1" applyNumberFormat="1" applyFont="1" applyFill="1" applyBorder="1" applyAlignment="1">
      <alignment horizontal="left" vertical="center"/>
    </xf>
    <xf numFmtId="58" fontId="1" fillId="0" borderId="1" xfId="0" applyNumberFormat="1" applyFont="1" applyFill="1" applyBorder="1" applyAlignment="1">
      <alignment horizontal="left" vertical="center"/>
    </xf>
    <xf numFmtId="9" fontId="1" fillId="6" borderId="8" xfId="1" applyNumberFormat="1" applyFont="1" applyFill="1" applyBorder="1" applyAlignment="1">
      <alignment horizontal="left" vertical="center"/>
    </xf>
    <xf numFmtId="58" fontId="1" fillId="3"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0" fontId="4" fillId="0" borderId="4" xfId="0" applyFont="1" applyBorder="1" applyAlignment="1">
      <alignment horizontal="left" vertical="center"/>
    </xf>
    <xf numFmtId="58" fontId="1" fillId="0" borderId="4" xfId="0" applyNumberFormat="1" applyFont="1" applyBorder="1" applyAlignment="1">
      <alignment horizontal="left" vertical="center"/>
    </xf>
    <xf numFmtId="0" fontId="1" fillId="0" borderId="6" xfId="0" applyFont="1" applyBorder="1" applyAlignment="1">
      <alignment horizontal="left" vertical="center"/>
    </xf>
    <xf numFmtId="9" fontId="1" fillId="0" borderId="4" xfId="1" applyFont="1" applyBorder="1" applyAlignment="1">
      <alignment horizontal="left" vertical="center"/>
    </xf>
    <xf numFmtId="0" fontId="1" fillId="0" borderId="3" xfId="0" applyFont="1" applyBorder="1" applyAlignment="1">
      <alignment horizontal="left" vertical="center"/>
    </xf>
    <xf numFmtId="0" fontId="1" fillId="0" borderId="14" xfId="0" applyFont="1" applyBorder="1" applyAlignment="1">
      <alignment horizontal="left" vertical="center"/>
    </xf>
    <xf numFmtId="9" fontId="1" fillId="0" borderId="13" xfId="1" applyNumberFormat="1" applyFont="1" applyBorder="1" applyAlignment="1">
      <alignment horizontal="left" vertical="center"/>
    </xf>
    <xf numFmtId="58" fontId="1" fillId="3" borderId="4" xfId="0" applyNumberFormat="1" applyFont="1" applyFill="1" applyBorder="1" applyAlignment="1">
      <alignment horizontal="left" vertical="center"/>
    </xf>
    <xf numFmtId="0" fontId="1" fillId="3" borderId="4" xfId="0" applyFont="1" applyFill="1" applyBorder="1" applyAlignment="1">
      <alignment horizontal="left" vertical="center"/>
    </xf>
    <xf numFmtId="58" fontId="1" fillId="0" borderId="8" xfId="0" applyNumberFormat="1" applyFont="1" applyFill="1" applyBorder="1" applyAlignment="1">
      <alignment horizontal="left" vertical="center"/>
    </xf>
    <xf numFmtId="58" fontId="1" fillId="0" borderId="7" xfId="0" applyNumberFormat="1" applyFont="1" applyFill="1" applyBorder="1" applyAlignment="1">
      <alignment horizontal="left" vertical="center"/>
    </xf>
    <xf numFmtId="9" fontId="1" fillId="0" borderId="8" xfId="1" applyNumberFormat="1" applyFont="1" applyFill="1" applyBorder="1" applyAlignment="1">
      <alignment horizontal="left" vertical="center"/>
    </xf>
    <xf numFmtId="58" fontId="1" fillId="0" borderId="9" xfId="0" applyNumberFormat="1" applyFont="1" applyFill="1" applyBorder="1" applyAlignment="1">
      <alignment horizontal="left" vertical="center"/>
    </xf>
    <xf numFmtId="9" fontId="1" fillId="0" borderId="1" xfId="1" applyNumberFormat="1" applyFont="1" applyFill="1" applyBorder="1" applyAlignment="1">
      <alignment horizontal="left" vertical="center"/>
    </xf>
    <xf numFmtId="0" fontId="1" fillId="0" borderId="7" xfId="0" applyFont="1" applyBorder="1">
      <alignment vertical="center"/>
    </xf>
    <xf numFmtId="0" fontId="1" fillId="0" borderId="1" xfId="0" applyFont="1" applyBorder="1">
      <alignment vertical="center"/>
    </xf>
    <xf numFmtId="0" fontId="14" fillId="0" borderId="13" xfId="0" applyFont="1" applyBorder="1" applyAlignment="1">
      <alignment horizontal="left" vertical="center"/>
    </xf>
    <xf numFmtId="0" fontId="1" fillId="2" borderId="13" xfId="0" applyFont="1" applyFill="1" applyBorder="1" applyAlignment="1">
      <alignment horizontal="left" vertical="center"/>
    </xf>
    <xf numFmtId="14" fontId="1" fillId="0" borderId="1" xfId="0" applyNumberFormat="1" applyFont="1" applyFill="1" applyBorder="1" applyAlignment="1">
      <alignment horizontal="left" vertical="center"/>
    </xf>
    <xf numFmtId="0" fontId="1" fillId="0" borderId="13" xfId="0" applyFont="1" applyFill="1" applyBorder="1">
      <alignment vertical="center"/>
    </xf>
    <xf numFmtId="9" fontId="1" fillId="0" borderId="13" xfId="1" applyNumberFormat="1" applyFont="1" applyFill="1" applyBorder="1" applyAlignment="1">
      <alignment horizontal="left" vertical="center"/>
    </xf>
    <xf numFmtId="0" fontId="1" fillId="2" borderId="1" xfId="0" applyFont="1" applyFill="1" applyBorder="1" applyAlignment="1">
      <alignment horizontal="left" vertical="center"/>
    </xf>
    <xf numFmtId="0" fontId="4" fillId="2" borderId="1" xfId="0" applyFont="1" applyFill="1" applyBorder="1" applyAlignment="1">
      <alignment horizontal="left" vertical="center"/>
    </xf>
    <xf numFmtId="0" fontId="1" fillId="0" borderId="3" xfId="0" applyFont="1" applyFill="1" applyBorder="1" applyAlignment="1">
      <alignment horizontal="left" vertical="center" wrapText="1"/>
    </xf>
    <xf numFmtId="58" fontId="1" fillId="0" borderId="10" xfId="0" applyNumberFormat="1" applyFont="1" applyFill="1" applyBorder="1" applyAlignment="1">
      <alignment horizontal="left" vertical="center"/>
    </xf>
    <xf numFmtId="0" fontId="15" fillId="3" borderId="14" xfId="0" applyFont="1" applyFill="1" applyBorder="1" applyAlignment="1">
      <alignment horizontal="left" vertical="center" wrapText="1"/>
    </xf>
    <xf numFmtId="58" fontId="1" fillId="0" borderId="4" xfId="0" applyNumberFormat="1" applyFont="1" applyFill="1" applyBorder="1" applyAlignment="1">
      <alignment horizontal="left" vertical="center"/>
    </xf>
    <xf numFmtId="0" fontId="1" fillId="6" borderId="13" xfId="0" applyFont="1" applyFill="1" applyBorder="1" applyAlignment="1">
      <alignment horizontal="left" vertical="center"/>
    </xf>
    <xf numFmtId="58" fontId="1" fillId="6" borderId="13" xfId="0" applyNumberFormat="1" applyFont="1" applyFill="1" applyBorder="1" applyAlignment="1">
      <alignment horizontal="left" vertical="center"/>
    </xf>
    <xf numFmtId="9" fontId="1" fillId="6" borderId="13" xfId="1" applyNumberFormat="1" applyFont="1" applyFill="1" applyBorder="1" applyAlignment="1">
      <alignment horizontal="left" vertical="center"/>
    </xf>
    <xf numFmtId="9" fontId="1" fillId="0" borderId="3" xfId="1" applyNumberFormat="1" applyFont="1" applyBorder="1" applyAlignment="1">
      <alignment horizontal="left" vertical="center"/>
    </xf>
    <xf numFmtId="0" fontId="9" fillId="0" borderId="8" xfId="0" applyFont="1" applyFill="1" applyBorder="1" applyAlignment="1">
      <alignment horizontal="left" vertical="center"/>
    </xf>
    <xf numFmtId="58" fontId="9" fillId="0" borderId="8" xfId="0" applyNumberFormat="1" applyFont="1" applyBorder="1" applyAlignment="1">
      <alignment horizontal="left" vertical="center"/>
    </xf>
    <xf numFmtId="58" fontId="1" fillId="0" borderId="7" xfId="0" applyNumberFormat="1" applyFont="1" applyBorder="1" applyAlignment="1">
      <alignment horizontal="left" vertical="center"/>
    </xf>
    <xf numFmtId="0" fontId="9" fillId="0" borderId="8" xfId="0" applyFont="1" applyBorder="1" applyAlignment="1">
      <alignment horizontal="left" vertical="center"/>
    </xf>
    <xf numFmtId="0" fontId="9" fillId="0" borderId="14" xfId="0" applyFont="1" applyBorder="1" applyAlignment="1">
      <alignment horizontal="left" vertical="center"/>
    </xf>
    <xf numFmtId="9" fontId="9" fillId="0" borderId="13" xfId="1" applyFont="1" applyBorder="1" applyAlignment="1">
      <alignment horizontal="left" vertical="center"/>
    </xf>
    <xf numFmtId="0" fontId="1" fillId="0" borderId="1" xfId="0" applyFont="1" applyBorder="1" applyAlignment="1">
      <alignment vertical="center" wrapText="1"/>
    </xf>
    <xf numFmtId="0" fontId="10" fillId="0" borderId="13" xfId="0" applyFont="1" applyBorder="1" applyAlignment="1">
      <alignment horizontal="left" vertical="center"/>
    </xf>
    <xf numFmtId="9" fontId="10" fillId="0" borderId="13" xfId="1" applyFont="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Border="1" applyAlignment="1">
      <alignment horizontal="left" vertical="center"/>
    </xf>
    <xf numFmtId="58" fontId="2" fillId="3"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1" fillId="5" borderId="4" xfId="0" applyFont="1" applyFill="1" applyBorder="1" applyAlignment="1">
      <alignment horizontal="left" vertical="center"/>
    </xf>
    <xf numFmtId="0" fontId="1" fillId="5" borderId="1" xfId="0" applyFont="1" applyFill="1" applyBorder="1" applyAlignment="1">
      <alignment horizontal="left" vertical="center"/>
    </xf>
    <xf numFmtId="9" fontId="1" fillId="5" borderId="4" xfId="1" applyNumberFormat="1" applyFont="1" applyFill="1" applyBorder="1" applyAlignment="1">
      <alignment horizontal="left" vertical="center"/>
    </xf>
    <xf numFmtId="0" fontId="4" fillId="0" borderId="8" xfId="0" applyFont="1" applyBorder="1" applyAlignment="1">
      <alignment horizontal="left" vertical="center"/>
    </xf>
    <xf numFmtId="58" fontId="1" fillId="0" borderId="8" xfId="0" applyNumberFormat="1" applyFont="1" applyBorder="1" applyAlignment="1">
      <alignment horizontal="left" vertical="center"/>
    </xf>
    <xf numFmtId="9" fontId="1" fillId="0" borderId="8" xfId="1" applyFont="1" applyBorder="1" applyAlignment="1">
      <alignment horizontal="left" vertical="center"/>
    </xf>
    <xf numFmtId="9" fontId="1" fillId="0" borderId="1" xfId="1" applyFont="1" applyBorder="1" applyAlignment="1">
      <alignment horizontal="left" vertical="center"/>
    </xf>
    <xf numFmtId="0" fontId="1" fillId="0" borderId="4" xfId="0" applyFont="1" applyBorder="1">
      <alignment vertical="center"/>
    </xf>
    <xf numFmtId="0" fontId="1" fillId="0" borderId="8" xfId="0" applyFont="1" applyBorder="1">
      <alignment vertical="center"/>
    </xf>
    <xf numFmtId="0" fontId="1" fillId="0" borderId="2" xfId="0" applyFont="1" applyBorder="1" applyAlignment="1">
      <alignment horizontal="left" vertical="center"/>
    </xf>
    <xf numFmtId="0" fontId="1" fillId="0" borderId="2"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11" xfId="0" applyFont="1" applyBorder="1" applyAlignment="1">
      <alignment horizontal="left" vertical="center"/>
    </xf>
    <xf numFmtId="0" fontId="1" fillId="0" borderId="11" xfId="0" applyFont="1" applyFill="1" applyBorder="1">
      <alignment vertical="center"/>
    </xf>
    <xf numFmtId="0" fontId="1" fillId="0" borderId="13" xfId="0" applyFont="1" applyBorder="1">
      <alignment vertical="center"/>
    </xf>
    <xf numFmtId="0" fontId="9" fillId="0" borderId="13" xfId="0" applyFont="1" applyBorder="1">
      <alignment vertical="center"/>
    </xf>
    <xf numFmtId="0" fontId="10" fillId="0" borderId="13" xfId="0" applyFont="1" applyBorder="1">
      <alignment vertical="center"/>
    </xf>
    <xf numFmtId="0" fontId="2" fillId="0" borderId="1" xfId="0" applyFont="1" applyBorder="1">
      <alignment vertical="center"/>
    </xf>
    <xf numFmtId="0" fontId="2" fillId="0" borderId="3" xfId="0" applyFont="1" applyBorder="1">
      <alignment vertical="center"/>
    </xf>
    <xf numFmtId="0" fontId="1" fillId="5" borderId="4" xfId="0" applyFont="1" applyFill="1" applyBorder="1">
      <alignment vertical="center"/>
    </xf>
    <xf numFmtId="58" fontId="1" fillId="0" borderId="1" xfId="0" applyNumberFormat="1" applyFont="1" applyBorder="1">
      <alignment vertical="center"/>
    </xf>
    <xf numFmtId="0" fontId="10" fillId="0" borderId="1" xfId="0" applyFont="1" applyFill="1" applyBorder="1" applyAlignment="1">
      <alignment horizontal="left" vertical="center"/>
    </xf>
    <xf numFmtId="0" fontId="10" fillId="0" borderId="7" xfId="0" applyFont="1" applyFill="1" applyBorder="1" applyAlignment="1">
      <alignment horizontal="left" vertical="center"/>
    </xf>
    <xf numFmtId="0" fontId="10" fillId="0" borderId="1" xfId="0" applyFont="1" applyFill="1" applyBorder="1" applyAlignment="1">
      <alignment horizontal="left" vertical="center" wrapText="1"/>
    </xf>
    <xf numFmtId="0" fontId="1" fillId="8" borderId="8"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5" xfId="0" applyFont="1" applyFill="1" applyBorder="1" applyAlignment="1">
      <alignment vertical="center" wrapText="1"/>
    </xf>
    <xf numFmtId="0" fontId="1" fillId="0" borderId="8" xfId="0" applyFont="1" applyFill="1" applyBorder="1" applyAlignment="1">
      <alignment vertical="center" wrapText="1"/>
    </xf>
    <xf numFmtId="0" fontId="1"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8" fillId="0" borderId="4" xfId="0" applyFont="1" applyFill="1" applyBorder="1" applyAlignment="1">
      <alignment horizontal="left" vertical="center"/>
    </xf>
    <xf numFmtId="0" fontId="8" fillId="0" borderId="1" xfId="0" applyFont="1" applyFill="1" applyBorder="1" applyAlignment="1">
      <alignment horizontal="left" vertical="center"/>
    </xf>
    <xf numFmtId="0" fontId="10" fillId="0" borderId="4" xfId="0" applyFont="1" applyFill="1" applyBorder="1" applyAlignment="1">
      <alignment horizontal="left" vertical="center"/>
    </xf>
    <xf numFmtId="0" fontId="10" fillId="0" borderId="4" xfId="0" applyFont="1" applyBorder="1" applyAlignment="1">
      <alignment horizontal="left" vertical="center"/>
    </xf>
    <xf numFmtId="0" fontId="10" fillId="0" borderId="4" xfId="0" applyFont="1" applyBorder="1" applyAlignment="1">
      <alignment horizontal="left" vertical="center" wrapText="1"/>
    </xf>
    <xf numFmtId="0" fontId="10" fillId="0" borderId="8" xfId="0" applyFont="1" applyFill="1" applyBorder="1" applyAlignment="1">
      <alignment horizontal="left" vertical="center"/>
    </xf>
    <xf numFmtId="0" fontId="10" fillId="0" borderId="8" xfId="0" applyFont="1" applyBorder="1" applyAlignment="1">
      <alignment horizontal="left" vertical="center"/>
    </xf>
    <xf numFmtId="0" fontId="10" fillId="0" borderId="8" xfId="0" applyFont="1" applyBorder="1" applyAlignment="1">
      <alignment horizontal="left" vertical="center" wrapText="1"/>
    </xf>
    <xf numFmtId="0" fontId="1" fillId="0" borderId="15" xfId="0" applyFont="1" applyFill="1" applyBorder="1" applyAlignment="1">
      <alignment vertical="center"/>
    </xf>
    <xf numFmtId="0" fontId="1" fillId="0" borderId="12" xfId="0" applyFont="1" applyFill="1" applyBorder="1" applyAlignment="1">
      <alignment horizontal="left" vertical="center"/>
    </xf>
    <xf numFmtId="0" fontId="1" fillId="5" borderId="13" xfId="0"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14" xfId="0" applyFont="1" applyFill="1" applyBorder="1" applyAlignment="1">
      <alignment horizontal="left" vertical="center"/>
    </xf>
    <xf numFmtId="0" fontId="8" fillId="0" borderId="1" xfId="0" applyFont="1" applyFill="1" applyBorder="1" applyAlignment="1">
      <alignment horizontal="left" vertical="center" wrapText="1"/>
    </xf>
    <xf numFmtId="0" fontId="1" fillId="0" borderId="13" xfId="0" applyFont="1" applyBorder="1" applyAlignment="1">
      <alignment vertical="center" wrapText="1"/>
    </xf>
    <xf numFmtId="0" fontId="15" fillId="0" borderId="8" xfId="0" applyFont="1" applyFill="1" applyBorder="1" applyAlignment="1">
      <alignment horizontal="left" vertical="center"/>
    </xf>
    <xf numFmtId="0" fontId="14" fillId="7" borderId="8"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4" fillId="0" borderId="14" xfId="0" applyFont="1" applyFill="1" applyBorder="1" applyAlignment="1">
      <alignment horizontal="left" vertical="center"/>
    </xf>
    <xf numFmtId="0" fontId="4" fillId="0" borderId="11" xfId="0" applyFont="1" applyFill="1" applyBorder="1">
      <alignment vertical="center"/>
    </xf>
    <xf numFmtId="0" fontId="4" fillId="0" borderId="1" xfId="0" applyFont="1" applyBorder="1" applyAlignment="1">
      <alignment vertical="center" wrapText="1"/>
    </xf>
    <xf numFmtId="0" fontId="4" fillId="0" borderId="6" xfId="0" applyFont="1" applyFill="1" applyBorder="1" applyAlignment="1">
      <alignment horizontal="left" vertical="center"/>
    </xf>
    <xf numFmtId="0" fontId="1" fillId="0" borderId="11" xfId="0" applyFont="1" applyFill="1" applyBorder="1" applyAlignment="1">
      <alignment horizontal="left" vertical="center"/>
    </xf>
    <xf numFmtId="0" fontId="1" fillId="0" borderId="5" xfId="0" applyFont="1" applyFill="1" applyBorder="1" applyAlignment="1">
      <alignment horizontal="left" vertical="center"/>
    </xf>
    <xf numFmtId="0" fontId="1" fillId="0" borderId="15" xfId="0" applyFont="1" applyFill="1" applyBorder="1" applyAlignment="1">
      <alignment horizontal="left" vertical="center"/>
    </xf>
    <xf numFmtId="0" fontId="1" fillId="0" borderId="6" xfId="0" applyFont="1" applyFill="1" applyBorder="1" applyAlignment="1">
      <alignment horizontal="left" vertical="center"/>
    </xf>
    <xf numFmtId="0" fontId="4" fillId="0" borderId="2" xfId="0" applyFont="1" applyFill="1" applyBorder="1" applyAlignment="1">
      <alignment horizontal="left" vertical="center"/>
    </xf>
    <xf numFmtId="0" fontId="4" fillId="7" borderId="1"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1" fillId="0" borderId="10" xfId="0" applyFont="1" applyBorder="1">
      <alignment vertical="center"/>
    </xf>
    <xf numFmtId="0" fontId="4" fillId="0" borderId="4" xfId="0" applyFont="1" applyFill="1" applyBorder="1" applyAlignment="1">
      <alignment horizontal="left" vertical="center"/>
    </xf>
    <xf numFmtId="9" fontId="1" fillId="0" borderId="4" xfId="1" applyNumberFormat="1" applyFont="1" applyFill="1" applyBorder="1" applyAlignment="1">
      <alignment horizontal="left" vertical="center"/>
    </xf>
    <xf numFmtId="9" fontId="10" fillId="0" borderId="1" xfId="1" applyFont="1" applyFill="1" applyBorder="1" applyAlignment="1">
      <alignment horizontal="left" vertical="center"/>
    </xf>
    <xf numFmtId="0" fontId="1" fillId="8" borderId="8" xfId="0" applyFont="1" applyFill="1" applyBorder="1" applyAlignment="1">
      <alignment horizontal="left" vertical="center"/>
    </xf>
    <xf numFmtId="0" fontId="1" fillId="8" borderId="1" xfId="0" applyFont="1" applyFill="1" applyBorder="1" applyAlignment="1">
      <alignment horizontal="left" vertical="center"/>
    </xf>
    <xf numFmtId="9" fontId="1" fillId="8" borderId="8" xfId="1" applyNumberFormat="1" applyFont="1" applyFill="1" applyBorder="1" applyAlignment="1">
      <alignment horizontal="left" vertical="center"/>
    </xf>
    <xf numFmtId="9" fontId="1" fillId="0" borderId="1" xfId="1" applyNumberFormat="1" applyFont="1" applyBorder="1">
      <alignment vertical="center"/>
    </xf>
    <xf numFmtId="0" fontId="1" fillId="0" borderId="4" xfId="0" applyFont="1" applyBorder="1" applyAlignment="1">
      <alignment vertical="center" wrapText="1"/>
    </xf>
    <xf numFmtId="9" fontId="1" fillId="0" borderId="4" xfId="1" applyNumberFormat="1" applyFont="1" applyBorder="1" applyAlignment="1">
      <alignment horizontal="left" vertical="center"/>
    </xf>
    <xf numFmtId="0" fontId="1" fillId="0" borderId="8" xfId="0" applyFont="1" applyBorder="1" applyAlignment="1">
      <alignment vertical="center" wrapText="1"/>
    </xf>
    <xf numFmtId="9" fontId="1" fillId="0" borderId="8" xfId="1" applyNumberFormat="1" applyFont="1" applyBorder="1" applyAlignment="1">
      <alignment horizontal="left" vertical="center"/>
    </xf>
    <xf numFmtId="0" fontId="4" fillId="0" borderId="8" xfId="0" applyFont="1" applyFill="1" applyBorder="1" applyAlignment="1">
      <alignment horizontal="left" vertical="center"/>
    </xf>
    <xf numFmtId="0" fontId="1" fillId="0" borderId="8" xfId="0" applyFont="1" applyBorder="1" applyAlignment="1">
      <alignment horizontal="left" vertical="center" wrapText="1"/>
    </xf>
    <xf numFmtId="0" fontId="4" fillId="3" borderId="1" xfId="0" applyFont="1" applyFill="1" applyBorder="1">
      <alignment vertical="center"/>
    </xf>
    <xf numFmtId="9" fontId="10" fillId="0" borderId="4" xfId="1" applyNumberFormat="1" applyFont="1" applyBorder="1" applyAlignment="1">
      <alignment horizontal="left" vertical="center"/>
    </xf>
    <xf numFmtId="9" fontId="10" fillId="0" borderId="8" xfId="1" applyNumberFormat="1" applyFont="1" applyBorder="1" applyAlignment="1">
      <alignment horizontal="left" vertical="center"/>
    </xf>
    <xf numFmtId="0" fontId="13" fillId="0" borderId="8" xfId="0" applyFont="1" applyFill="1" applyBorder="1" applyAlignment="1">
      <alignment horizontal="left" vertical="center"/>
    </xf>
    <xf numFmtId="58" fontId="4" fillId="3" borderId="8" xfId="0" applyNumberFormat="1" applyFont="1" applyFill="1" applyBorder="1" applyAlignment="1">
      <alignment horizontal="left" vertical="center"/>
    </xf>
    <xf numFmtId="0" fontId="4" fillId="3" borderId="8" xfId="0" applyFont="1" applyFill="1" applyBorder="1">
      <alignment vertical="center"/>
    </xf>
    <xf numFmtId="9" fontId="1" fillId="0" borderId="12" xfId="1" applyNumberFormat="1" applyFont="1" applyBorder="1" applyAlignment="1">
      <alignment horizontal="left" vertical="center"/>
    </xf>
    <xf numFmtId="0" fontId="1" fillId="3" borderId="1" xfId="0" applyFont="1" applyFill="1" applyBorder="1">
      <alignment vertical="center"/>
    </xf>
    <xf numFmtId="0" fontId="1" fillId="5" borderId="13" xfId="0" applyFont="1" applyFill="1" applyBorder="1" applyAlignment="1">
      <alignment horizontal="left" vertical="center"/>
    </xf>
    <xf numFmtId="58" fontId="1" fillId="5" borderId="13" xfId="0" applyNumberFormat="1" applyFont="1" applyFill="1" applyBorder="1" applyAlignment="1">
      <alignment horizontal="left" vertical="center"/>
    </xf>
    <xf numFmtId="58" fontId="1" fillId="5" borderId="1" xfId="0" applyNumberFormat="1" applyFont="1" applyFill="1" applyBorder="1" applyAlignment="1">
      <alignment horizontal="left" vertical="center"/>
    </xf>
    <xf numFmtId="9" fontId="1" fillId="5" borderId="13" xfId="1" applyNumberFormat="1" applyFont="1" applyFill="1" applyBorder="1" applyAlignment="1">
      <alignment horizontal="left" vertical="center"/>
    </xf>
    <xf numFmtId="58" fontId="1" fillId="5" borderId="4" xfId="0" applyNumberFormat="1" applyFont="1" applyFill="1" applyBorder="1" applyAlignment="1">
      <alignment horizontal="left" vertical="center"/>
    </xf>
    <xf numFmtId="0" fontId="4" fillId="3" borderId="13" xfId="0" applyFont="1" applyFill="1" applyBorder="1" applyAlignment="1">
      <alignment horizontal="left" vertical="center"/>
    </xf>
    <xf numFmtId="0" fontId="1" fillId="3" borderId="13" xfId="0" applyFont="1" applyFill="1" applyBorder="1" applyAlignment="1">
      <alignment horizontal="left" vertical="center"/>
    </xf>
    <xf numFmtId="58" fontId="1" fillId="3" borderId="13" xfId="0" applyNumberFormat="1" applyFont="1" applyFill="1" applyBorder="1" applyAlignment="1">
      <alignment horizontal="left" vertical="center"/>
    </xf>
    <xf numFmtId="0" fontId="15" fillId="0" borderId="13" xfId="0" applyFont="1" applyFill="1" applyBorder="1" applyAlignment="1">
      <alignment horizontal="left" vertical="center"/>
    </xf>
    <xf numFmtId="9" fontId="1" fillId="0" borderId="11" xfId="1" applyNumberFormat="1" applyFont="1" applyFill="1" applyBorder="1" applyAlignment="1">
      <alignment horizontal="left" vertical="center"/>
    </xf>
    <xf numFmtId="58" fontId="1" fillId="0" borderId="13" xfId="0" applyNumberFormat="1" applyFont="1" applyFill="1" applyBorder="1" applyAlignment="1">
      <alignment horizontal="left" vertical="center"/>
    </xf>
    <xf numFmtId="58" fontId="1" fillId="3" borderId="8" xfId="0" applyNumberFormat="1" applyFont="1" applyFill="1" applyBorder="1" applyAlignment="1">
      <alignment horizontal="left" vertical="center"/>
    </xf>
    <xf numFmtId="0" fontId="1" fillId="3" borderId="8" xfId="0" applyFont="1" applyFill="1" applyBorder="1" applyAlignment="1">
      <alignment horizontal="left" vertical="center"/>
    </xf>
    <xf numFmtId="0" fontId="14" fillId="0" borderId="8" xfId="0" applyFont="1" applyFill="1" applyBorder="1" applyAlignment="1">
      <alignment horizontal="left" vertical="center" wrapText="1"/>
    </xf>
    <xf numFmtId="0" fontId="14" fillId="0" borderId="8" xfId="0" applyFont="1" applyFill="1" applyBorder="1" applyAlignment="1">
      <alignment horizontal="left" vertical="center"/>
    </xf>
    <xf numFmtId="58" fontId="14" fillId="0" borderId="8" xfId="0" applyNumberFormat="1" applyFont="1" applyFill="1" applyBorder="1" applyAlignment="1">
      <alignment horizontal="left" vertical="center"/>
    </xf>
    <xf numFmtId="58" fontId="14" fillId="0" borderId="8" xfId="0" applyNumberFormat="1"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58" fontId="15" fillId="3" borderId="1" xfId="0" applyNumberFormat="1" applyFont="1" applyFill="1" applyBorder="1" applyAlignment="1">
      <alignment horizontal="left" vertical="center"/>
    </xf>
    <xf numFmtId="0" fontId="15" fillId="3" borderId="1" xfId="0" applyFont="1" applyFill="1" applyBorder="1" applyAlignment="1">
      <alignment horizontal="left" vertical="center"/>
    </xf>
    <xf numFmtId="9" fontId="10" fillId="0" borderId="4" xfId="1" applyFont="1" applyFill="1" applyBorder="1" applyAlignment="1">
      <alignment horizontal="left" vertical="center"/>
    </xf>
    <xf numFmtId="9" fontId="10" fillId="0" borderId="8" xfId="1" applyFont="1" applyFill="1" applyBorder="1" applyAlignment="1">
      <alignment horizontal="left" vertical="center"/>
    </xf>
    <xf numFmtId="58" fontId="4" fillId="0" borderId="1" xfId="0" applyNumberFormat="1" applyFont="1" applyFill="1" applyBorder="1" applyAlignment="1">
      <alignment horizontal="left" vertical="center"/>
    </xf>
    <xf numFmtId="9" fontId="4" fillId="0" borderId="1" xfId="1" applyNumberFormat="1" applyFont="1" applyFill="1" applyBorder="1" applyAlignment="1">
      <alignment horizontal="left" vertical="center"/>
    </xf>
    <xf numFmtId="0" fontId="4" fillId="0" borderId="0" xfId="0" applyFont="1" applyBorder="1">
      <alignment vertical="center"/>
    </xf>
    <xf numFmtId="0" fontId="4" fillId="0" borderId="8" xfId="0" applyFont="1" applyBorder="1">
      <alignment vertical="center"/>
    </xf>
    <xf numFmtId="9" fontId="4" fillId="0" borderId="1" xfId="1" applyNumberFormat="1" applyFont="1" applyBorder="1" applyAlignment="1">
      <alignment horizontal="left" vertical="center"/>
    </xf>
    <xf numFmtId="0" fontId="5" fillId="3" borderId="1" xfId="0" applyFont="1" applyFill="1" applyBorder="1" applyAlignment="1">
      <alignment horizontal="left" vertical="center" wrapText="1"/>
    </xf>
    <xf numFmtId="9" fontId="1" fillId="0" borderId="3" xfId="1" applyNumberFormat="1" applyFont="1" applyFill="1" applyBorder="1" applyAlignment="1">
      <alignment horizontal="left" vertical="center"/>
    </xf>
    <xf numFmtId="0" fontId="1" fillId="0" borderId="12" xfId="0" applyFont="1" applyFill="1" applyBorder="1">
      <alignment vertical="center"/>
    </xf>
    <xf numFmtId="9" fontId="1" fillId="0" borderId="15" xfId="1" applyNumberFormat="1" applyFont="1" applyBorder="1" applyAlignment="1">
      <alignment horizontal="left" vertical="center"/>
    </xf>
    <xf numFmtId="0" fontId="1" fillId="0" borderId="5" xfId="0" applyFont="1" applyFill="1" applyBorder="1">
      <alignment vertical="center"/>
    </xf>
    <xf numFmtId="9" fontId="1" fillId="0" borderId="6" xfId="1" applyNumberFormat="1" applyFont="1" applyBorder="1" applyAlignment="1">
      <alignment horizontal="left" vertical="center"/>
    </xf>
    <xf numFmtId="0" fontId="15" fillId="0" borderId="4" xfId="0" applyFont="1" applyBorder="1" applyAlignment="1">
      <alignment horizontal="left" vertical="center"/>
    </xf>
    <xf numFmtId="0" fontId="1" fillId="0" borderId="8" xfId="0" applyFont="1" applyFill="1" applyBorder="1">
      <alignment vertical="center"/>
    </xf>
    <xf numFmtId="0" fontId="1" fillId="0" borderId="4" xfId="0" applyFont="1" applyFill="1" applyBorder="1">
      <alignment vertical="center"/>
    </xf>
    <xf numFmtId="58" fontId="15" fillId="0" borderId="1" xfId="0" applyNumberFormat="1" applyFont="1" applyFill="1" applyBorder="1" applyAlignment="1">
      <alignment horizontal="left" vertical="center"/>
    </xf>
    <xf numFmtId="0" fontId="15" fillId="0" borderId="1" xfId="0" applyFont="1" applyFill="1" applyBorder="1">
      <alignment vertical="center"/>
    </xf>
    <xf numFmtId="0" fontId="15" fillId="0" borderId="1" xfId="0" applyFont="1" applyBorder="1" applyAlignment="1">
      <alignment horizontal="left" vertical="center"/>
    </xf>
    <xf numFmtId="0" fontId="16" fillId="0" borderId="7" xfId="0" applyFont="1" applyBorder="1" applyAlignment="1">
      <alignment horizontal="left" vertical="center"/>
    </xf>
    <xf numFmtId="0" fontId="4" fillId="0" borderId="1" xfId="0" applyFont="1" applyFill="1" applyBorder="1">
      <alignment vertical="center"/>
    </xf>
    <xf numFmtId="0" fontId="9" fillId="0" borderId="13" xfId="0" applyFont="1" applyFill="1" applyBorder="1" applyAlignment="1">
      <alignment horizontal="left" vertical="center"/>
    </xf>
    <xf numFmtId="58" fontId="9" fillId="0" borderId="13" xfId="0" applyNumberFormat="1" applyFont="1" applyFill="1" applyBorder="1" applyAlignment="1">
      <alignment horizontal="left" vertical="center"/>
    </xf>
    <xf numFmtId="58" fontId="9" fillId="0" borderId="13" xfId="0" applyNumberFormat="1" applyFont="1" applyBorder="1" applyAlignment="1">
      <alignment horizontal="left" vertical="center"/>
    </xf>
    <xf numFmtId="0" fontId="9" fillId="0" borderId="13" xfId="0" applyFont="1" applyBorder="1" applyAlignment="1">
      <alignment horizontal="left" vertical="center"/>
    </xf>
    <xf numFmtId="0" fontId="1" fillId="0" borderId="5" xfId="0" applyFont="1" applyBorder="1">
      <alignment vertical="center"/>
    </xf>
    <xf numFmtId="0" fontId="10" fillId="0" borderId="0" xfId="0" applyFont="1">
      <alignment vertical="center"/>
    </xf>
    <xf numFmtId="0" fontId="10" fillId="0" borderId="8" xfId="0" applyFont="1" applyBorder="1">
      <alignment vertical="center"/>
    </xf>
    <xf numFmtId="9" fontId="1" fillId="0" borderId="12" xfId="1" applyFont="1" applyFill="1" applyBorder="1" applyAlignment="1">
      <alignment horizontal="left" vertical="center"/>
    </xf>
    <xf numFmtId="0" fontId="1" fillId="0" borderId="2" xfId="0" applyFont="1" applyFill="1" applyBorder="1">
      <alignment vertical="center"/>
    </xf>
    <xf numFmtId="14" fontId="1" fillId="0" borderId="12" xfId="0" applyNumberFormat="1" applyFont="1" applyBorder="1">
      <alignment vertical="center"/>
    </xf>
    <xf numFmtId="0" fontId="10" fillId="0" borderId="4" xfId="0" applyFont="1" applyFill="1" applyBorder="1">
      <alignment vertical="center"/>
    </xf>
    <xf numFmtId="0" fontId="10" fillId="0" borderId="8" xfId="0" applyFont="1" applyFill="1" applyBorder="1">
      <alignment vertical="center"/>
    </xf>
    <xf numFmtId="0" fontId="4" fillId="0" borderId="2" xfId="0" applyFont="1" applyFill="1" applyBorder="1">
      <alignment vertical="center"/>
    </xf>
    <xf numFmtId="0" fontId="4" fillId="0" borderId="2" xfId="0" applyFont="1" applyBorder="1">
      <alignment vertical="center"/>
    </xf>
    <xf numFmtId="0" fontId="1" fillId="3" borderId="3" xfId="0" applyFont="1" applyFill="1" applyBorder="1" applyAlignment="1">
      <alignment horizontal="left" vertical="center"/>
    </xf>
    <xf numFmtId="0" fontId="4" fillId="0" borderId="7" xfId="0" applyFont="1" applyBorder="1" applyAlignment="1">
      <alignment horizontal="left" vertical="center"/>
    </xf>
    <xf numFmtId="0" fontId="1" fillId="0" borderId="14" xfId="0" applyFont="1" applyBorder="1">
      <alignment vertical="center"/>
    </xf>
    <xf numFmtId="0" fontId="1" fillId="0" borderId="4" xfId="0" applyFont="1" applyFill="1" applyBorder="1" applyAlignment="1">
      <alignment vertical="center" wrapText="1"/>
    </xf>
    <xf numFmtId="0" fontId="9" fillId="0" borderId="4" xfId="0" applyFont="1" applyFill="1" applyBorder="1" applyAlignment="1">
      <alignment vertical="center" wrapText="1"/>
    </xf>
    <xf numFmtId="0" fontId="9" fillId="0" borderId="1" xfId="0" applyFont="1" applyFill="1" applyBorder="1" applyAlignment="1">
      <alignment vertical="center" wrapText="1"/>
    </xf>
    <xf numFmtId="0" fontId="9" fillId="0" borderId="4" xfId="0" applyFont="1" applyFill="1" applyBorder="1" applyAlignment="1">
      <alignment horizontal="left" vertical="center" wrapText="1"/>
    </xf>
    <xf numFmtId="0" fontId="9" fillId="0" borderId="8" xfId="0" applyFont="1" applyFill="1" applyBorder="1" applyAlignment="1">
      <alignment vertical="center" wrapText="1"/>
    </xf>
    <xf numFmtId="0" fontId="1" fillId="0" borderId="3" xfId="0" applyFont="1" applyFill="1" applyBorder="1" applyAlignment="1">
      <alignment vertical="center" wrapText="1"/>
    </xf>
    <xf numFmtId="0" fontId="10" fillId="0" borderId="4" xfId="0" applyFont="1" applyFill="1" applyBorder="1" applyAlignment="1">
      <alignment vertical="center" wrapText="1"/>
    </xf>
    <xf numFmtId="0" fontId="10" fillId="0" borderId="1" xfId="0" applyFont="1" applyFill="1" applyBorder="1" applyAlignment="1">
      <alignment vertical="center" wrapText="1"/>
    </xf>
    <xf numFmtId="0" fontId="10" fillId="0" borderId="8" xfId="0" applyFont="1" applyFill="1" applyBorder="1" applyAlignment="1">
      <alignment vertical="center" wrapText="1"/>
    </xf>
    <xf numFmtId="0" fontId="4" fillId="0" borderId="15" xfId="0" applyFont="1" applyFill="1" applyBorder="1" applyAlignment="1">
      <alignment horizontal="left" vertical="center"/>
    </xf>
    <xf numFmtId="0" fontId="4" fillId="0" borderId="8" xfId="0" applyFont="1" applyFill="1" applyBorder="1" applyAlignment="1">
      <alignment horizontal="left" vertical="center" wrapText="1"/>
    </xf>
    <xf numFmtId="0" fontId="4" fillId="0" borderId="5" xfId="0" applyFont="1" applyFill="1" applyBorder="1" applyAlignment="1">
      <alignment horizontal="left" vertical="center"/>
    </xf>
    <xf numFmtId="0" fontId="4" fillId="0" borderId="3" xfId="0" applyFont="1" applyFill="1" applyBorder="1" applyAlignment="1">
      <alignment horizontal="left" vertical="center" wrapText="1"/>
    </xf>
    <xf numFmtId="0" fontId="1" fillId="0" borderId="0" xfId="0" applyFont="1" applyFill="1" applyBorder="1" applyAlignment="1">
      <alignment horizontal="left" vertical="center"/>
    </xf>
    <xf numFmtId="0" fontId="1" fillId="3" borderId="4"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9" borderId="8" xfId="0" applyFont="1" applyFill="1" applyBorder="1" applyAlignment="1">
      <alignment horizontal="left" vertical="center" wrapText="1"/>
    </xf>
    <xf numFmtId="0" fontId="5" fillId="0" borderId="1" xfId="0" applyFont="1" applyFill="1" applyBorder="1" applyAlignment="1">
      <alignment horizontal="left" vertical="center"/>
    </xf>
    <xf numFmtId="58" fontId="2" fillId="0" borderId="1" xfId="0" applyNumberFormat="1" applyFont="1" applyFill="1" applyBorder="1" applyAlignment="1">
      <alignment horizontal="left" vertical="center"/>
    </xf>
    <xf numFmtId="0" fontId="11" fillId="0" borderId="1" xfId="0" applyFont="1" applyFill="1" applyBorder="1" applyAlignment="1">
      <alignment horizontal="left" vertical="center" wrapText="1"/>
    </xf>
    <xf numFmtId="9" fontId="2" fillId="0" borderId="1" xfId="1" applyNumberFormat="1" applyFont="1" applyFill="1" applyBorder="1" applyAlignment="1">
      <alignment horizontal="left" vertical="center"/>
    </xf>
    <xf numFmtId="0" fontId="9" fillId="0" borderId="4" xfId="0" applyFont="1" applyBorder="1" applyAlignment="1">
      <alignment horizontal="left" vertical="center"/>
    </xf>
    <xf numFmtId="58" fontId="9" fillId="0" borderId="4" xfId="0" applyNumberFormat="1" applyFont="1" applyFill="1" applyBorder="1" applyAlignment="1">
      <alignment horizontal="left" vertical="center"/>
    </xf>
    <xf numFmtId="0" fontId="9" fillId="0" borderId="4" xfId="0" applyFont="1" applyFill="1" applyBorder="1" applyAlignment="1">
      <alignment horizontal="left" vertical="center"/>
    </xf>
    <xf numFmtId="9" fontId="9" fillId="0" borderId="4" xfId="1" applyFont="1" applyFill="1" applyBorder="1" applyAlignment="1">
      <alignment horizontal="left" vertical="center"/>
    </xf>
    <xf numFmtId="58" fontId="9" fillId="0" borderId="8" xfId="0" applyNumberFormat="1" applyFont="1" applyFill="1" applyBorder="1" applyAlignment="1">
      <alignment horizontal="left" vertical="center"/>
    </xf>
    <xf numFmtId="9" fontId="9" fillId="0" borderId="8" xfId="1" applyFont="1" applyFill="1" applyBorder="1" applyAlignment="1">
      <alignment horizontal="left" vertical="center"/>
    </xf>
    <xf numFmtId="0" fontId="9" fillId="0" borderId="1" xfId="0" applyFont="1" applyBorder="1" applyAlignment="1">
      <alignment horizontal="left" vertical="center"/>
    </xf>
    <xf numFmtId="58" fontId="9" fillId="0" borderId="1" xfId="0" applyNumberFormat="1" applyFont="1" applyFill="1" applyBorder="1" applyAlignment="1">
      <alignment horizontal="left" vertical="center"/>
    </xf>
    <xf numFmtId="0" fontId="9" fillId="0" borderId="1" xfId="0" applyFont="1" applyFill="1" applyBorder="1" applyAlignment="1">
      <alignment horizontal="left" vertical="center"/>
    </xf>
    <xf numFmtId="9" fontId="9" fillId="0" borderId="1" xfId="1" applyFont="1" applyFill="1" applyBorder="1" applyAlignment="1">
      <alignment horizontal="left" vertical="center"/>
    </xf>
    <xf numFmtId="0" fontId="10" fillId="0" borderId="6" xfId="0" applyFont="1" applyFill="1" applyBorder="1" applyAlignment="1">
      <alignment horizontal="left" vertical="center"/>
    </xf>
    <xf numFmtId="9" fontId="10" fillId="0" borderId="6" xfId="1" applyFont="1" applyFill="1" applyBorder="1" applyAlignment="1">
      <alignment horizontal="left" vertical="center"/>
    </xf>
    <xf numFmtId="9" fontId="10" fillId="0" borderId="3" xfId="1" applyFont="1" applyFill="1" applyBorder="1" applyAlignment="1">
      <alignment horizontal="left" vertical="center"/>
    </xf>
    <xf numFmtId="0" fontId="10" fillId="0" borderId="14" xfId="0" applyFont="1" applyFill="1" applyBorder="1" applyAlignment="1">
      <alignment horizontal="left" vertical="center"/>
    </xf>
    <xf numFmtId="9" fontId="10" fillId="0" borderId="15" xfId="1" applyFont="1" applyFill="1" applyBorder="1" applyAlignment="1">
      <alignment horizontal="left" vertical="center"/>
    </xf>
    <xf numFmtId="58" fontId="4" fillId="0" borderId="8" xfId="0" applyNumberFormat="1" applyFont="1" applyFill="1" applyBorder="1" applyAlignment="1">
      <alignment horizontal="left" vertical="center"/>
    </xf>
    <xf numFmtId="9" fontId="4" fillId="0" borderId="8" xfId="1" applyNumberFormat="1" applyFont="1" applyFill="1" applyBorder="1" applyAlignment="1">
      <alignment horizontal="left" vertical="center"/>
    </xf>
    <xf numFmtId="0" fontId="14" fillId="0" borderId="1" xfId="0" applyFont="1" applyFill="1" applyBorder="1" applyAlignment="1">
      <alignment horizontal="left" vertical="center" wrapText="1"/>
    </xf>
    <xf numFmtId="0" fontId="1" fillId="3" borderId="4" xfId="0" applyFont="1" applyFill="1" applyBorder="1">
      <alignment vertical="center"/>
    </xf>
    <xf numFmtId="9" fontId="9" fillId="0" borderId="13" xfId="1" applyFont="1" applyFill="1" applyBorder="1" applyAlignment="1">
      <alignment horizontal="left" vertical="center"/>
    </xf>
    <xf numFmtId="0" fontId="15" fillId="0" borderId="1" xfId="0" applyFont="1" applyFill="1" applyBorder="1" applyAlignment="1">
      <alignment horizontal="left" vertical="center"/>
    </xf>
    <xf numFmtId="58" fontId="1" fillId="0" borderId="13" xfId="0" applyNumberFormat="1" applyFont="1" applyBorder="1" applyAlignment="1">
      <alignment horizontal="left" vertical="center"/>
    </xf>
    <xf numFmtId="9" fontId="1" fillId="0" borderId="13" xfId="1" applyFont="1" applyBorder="1">
      <alignment vertical="center"/>
    </xf>
    <xf numFmtId="0" fontId="14" fillId="0" borderId="1" xfId="0" applyFont="1" applyBorder="1">
      <alignment vertical="center"/>
    </xf>
    <xf numFmtId="9" fontId="10" fillId="0" borderId="13" xfId="1" applyFont="1" applyFill="1" applyBorder="1" applyAlignment="1">
      <alignment horizontal="left" vertical="center"/>
    </xf>
    <xf numFmtId="58" fontId="14" fillId="0" borderId="1" xfId="0" applyNumberFormat="1" applyFont="1" applyBorder="1" applyAlignment="1">
      <alignment horizontal="left" vertical="center"/>
    </xf>
    <xf numFmtId="0" fontId="1" fillId="9" borderId="1" xfId="0" applyFont="1" applyFill="1" applyBorder="1" applyAlignment="1">
      <alignment horizontal="left" vertical="center"/>
    </xf>
    <xf numFmtId="58" fontId="1" fillId="9" borderId="1" xfId="0" applyNumberFormat="1" applyFont="1" applyFill="1" applyBorder="1" applyAlignment="1">
      <alignment horizontal="left" vertical="center"/>
    </xf>
    <xf numFmtId="9" fontId="1" fillId="9" borderId="1" xfId="1" applyNumberFormat="1" applyFont="1" applyFill="1" applyBorder="1" applyAlignment="1">
      <alignment horizontal="left" vertical="center"/>
    </xf>
    <xf numFmtId="0" fontId="1" fillId="9" borderId="8" xfId="0" applyFont="1" applyFill="1" applyBorder="1" applyAlignment="1">
      <alignment horizontal="left" vertical="center"/>
    </xf>
    <xf numFmtId="58" fontId="1" fillId="9" borderId="8" xfId="0" applyNumberFormat="1" applyFont="1" applyFill="1" applyBorder="1" applyAlignment="1">
      <alignment horizontal="left" vertical="center"/>
    </xf>
    <xf numFmtId="9" fontId="1" fillId="9" borderId="8" xfId="1" applyNumberFormat="1" applyFont="1" applyFill="1" applyBorder="1" applyAlignment="1">
      <alignment horizontal="left" vertical="center"/>
    </xf>
    <xf numFmtId="0" fontId="2" fillId="0" borderId="2" xfId="0" applyFont="1" applyBorder="1" applyAlignment="1">
      <alignment horizontal="left" vertical="center"/>
    </xf>
    <xf numFmtId="0" fontId="9" fillId="0" borderId="4" xfId="0" applyFont="1" applyBorder="1">
      <alignment vertical="center"/>
    </xf>
    <xf numFmtId="0" fontId="9" fillId="0" borderId="8" xfId="0" applyFont="1" applyBorder="1">
      <alignment vertical="center"/>
    </xf>
    <xf numFmtId="0" fontId="9" fillId="0" borderId="1" xfId="0" applyFont="1" applyBorder="1">
      <alignment vertical="center"/>
    </xf>
    <xf numFmtId="0" fontId="10" fillId="0" borderId="1" xfId="0" applyFont="1" applyFill="1" applyBorder="1">
      <alignment vertical="center"/>
    </xf>
    <xf numFmtId="0" fontId="4" fillId="0" borderId="12" xfId="0" applyFont="1" applyBorder="1">
      <alignment vertical="center"/>
    </xf>
    <xf numFmtId="0" fontId="10" fillId="0" borderId="4" xfId="0" applyFont="1" applyBorder="1">
      <alignment vertical="center"/>
    </xf>
    <xf numFmtId="0" fontId="10" fillId="0" borderId="1" xfId="0" applyFont="1" applyBorder="1">
      <alignment vertical="center"/>
    </xf>
    <xf numFmtId="0" fontId="9" fillId="0" borderId="8" xfId="0" applyFont="1" applyFill="1" applyBorder="1">
      <alignment vertical="center"/>
    </xf>
    <xf numFmtId="0" fontId="1" fillId="0" borderId="12" xfId="0" applyFont="1" applyBorder="1" applyAlignment="1">
      <alignment horizontal="left" vertical="center"/>
    </xf>
    <xf numFmtId="0" fontId="10" fillId="0" borderId="13" xfId="0" applyFont="1" applyFill="1" applyBorder="1">
      <alignment vertical="center"/>
    </xf>
    <xf numFmtId="0" fontId="10" fillId="0" borderId="11" xfId="0" applyFont="1" applyFill="1" applyBorder="1">
      <alignment vertical="center"/>
    </xf>
    <xf numFmtId="0" fontId="3" fillId="0" borderId="1" xfId="0" applyFont="1" applyFill="1" applyBorder="1">
      <alignment vertical="center"/>
    </xf>
    <xf numFmtId="0" fontId="2" fillId="3" borderId="1"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5" borderId="4" xfId="0" applyFont="1" applyFill="1" applyBorder="1" applyAlignment="1">
      <alignment vertical="center" wrapText="1"/>
    </xf>
    <xf numFmtId="0" fontId="1" fillId="5" borderId="1" xfId="0" applyFont="1" applyFill="1" applyBorder="1" applyAlignment="1">
      <alignment horizontal="left" vertical="center" wrapText="1"/>
    </xf>
    <xf numFmtId="0" fontId="1" fillId="0" borderId="8" xfId="0" applyFont="1" applyFill="1" applyBorder="1" applyAlignment="1">
      <alignment vertical="center"/>
    </xf>
    <xf numFmtId="0" fontId="1" fillId="4"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1" fillId="0" borderId="4" xfId="0" applyFont="1" applyFill="1" applyBorder="1" applyAlignment="1">
      <alignment vertical="center"/>
    </xf>
    <xf numFmtId="0" fontId="14" fillId="0" borderId="1" xfId="0" applyFont="1" applyFill="1" applyBorder="1" applyAlignment="1">
      <alignment horizontal="left" vertical="center"/>
    </xf>
    <xf numFmtId="0" fontId="14" fillId="4" borderId="8" xfId="0" applyFont="1" applyFill="1" applyBorder="1" applyAlignment="1">
      <alignment horizontal="left" vertical="center" wrapText="1"/>
    </xf>
    <xf numFmtId="0" fontId="1" fillId="5" borderId="1" xfId="0" applyFont="1" applyFill="1" applyBorder="1" applyAlignment="1">
      <alignment vertical="center" wrapText="1"/>
    </xf>
    <xf numFmtId="0" fontId="17" fillId="0" borderId="8" xfId="0" applyFont="1" applyFill="1" applyBorder="1" applyAlignment="1">
      <alignment horizontal="left" vertical="center"/>
    </xf>
    <xf numFmtId="0" fontId="4" fillId="7" borderId="1" xfId="0" applyFont="1" applyFill="1" applyBorder="1" applyAlignment="1">
      <alignment vertical="center" wrapText="1"/>
    </xf>
    <xf numFmtId="0" fontId="4" fillId="0" borderId="4" xfId="0" applyFont="1" applyBorder="1" applyAlignment="1">
      <alignment horizontal="left" vertical="center" wrapText="1"/>
    </xf>
    <xf numFmtId="0" fontId="5" fillId="0" borderId="1" xfId="0" applyFont="1" applyFill="1" applyBorder="1" applyAlignment="1">
      <alignment horizontal="left" vertical="center" wrapText="1"/>
    </xf>
    <xf numFmtId="0" fontId="11" fillId="0" borderId="1" xfId="0" applyFont="1" applyBorder="1">
      <alignment vertical="center"/>
    </xf>
    <xf numFmtId="0" fontId="5" fillId="0" borderId="1" xfId="0" applyFont="1" applyBorder="1" applyAlignment="1">
      <alignment horizontal="left" vertical="center" wrapText="1"/>
    </xf>
    <xf numFmtId="0" fontId="4" fillId="0" borderId="13" xfId="0" applyFont="1" applyBorder="1" applyAlignment="1">
      <alignment horizontal="left" vertical="center" wrapText="1"/>
    </xf>
    <xf numFmtId="0" fontId="4" fillId="0" borderId="1" xfId="0" applyFont="1" applyBorder="1" applyAlignment="1">
      <alignment horizontal="left" vertical="center" wrapText="1"/>
    </xf>
    <xf numFmtId="0" fontId="5" fillId="3" borderId="1" xfId="0" applyFont="1" applyFill="1" applyBorder="1" applyAlignment="1">
      <alignment horizontal="left" vertical="center"/>
    </xf>
    <xf numFmtId="9" fontId="9" fillId="0" borderId="1" xfId="1" applyFont="1" applyBorder="1" applyAlignment="1">
      <alignment horizontal="left" vertical="center"/>
    </xf>
    <xf numFmtId="0" fontId="15" fillId="3" borderId="1" xfId="0" applyFont="1" applyFill="1" applyBorder="1" applyAlignment="1">
      <alignment horizontal="left" vertical="center" wrapText="1"/>
    </xf>
    <xf numFmtId="0" fontId="4" fillId="3" borderId="1" xfId="0" applyFont="1" applyFill="1" applyBorder="1" applyAlignment="1">
      <alignment horizontal="left" vertical="center"/>
    </xf>
    <xf numFmtId="9" fontId="1" fillId="3" borderId="1" xfId="1" applyNumberFormat="1" applyFont="1" applyFill="1" applyBorder="1" applyAlignment="1">
      <alignment horizontal="left" vertical="center"/>
    </xf>
    <xf numFmtId="9" fontId="1" fillId="5" borderId="1" xfId="1" applyNumberFormat="1" applyFont="1" applyFill="1" applyBorder="1" applyAlignment="1">
      <alignment horizontal="left" vertical="center"/>
    </xf>
    <xf numFmtId="58" fontId="14" fillId="0" borderId="1" xfId="0" applyNumberFormat="1" applyFont="1" applyFill="1" applyBorder="1" applyAlignment="1">
      <alignment horizontal="left" vertical="center"/>
    </xf>
    <xf numFmtId="0" fontId="14" fillId="0" borderId="7" xfId="0" applyFont="1" applyFill="1" applyBorder="1" applyAlignment="1">
      <alignment horizontal="left" vertical="center"/>
    </xf>
    <xf numFmtId="9" fontId="1" fillId="0" borderId="1" xfId="1" applyFont="1" applyFill="1" applyBorder="1" applyAlignment="1">
      <alignment horizontal="left" vertical="center"/>
    </xf>
    <xf numFmtId="9" fontId="1" fillId="0" borderId="4" xfId="1" applyFont="1" applyBorder="1">
      <alignment vertical="center"/>
    </xf>
    <xf numFmtId="58" fontId="14" fillId="3" borderId="8" xfId="0" applyNumberFormat="1" applyFont="1" applyFill="1" applyBorder="1" applyAlignment="1">
      <alignment horizontal="left" vertical="center"/>
    </xf>
    <xf numFmtId="9" fontId="14" fillId="0" borderId="8" xfId="1" applyFont="1" applyBorder="1" applyAlignment="1">
      <alignment horizontal="left" vertical="center"/>
    </xf>
    <xf numFmtId="0" fontId="4" fillId="0" borderId="2" xfId="0" applyFont="1" applyBorder="1" applyAlignment="1">
      <alignment horizontal="left" vertical="center"/>
    </xf>
    <xf numFmtId="58" fontId="1" fillId="5" borderId="1" xfId="0" applyNumberFormat="1" applyFont="1" applyFill="1" applyBorder="1">
      <alignment vertical="center"/>
    </xf>
    <xf numFmtId="0" fontId="1" fillId="5" borderId="1" xfId="0" applyFont="1" applyFill="1" applyBorder="1">
      <alignment vertical="center"/>
    </xf>
    <xf numFmtId="0" fontId="14" fillId="0" borderId="4" xfId="0" applyFont="1" applyBorder="1" applyAlignment="1">
      <alignment horizontal="left" vertical="center" wrapText="1"/>
    </xf>
    <xf numFmtId="58" fontId="4" fillId="3" borderId="4" xfId="0" applyNumberFormat="1" applyFont="1" applyFill="1" applyBorder="1" applyAlignment="1">
      <alignment horizontal="left" vertical="center"/>
    </xf>
    <xf numFmtId="0" fontId="4" fillId="3" borderId="4" xfId="0" applyFont="1" applyFill="1" applyBorder="1">
      <alignment vertical="center"/>
    </xf>
    <xf numFmtId="9" fontId="4" fillId="0" borderId="4" xfId="1" applyNumberFormat="1" applyFont="1" applyBorder="1" applyAlignment="1">
      <alignment horizontal="left" vertical="center"/>
    </xf>
    <xf numFmtId="0" fontId="4" fillId="0" borderId="8" xfId="0" applyFont="1" applyBorder="1" applyAlignment="1">
      <alignment horizontal="left" vertical="center" wrapText="1"/>
    </xf>
    <xf numFmtId="9" fontId="4" fillId="0" borderId="8" xfId="1" applyFont="1" applyBorder="1" applyAlignment="1">
      <alignment horizontal="left" vertical="center"/>
    </xf>
    <xf numFmtId="58" fontId="4" fillId="3" borderId="1" xfId="0" applyNumberFormat="1" applyFont="1" applyFill="1" applyBorder="1" applyAlignment="1">
      <alignment horizontal="left" vertical="center"/>
    </xf>
    <xf numFmtId="0" fontId="5" fillId="0" borderId="1" xfId="0" applyFont="1" applyBorder="1" applyAlignment="1">
      <alignment horizontal="left" vertical="center"/>
    </xf>
    <xf numFmtId="58" fontId="11" fillId="3" borderId="1" xfId="0" applyNumberFormat="1" applyFont="1" applyFill="1" applyBorder="1" applyAlignment="1">
      <alignment horizontal="left" vertical="center"/>
    </xf>
    <xf numFmtId="0" fontId="11" fillId="3" borderId="1" xfId="0" applyFont="1" applyFill="1" applyBorder="1">
      <alignment vertical="center"/>
    </xf>
    <xf numFmtId="0" fontId="4" fillId="0" borderId="13" xfId="0" applyFont="1" applyBorder="1" applyAlignment="1">
      <alignment horizontal="left" vertical="center"/>
    </xf>
    <xf numFmtId="58" fontId="4" fillId="3" borderId="13" xfId="0" applyNumberFormat="1" applyFont="1" applyFill="1" applyBorder="1" applyAlignment="1">
      <alignment horizontal="left" vertical="center"/>
    </xf>
    <xf numFmtId="0" fontId="4" fillId="3" borderId="13" xfId="0" applyFont="1" applyFill="1" applyBorder="1">
      <alignment vertical="center"/>
    </xf>
    <xf numFmtId="9" fontId="4" fillId="0" borderId="13" xfId="1" applyNumberFormat="1" applyFont="1" applyBorder="1" applyAlignment="1">
      <alignment horizontal="left" vertical="center"/>
    </xf>
    <xf numFmtId="0" fontId="18" fillId="0" borderId="1" xfId="0" applyFont="1" applyBorder="1" applyAlignment="1">
      <alignment horizontal="left" vertical="center" wrapText="1"/>
    </xf>
    <xf numFmtId="0" fontId="9" fillId="0" borderId="13" xfId="0" applyFont="1" applyFill="1" applyBorder="1">
      <alignment vertical="center"/>
    </xf>
    <xf numFmtId="0" fontId="2" fillId="0" borderId="2" xfId="0" applyFont="1" applyBorder="1">
      <alignment vertical="center"/>
    </xf>
    <xf numFmtId="0" fontId="14" fillId="0" borderId="8" xfId="0" applyFont="1" applyBorder="1">
      <alignment vertical="center"/>
    </xf>
    <xf numFmtId="14" fontId="1" fillId="0" borderId="1" xfId="0" applyNumberFormat="1" applyFont="1" applyFill="1" applyBorder="1">
      <alignment vertical="center"/>
    </xf>
    <xf numFmtId="0" fontId="4" fillId="0" borderId="5" xfId="0" applyFont="1" applyBorder="1">
      <alignment vertical="center"/>
    </xf>
    <xf numFmtId="0" fontId="5" fillId="0" borderId="2" xfId="0" applyFont="1" applyBorder="1">
      <alignment vertical="center"/>
    </xf>
    <xf numFmtId="0" fontId="4" fillId="0" borderId="11" xfId="0" applyFont="1" applyBorder="1">
      <alignment vertical="center"/>
    </xf>
    <xf numFmtId="0" fontId="5" fillId="0" borderId="8" xfId="0" applyFont="1" applyFill="1" applyBorder="1" applyAlignment="1">
      <alignment horizontal="left" vertical="center" wrapText="1"/>
    </xf>
    <xf numFmtId="0" fontId="5" fillId="0" borderId="8" xfId="0" applyFont="1" applyFill="1" applyBorder="1" applyAlignment="1">
      <alignment horizontal="left" vertical="center"/>
    </xf>
    <xf numFmtId="0" fontId="11" fillId="0" borderId="8" xfId="0" applyFont="1" applyBorder="1">
      <alignment vertical="center"/>
    </xf>
    <xf numFmtId="0" fontId="2" fillId="0" borderId="8" xfId="0" applyFont="1" applyFill="1" applyBorder="1" applyAlignment="1">
      <alignment horizontal="left" vertical="center"/>
    </xf>
    <xf numFmtId="0" fontId="5" fillId="0" borderId="8" xfId="0" applyFont="1" applyBorder="1" applyAlignment="1">
      <alignment horizontal="left" vertical="center" wrapText="1"/>
    </xf>
    <xf numFmtId="0" fontId="2" fillId="0" borderId="8" xfId="0" applyFont="1" applyFill="1" applyBorder="1" applyAlignment="1">
      <alignment horizontal="left" vertical="center" wrapText="1"/>
    </xf>
    <xf numFmtId="0" fontId="19" fillId="0" borderId="1" xfId="0" applyFont="1" applyFill="1" applyBorder="1">
      <alignment vertical="center"/>
    </xf>
    <xf numFmtId="0" fontId="19" fillId="0" borderId="13" xfId="0" applyFont="1" applyFill="1" applyBorder="1" applyAlignment="1">
      <alignment horizontal="left" vertical="center"/>
    </xf>
    <xf numFmtId="0" fontId="19" fillId="0" borderId="0" xfId="0" applyFont="1" applyFill="1" applyBorder="1">
      <alignment vertical="center"/>
    </xf>
    <xf numFmtId="0" fontId="19" fillId="0" borderId="9" xfId="0" applyFont="1" applyFill="1" applyBorder="1">
      <alignment vertical="center"/>
    </xf>
    <xf numFmtId="0" fontId="19" fillId="0" borderId="7" xfId="0" applyFont="1" applyFill="1" applyBorder="1">
      <alignment vertical="center"/>
    </xf>
    <xf numFmtId="0" fontId="19" fillId="0" borderId="10" xfId="0" applyFont="1" applyFill="1" applyBorder="1">
      <alignment vertical="center"/>
    </xf>
    <xf numFmtId="0" fontId="5" fillId="0" borderId="8" xfId="0" applyFont="1" applyBorder="1" applyAlignment="1">
      <alignment horizontal="left" vertical="center"/>
    </xf>
    <xf numFmtId="0" fontId="2" fillId="0" borderId="8" xfId="0" applyFont="1" applyBorder="1" applyAlignment="1">
      <alignment horizontal="left" vertical="center"/>
    </xf>
    <xf numFmtId="0" fontId="20" fillId="0" borderId="8" xfId="0" applyFont="1" applyFill="1" applyBorder="1">
      <alignment vertical="center"/>
    </xf>
    <xf numFmtId="0" fontId="20" fillId="0" borderId="1" xfId="0" applyFont="1" applyFill="1" applyBorder="1">
      <alignment vertical="center"/>
    </xf>
    <xf numFmtId="0" fontId="19" fillId="0" borderId="13" xfId="0" applyFont="1" applyFill="1" applyBorder="1">
      <alignment vertical="center"/>
    </xf>
    <xf numFmtId="0" fontId="1" fillId="0" borderId="1" xfId="0" applyFont="1" applyBorder="1" applyAlignment="1">
      <alignment vertical="center"/>
    </xf>
    <xf numFmtId="0" fontId="1" fillId="3" borderId="1" xfId="0" applyFont="1" applyFill="1" applyBorder="1" applyAlignment="1">
      <alignment vertical="center"/>
    </xf>
    <xf numFmtId="0" fontId="1" fillId="0" borderId="4" xfId="0" applyFont="1" applyBorder="1" applyAlignment="1">
      <alignment vertical="center"/>
    </xf>
    <xf numFmtId="0" fontId="1" fillId="0" borderId="8" xfId="0" applyFont="1" applyBorder="1" applyAlignment="1">
      <alignment vertical="center"/>
    </xf>
    <xf numFmtId="0" fontId="1" fillId="0" borderId="13" xfId="0" applyFont="1" applyBorder="1" applyAlignment="1">
      <alignment vertical="center"/>
    </xf>
    <xf numFmtId="0" fontId="1" fillId="3" borderId="4" xfId="0" applyFont="1" applyFill="1" applyBorder="1" applyAlignment="1">
      <alignment vertical="center"/>
    </xf>
    <xf numFmtId="0" fontId="4" fillId="3" borderId="4" xfId="0" applyFont="1" applyFill="1" applyBorder="1" applyAlignment="1">
      <alignment horizontal="left" vertical="center"/>
    </xf>
    <xf numFmtId="0" fontId="15" fillId="0" borderId="1" xfId="0" applyFont="1" applyBorder="1" applyAlignment="1">
      <alignment vertical="center"/>
    </xf>
    <xf numFmtId="0" fontId="2" fillId="3" borderId="1" xfId="0" applyFont="1" applyFill="1" applyBorder="1" applyAlignment="1">
      <alignment vertical="center"/>
    </xf>
    <xf numFmtId="0" fontId="19" fillId="0" borderId="8" xfId="0" applyFont="1" applyFill="1" applyBorder="1">
      <alignment vertical="center"/>
    </xf>
    <xf numFmtId="0" fontId="11" fillId="0" borderId="1" xfId="0" applyFont="1" applyBorder="1" applyAlignment="1">
      <alignment horizontal="left" vertical="center"/>
    </xf>
    <xf numFmtId="0" fontId="19" fillId="0" borderId="4" xfId="0" applyFont="1" applyFill="1" applyBorder="1">
      <alignment vertical="center"/>
    </xf>
    <xf numFmtId="0" fontId="1" fillId="3" borderId="13" xfId="0" applyFont="1" applyFill="1" applyBorder="1" applyAlignment="1">
      <alignment vertical="center"/>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0" fontId="2" fillId="0" borderId="4" xfId="0" applyFont="1" applyBorder="1" applyAlignment="1">
      <alignment horizontal="left" vertical="center"/>
    </xf>
    <xf numFmtId="0" fontId="2" fillId="0" borderId="4" xfId="0" applyFont="1" applyFill="1" applyBorder="1" applyAlignment="1">
      <alignment horizontal="left" vertical="center" wrapText="1"/>
    </xf>
    <xf numFmtId="0" fontId="20" fillId="0" borderId="4" xfId="0" applyFont="1" applyFill="1" applyBorder="1">
      <alignment vertical="center"/>
    </xf>
    <xf numFmtId="0" fontId="2" fillId="0" borderId="1" xfId="0" applyFont="1" applyBorder="1" applyAlignment="1">
      <alignment vertical="center"/>
    </xf>
    <xf numFmtId="0" fontId="1" fillId="3" borderId="13" xfId="0" applyFont="1" applyFill="1" applyBorder="1">
      <alignment vertical="center"/>
    </xf>
    <xf numFmtId="58" fontId="11" fillId="3" borderId="8" xfId="0" applyNumberFormat="1" applyFont="1" applyFill="1" applyBorder="1" applyAlignment="1">
      <alignment horizontal="left" vertical="center"/>
    </xf>
    <xf numFmtId="0" fontId="11" fillId="3" borderId="8" xfId="0" applyFont="1" applyFill="1" applyBorder="1">
      <alignment vertical="center"/>
    </xf>
    <xf numFmtId="9" fontId="2" fillId="0" borderId="8" xfId="1" applyNumberFormat="1" applyFont="1" applyFill="1" applyBorder="1" applyAlignment="1">
      <alignment horizontal="left" vertical="center"/>
    </xf>
    <xf numFmtId="0" fontId="19" fillId="0" borderId="7" xfId="0" applyFont="1" applyBorder="1">
      <alignment vertical="center"/>
    </xf>
    <xf numFmtId="9" fontId="4" fillId="0" borderId="13" xfId="1" applyFont="1" applyBorder="1" applyAlignment="1">
      <alignment horizontal="left" vertical="center"/>
    </xf>
    <xf numFmtId="0" fontId="19" fillId="0" borderId="4" xfId="0" applyFont="1" applyFill="1" applyBorder="1" applyAlignment="1">
      <alignment horizontal="left" vertical="center"/>
    </xf>
    <xf numFmtId="0" fontId="19" fillId="0" borderId="4" xfId="0" applyFont="1" applyBorder="1" applyAlignment="1">
      <alignment horizontal="left" vertical="center"/>
    </xf>
    <xf numFmtId="9" fontId="19" fillId="0" borderId="4" xfId="1" applyFont="1" applyBorder="1" applyAlignment="1">
      <alignment horizontal="left" vertical="center"/>
    </xf>
    <xf numFmtId="0" fontId="19" fillId="0" borderId="8" xfId="0" applyFont="1" applyFill="1" applyBorder="1" applyAlignment="1">
      <alignment horizontal="left" vertical="center"/>
    </xf>
    <xf numFmtId="0" fontId="19" fillId="0" borderId="8" xfId="0" applyFont="1" applyBorder="1" applyAlignment="1">
      <alignment horizontal="left" vertical="center"/>
    </xf>
    <xf numFmtId="9" fontId="19" fillId="0" borderId="8" xfId="1" applyFont="1" applyBorder="1" applyAlignment="1">
      <alignment horizontal="left" vertical="center"/>
    </xf>
    <xf numFmtId="0" fontId="19" fillId="0" borderId="1" xfId="0" applyFont="1" applyFill="1" applyBorder="1" applyAlignment="1">
      <alignment horizontal="left" vertical="center"/>
    </xf>
    <xf numFmtId="0" fontId="19" fillId="0" borderId="1" xfId="0" applyFont="1" applyBorder="1" applyAlignment="1">
      <alignment horizontal="left" vertical="center"/>
    </xf>
    <xf numFmtId="9" fontId="19" fillId="0" borderId="1" xfId="1" applyFont="1" applyBorder="1" applyAlignment="1">
      <alignment horizontal="left" vertical="center"/>
    </xf>
    <xf numFmtId="0" fontId="19" fillId="0" borderId="13" xfId="0" applyFont="1" applyBorder="1" applyAlignment="1">
      <alignment horizontal="left" vertical="center"/>
    </xf>
    <xf numFmtId="9" fontId="19" fillId="0" borderId="13" xfId="1" applyFont="1" applyBorder="1" applyAlignment="1">
      <alignment horizontal="left" vertical="center"/>
    </xf>
    <xf numFmtId="0" fontId="11" fillId="0" borderId="8" xfId="0" applyFont="1" applyBorder="1" applyAlignment="1">
      <alignment horizontal="left" vertical="center" wrapText="1"/>
    </xf>
    <xf numFmtId="9" fontId="5" fillId="0" borderId="8" xfId="1" applyFont="1" applyBorder="1" applyAlignment="1">
      <alignment horizontal="left" vertical="center"/>
    </xf>
    <xf numFmtId="58" fontId="5" fillId="0" borderId="1" xfId="0" applyNumberFormat="1" applyFont="1" applyFill="1" applyBorder="1" applyAlignment="1">
      <alignment horizontal="left" vertical="center"/>
    </xf>
    <xf numFmtId="58" fontId="5" fillId="0" borderId="1" xfId="0" applyNumberFormat="1" applyFont="1" applyBorder="1" applyAlignment="1">
      <alignment horizontal="left" vertical="center"/>
    </xf>
    <xf numFmtId="0" fontId="19" fillId="0" borderId="10" xfId="0" applyFont="1" applyBorder="1">
      <alignment vertical="center"/>
    </xf>
    <xf numFmtId="0" fontId="11" fillId="0" borderId="1" xfId="0" applyFont="1" applyBorder="1" applyAlignment="1">
      <alignment horizontal="left" vertical="center" wrapText="1"/>
    </xf>
    <xf numFmtId="9" fontId="5" fillId="0" borderId="1" xfId="1" applyFont="1" applyBorder="1" applyAlignment="1">
      <alignment horizontal="left" vertical="center"/>
    </xf>
    <xf numFmtId="9" fontId="4" fillId="0" borderId="13" xfId="1" applyNumberFormat="1" applyFont="1" applyFill="1" applyBorder="1" applyAlignment="1">
      <alignment horizontal="left" vertical="center"/>
    </xf>
    <xf numFmtId="9" fontId="5" fillId="0" borderId="1" xfId="1" applyNumberFormat="1" applyFont="1" applyFill="1" applyBorder="1" applyAlignment="1">
      <alignment horizontal="left" vertical="center"/>
    </xf>
    <xf numFmtId="0" fontId="5" fillId="0" borderId="2" xfId="0" applyFont="1" applyFill="1" applyBorder="1" applyAlignment="1">
      <alignment horizontal="left" vertical="center"/>
    </xf>
    <xf numFmtId="0" fontId="4" fillId="0" borderId="12" xfId="0" applyFont="1" applyFill="1" applyBorder="1" applyAlignment="1">
      <alignment horizontal="left" vertical="center"/>
    </xf>
    <xf numFmtId="9" fontId="4" fillId="0" borderId="1" xfId="1" applyFont="1" applyFill="1" applyBorder="1" applyAlignment="1">
      <alignment horizontal="left" vertical="center"/>
    </xf>
    <xf numFmtId="9" fontId="5" fillId="0" borderId="1" xfId="1" applyNumberFormat="1" applyFont="1" applyBorder="1" applyAlignment="1">
      <alignment horizontal="left" vertical="center"/>
    </xf>
    <xf numFmtId="9" fontId="4" fillId="0" borderId="1" xfId="1" applyFont="1" applyBorder="1" applyAlignment="1">
      <alignment horizontal="left" vertical="center"/>
    </xf>
    <xf numFmtId="0" fontId="4" fillId="3" borderId="2" xfId="0" applyFont="1" applyFill="1" applyBorder="1" applyAlignment="1">
      <alignment horizontal="left" vertical="center"/>
    </xf>
    <xf numFmtId="0" fontId="4" fillId="0" borderId="11" xfId="0" applyFont="1" applyFill="1" applyBorder="1" applyAlignment="1">
      <alignment horizontal="left" vertical="center"/>
    </xf>
    <xf numFmtId="0" fontId="19" fillId="0" borderId="0" xfId="0" applyFont="1">
      <alignment vertical="center"/>
    </xf>
    <xf numFmtId="9" fontId="5" fillId="0" borderId="1" xfId="1" applyFont="1" applyFill="1" applyBorder="1" applyAlignment="1">
      <alignment horizontal="left" vertical="center"/>
    </xf>
    <xf numFmtId="0" fontId="4" fillId="3" borderId="5" xfId="0" applyFont="1" applyFill="1" applyBorder="1" applyAlignment="1">
      <alignment horizontal="left" vertical="center"/>
    </xf>
    <xf numFmtId="0" fontId="15" fillId="0" borderId="1" xfId="0" applyFont="1" applyFill="1" applyBorder="1" applyAlignment="1">
      <alignment horizontal="left" vertical="center" wrapText="1"/>
    </xf>
    <xf numFmtId="0" fontId="15" fillId="0" borderId="2" xfId="0" applyFont="1" applyFill="1" applyBorder="1" applyAlignment="1">
      <alignment horizontal="left" vertical="center"/>
    </xf>
    <xf numFmtId="0" fontId="5" fillId="3" borderId="2" xfId="0" applyFont="1" applyFill="1" applyBorder="1" applyAlignment="1">
      <alignment horizontal="left" vertical="center"/>
    </xf>
    <xf numFmtId="0" fontId="20" fillId="0" borderId="1" xfId="0" applyFont="1" applyFill="1" applyBorder="1" applyAlignment="1">
      <alignment horizontal="left" vertical="center"/>
    </xf>
    <xf numFmtId="0" fontId="20" fillId="0" borderId="4" xfId="0" applyFont="1" applyFill="1" applyBorder="1" applyAlignment="1">
      <alignment horizontal="left" vertical="center"/>
    </xf>
    <xf numFmtId="0" fontId="11" fillId="0" borderId="4" xfId="0" applyFont="1" applyFill="1" applyBorder="1" applyAlignment="1">
      <alignment horizontal="left" vertical="center"/>
    </xf>
    <xf numFmtId="9" fontId="20" fillId="0" borderId="4" xfId="1" applyNumberFormat="1" applyFont="1" applyFill="1" applyBorder="1" applyAlignment="1">
      <alignment horizontal="left" vertical="center"/>
    </xf>
    <xf numFmtId="9" fontId="20" fillId="0" borderId="1" xfId="1" applyNumberFormat="1" applyFont="1" applyFill="1" applyBorder="1" applyAlignment="1">
      <alignment horizontal="left" vertical="center"/>
    </xf>
    <xf numFmtId="0" fontId="4" fillId="3" borderId="8" xfId="0" applyFont="1" applyFill="1" applyBorder="1" applyAlignment="1">
      <alignment horizontal="left" vertical="center"/>
    </xf>
    <xf numFmtId="0" fontId="11" fillId="3" borderId="1" xfId="0" applyFont="1" applyFill="1" applyBorder="1" applyAlignment="1">
      <alignment horizontal="left" vertical="center"/>
    </xf>
    <xf numFmtId="9" fontId="4" fillId="0" borderId="4" xfId="1" applyNumberFormat="1" applyFont="1" applyFill="1" applyBorder="1" applyAlignment="1">
      <alignment horizontal="left" vertical="center"/>
    </xf>
    <xf numFmtId="9" fontId="5" fillId="0" borderId="4" xfId="1" applyNumberFormat="1" applyFont="1" applyFill="1" applyBorder="1" applyAlignment="1">
      <alignment horizontal="left" vertical="center"/>
    </xf>
    <xf numFmtId="0" fontId="5" fillId="0" borderId="12" xfId="0" applyFont="1" applyBorder="1">
      <alignment vertical="center"/>
    </xf>
    <xf numFmtId="0" fontId="5" fillId="0" borderId="2" xfId="0" applyFont="1" applyBorder="1" applyAlignment="1">
      <alignment horizontal="left" vertical="center"/>
    </xf>
    <xf numFmtId="0" fontId="5" fillId="0" borderId="12" xfId="0" applyFont="1" applyFill="1" applyBorder="1" applyAlignment="1">
      <alignment horizontal="left" vertical="center"/>
    </xf>
    <xf numFmtId="0" fontId="2" fillId="0" borderId="13" xfId="0" applyFont="1" applyBorder="1" applyAlignment="1">
      <alignment horizontal="left" vertical="center"/>
    </xf>
    <xf numFmtId="0" fontId="20" fillId="0" borderId="5" xfId="0" applyFont="1" applyFill="1" applyBorder="1" applyAlignment="1">
      <alignment horizontal="left" vertical="center"/>
    </xf>
    <xf numFmtId="0" fontId="20" fillId="0" borderId="2" xfId="0" applyFont="1" applyFill="1" applyBorder="1" applyAlignment="1">
      <alignment horizontal="left" vertical="center"/>
    </xf>
    <xf numFmtId="0" fontId="5" fillId="0" borderId="5" xfId="0" applyFont="1" applyFill="1" applyBorder="1" applyAlignment="1">
      <alignment horizontal="left" vertical="center"/>
    </xf>
    <xf numFmtId="0" fontId="19" fillId="0" borderId="0" xfId="0" applyFont="1" applyFill="1">
      <alignment vertical="center"/>
    </xf>
    <xf numFmtId="0" fontId="4" fillId="0" borderId="10" xfId="0" applyFont="1" applyFill="1" applyBorder="1" applyAlignment="1">
      <alignment horizontal="left" vertical="center"/>
    </xf>
    <xf numFmtId="0" fontId="2" fillId="0" borderId="8" xfId="0" applyFont="1" applyFill="1" applyBorder="1">
      <alignment vertical="center"/>
    </xf>
    <xf numFmtId="0" fontId="2" fillId="7" borderId="8" xfId="0" applyFont="1" applyFill="1" applyBorder="1" applyAlignment="1">
      <alignment horizontal="left" vertical="center" wrapText="1"/>
    </xf>
    <xf numFmtId="0" fontId="15" fillId="0" borderId="13" xfId="0" applyFont="1" applyFill="1" applyBorder="1">
      <alignment vertical="center"/>
    </xf>
    <xf numFmtId="0" fontId="1" fillId="0" borderId="0" xfId="0" applyFont="1" applyFill="1" applyBorder="1">
      <alignment vertical="center"/>
    </xf>
    <xf numFmtId="0" fontId="15" fillId="0" borderId="4" xfId="0" applyFont="1" applyFill="1" applyBorder="1" applyAlignment="1">
      <alignment horizontal="left" vertical="center"/>
    </xf>
    <xf numFmtId="0" fontId="1" fillId="0" borderId="9" xfId="0" applyFont="1" applyFill="1" applyBorder="1">
      <alignment vertical="center"/>
    </xf>
    <xf numFmtId="0" fontId="1" fillId="0" borderId="10" xfId="0" applyFont="1" applyFill="1" applyBorder="1">
      <alignment vertical="center"/>
    </xf>
    <xf numFmtId="0" fontId="21" fillId="0" borderId="1" xfId="0" applyFont="1" applyBorder="1" applyAlignment="1">
      <alignment horizontal="left" vertical="center" wrapText="1"/>
    </xf>
    <xf numFmtId="0" fontId="1" fillId="10" borderId="1" xfId="0" applyFont="1" applyFill="1" applyBorder="1" applyAlignment="1">
      <alignment horizontal="left" vertical="center" wrapText="1"/>
    </xf>
    <xf numFmtId="0" fontId="2" fillId="0" borderId="1" xfId="0" applyFont="1" applyFill="1" applyBorder="1">
      <alignment vertical="center"/>
    </xf>
    <xf numFmtId="0" fontId="2" fillId="0" borderId="8" xfId="0" applyFont="1" applyBorder="1" applyAlignment="1">
      <alignment horizontal="left" vertical="center" wrapText="1"/>
    </xf>
    <xf numFmtId="0" fontId="2" fillId="3" borderId="8" xfId="0" applyFont="1" applyFill="1" applyBorder="1" applyAlignment="1">
      <alignment horizontal="left" vertical="center" wrapText="1"/>
    </xf>
    <xf numFmtId="0" fontId="2" fillId="3" borderId="8" xfId="0" applyFont="1" applyFill="1" applyBorder="1">
      <alignment vertical="center"/>
    </xf>
    <xf numFmtId="0" fontId="2" fillId="0" borderId="1" xfId="0" applyFont="1" applyBorder="1" applyAlignment="1">
      <alignment horizontal="left" vertical="center" wrapText="1"/>
    </xf>
    <xf numFmtId="0" fontId="11" fillId="3" borderId="4" xfId="0" applyFont="1" applyFill="1" applyBorder="1" applyAlignment="1">
      <alignment horizontal="left" vertical="center"/>
    </xf>
    <xf numFmtId="0" fontId="11" fillId="3" borderId="4" xfId="0" applyFont="1" applyFill="1" applyBorder="1">
      <alignment vertical="center"/>
    </xf>
    <xf numFmtId="0" fontId="2" fillId="0" borderId="4" xfId="0" applyFont="1" applyFill="1" applyBorder="1">
      <alignment vertical="center"/>
    </xf>
    <xf numFmtId="0" fontId="11" fillId="3" borderId="4" xfId="0" applyFont="1" applyFill="1" applyBorder="1" applyAlignment="1">
      <alignment horizontal="left" vertical="center" wrapText="1"/>
    </xf>
    <xf numFmtId="0" fontId="1" fillId="0" borderId="0" xfId="0" applyFont="1" applyFill="1" applyAlignment="1">
      <alignment horizontal="left" vertical="center" wrapText="1"/>
    </xf>
    <xf numFmtId="0" fontId="22" fillId="3" borderId="0" xfId="0" applyFont="1" applyFill="1">
      <alignment vertical="center"/>
    </xf>
    <xf numFmtId="0" fontId="2" fillId="3" borderId="0" xfId="0" applyFont="1" applyFill="1" applyAlignment="1">
      <alignment horizontal="left" vertical="center"/>
    </xf>
    <xf numFmtId="0" fontId="2" fillId="3" borderId="0" xfId="0" applyFont="1" applyFill="1">
      <alignment vertical="center"/>
    </xf>
    <xf numFmtId="0" fontId="2" fillId="3" borderId="0" xfId="0" applyFont="1" applyFill="1" applyAlignment="1">
      <alignment horizontal="left" vertical="center" wrapText="1"/>
    </xf>
    <xf numFmtId="0" fontId="2" fillId="3" borderId="1" xfId="0" applyFont="1" applyFill="1" applyBorder="1">
      <alignment vertical="center"/>
    </xf>
    <xf numFmtId="0" fontId="22" fillId="3" borderId="1" xfId="0" applyFont="1" applyFill="1" applyBorder="1">
      <alignment vertical="center"/>
    </xf>
    <xf numFmtId="0" fontId="15" fillId="3" borderId="8" xfId="0" applyFont="1" applyFill="1" applyBorder="1" applyAlignment="1">
      <alignment horizontal="left" vertical="center"/>
    </xf>
    <xf numFmtId="0" fontId="15" fillId="3" borderId="8" xfId="0" applyFont="1" applyFill="1" applyBorder="1">
      <alignment vertical="center"/>
    </xf>
    <xf numFmtId="0" fontId="15" fillId="3" borderId="8" xfId="0" applyFont="1" applyFill="1" applyBorder="1" applyAlignment="1">
      <alignment horizontal="left" vertical="center" wrapText="1"/>
    </xf>
    <xf numFmtId="0" fontId="11" fillId="3" borderId="8"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 fillId="0" borderId="0" xfId="0" applyFont="1" applyFill="1" applyAlignment="1">
      <alignment horizontal="left" vertical="center"/>
    </xf>
    <xf numFmtId="0" fontId="1" fillId="0" borderId="0" xfId="0" applyFont="1" applyFill="1">
      <alignment vertical="center"/>
    </xf>
    <xf numFmtId="0" fontId="1" fillId="0" borderId="0" xfId="0" applyFont="1" applyAlignment="1">
      <alignment horizontal="left" vertical="center" wrapText="1"/>
    </xf>
    <xf numFmtId="0" fontId="1" fillId="3" borderId="8" xfId="0" applyFont="1" applyFill="1" applyBorder="1">
      <alignment vertical="center"/>
    </xf>
    <xf numFmtId="0" fontId="5" fillId="3" borderId="8" xfId="0" applyFont="1" applyFill="1" applyBorder="1" applyAlignment="1">
      <alignment horizontal="left" vertical="center" wrapText="1"/>
    </xf>
    <xf numFmtId="58" fontId="4" fillId="0" borderId="1" xfId="0" applyNumberFormat="1" applyFont="1" applyBorder="1" applyAlignment="1">
      <alignment horizontal="left" vertical="center"/>
    </xf>
    <xf numFmtId="9" fontId="19" fillId="0" borderId="1" xfId="1" applyNumberFormat="1" applyFont="1" applyBorder="1" applyAlignment="1">
      <alignment horizontal="left" vertical="center"/>
    </xf>
    <xf numFmtId="9" fontId="5" fillId="0" borderId="8" xfId="1" applyNumberFormat="1" applyFont="1" applyBorder="1" applyAlignment="1">
      <alignment horizontal="left" vertical="center"/>
    </xf>
    <xf numFmtId="9" fontId="2" fillId="0" borderId="8" xfId="1" applyFont="1" applyBorder="1" applyAlignment="1">
      <alignment horizontal="left" vertical="center"/>
    </xf>
    <xf numFmtId="9" fontId="1" fillId="0" borderId="1" xfId="1" applyFont="1" applyBorder="1">
      <alignment vertical="center"/>
    </xf>
    <xf numFmtId="0" fontId="1" fillId="0" borderId="14" xfId="0" applyFont="1" applyFill="1" applyBorder="1" applyAlignment="1">
      <alignment horizontal="left" vertical="center" wrapText="1"/>
    </xf>
    <xf numFmtId="0" fontId="4" fillId="10" borderId="1" xfId="0" applyFont="1" applyFill="1" applyBorder="1" applyAlignment="1">
      <alignment horizontal="left" vertical="center"/>
    </xf>
    <xf numFmtId="0" fontId="1" fillId="10" borderId="1" xfId="0" applyFont="1" applyFill="1" applyBorder="1" applyAlignment="1">
      <alignment horizontal="left" vertical="center"/>
    </xf>
    <xf numFmtId="9" fontId="1" fillId="10" borderId="1" xfId="1" applyNumberFormat="1" applyFont="1" applyFill="1" applyBorder="1" applyAlignment="1">
      <alignment horizontal="left" vertical="center"/>
    </xf>
    <xf numFmtId="9" fontId="2" fillId="0" borderId="1" xfId="1" applyNumberFormat="1" applyFont="1" applyBorder="1" applyAlignment="1">
      <alignment horizontal="left" vertical="center"/>
    </xf>
    <xf numFmtId="0" fontId="5" fillId="3" borderId="8" xfId="0" applyFont="1" applyFill="1" applyBorder="1" applyAlignment="1">
      <alignment horizontal="left" vertical="center"/>
    </xf>
    <xf numFmtId="0" fontId="2" fillId="3" borderId="8" xfId="0" applyFont="1" applyFill="1" applyBorder="1" applyAlignment="1">
      <alignment horizontal="left" vertical="center"/>
    </xf>
    <xf numFmtId="9" fontId="2" fillId="3" borderId="8" xfId="1" applyNumberFormat="1" applyFont="1" applyFill="1" applyBorder="1" applyAlignment="1">
      <alignment horizontal="left" vertical="center"/>
    </xf>
    <xf numFmtId="9" fontId="2" fillId="3" borderId="4" xfId="1" applyNumberFormat="1" applyFont="1" applyFill="1" applyBorder="1" applyAlignment="1">
      <alignment horizontal="left" vertical="center"/>
    </xf>
    <xf numFmtId="0" fontId="5" fillId="3" borderId="0" xfId="0" applyFont="1" applyFill="1" applyAlignment="1">
      <alignment horizontal="left" vertical="center"/>
    </xf>
    <xf numFmtId="9" fontId="2" fillId="3" borderId="0" xfId="1" applyNumberFormat="1" applyFont="1" applyFill="1" applyAlignment="1">
      <alignment horizontal="left" vertical="center"/>
    </xf>
    <xf numFmtId="9" fontId="2" fillId="3" borderId="1" xfId="1" applyNumberFormat="1" applyFont="1" applyFill="1" applyBorder="1" applyAlignment="1">
      <alignment horizontal="left" vertical="center"/>
    </xf>
    <xf numFmtId="9" fontId="2" fillId="0" borderId="8" xfId="1" applyNumberFormat="1" applyFont="1" applyBorder="1" applyAlignment="1">
      <alignment horizontal="left" vertical="center"/>
    </xf>
    <xf numFmtId="9" fontId="15" fillId="3" borderId="8" xfId="1" applyNumberFormat="1" applyFont="1" applyFill="1" applyBorder="1" applyAlignment="1">
      <alignment horizontal="left" vertical="center"/>
    </xf>
    <xf numFmtId="0" fontId="15" fillId="3" borderId="7" xfId="0" applyFont="1" applyFill="1" applyBorder="1" applyAlignment="1">
      <alignment horizontal="left" vertical="center"/>
    </xf>
    <xf numFmtId="9" fontId="15" fillId="3" borderId="1" xfId="1" applyNumberFormat="1" applyFont="1" applyFill="1" applyBorder="1" applyAlignment="1">
      <alignment horizontal="left" vertical="center"/>
    </xf>
    <xf numFmtId="0" fontId="4" fillId="0" borderId="0" xfId="0" applyFont="1" applyAlignment="1">
      <alignment horizontal="left" vertical="center"/>
    </xf>
    <xf numFmtId="9" fontId="1" fillId="0" borderId="0" xfId="1" applyNumberFormat="1" applyFont="1" applyAlignment="1">
      <alignment horizontal="left" vertical="center"/>
    </xf>
    <xf numFmtId="0" fontId="1" fillId="3" borderId="8" xfId="0" applyFont="1" applyFill="1" applyBorder="1" applyAlignment="1">
      <alignment horizontal="left" vertical="center" wrapText="1"/>
    </xf>
    <xf numFmtId="9" fontId="1" fillId="3" borderId="8" xfId="1" applyNumberFormat="1" applyFont="1" applyFill="1" applyBorder="1" applyAlignment="1">
      <alignment horizontal="left" vertical="center"/>
    </xf>
    <xf numFmtId="9" fontId="15" fillId="0" borderId="1" xfId="1" applyNumberFormat="1" applyFont="1" applyBorder="1" applyAlignment="1">
      <alignment horizontal="left" vertical="center"/>
    </xf>
    <xf numFmtId="0" fontId="5" fillId="0" borderId="4" xfId="0" applyFont="1" applyBorder="1" applyAlignment="1">
      <alignment horizontal="left" vertical="center"/>
    </xf>
    <xf numFmtId="58" fontId="2" fillId="0" borderId="4" xfId="0" applyNumberFormat="1" applyFont="1" applyFill="1" applyBorder="1" applyAlignment="1">
      <alignment horizontal="left" vertical="center"/>
    </xf>
    <xf numFmtId="0" fontId="2" fillId="0" borderId="10" xfId="0" applyFont="1" applyFill="1" applyBorder="1" applyAlignment="1">
      <alignment horizontal="left" vertical="center"/>
    </xf>
    <xf numFmtId="0" fontId="2" fillId="3" borderId="4" xfId="0" applyFont="1" applyFill="1" applyBorder="1" applyAlignment="1">
      <alignment horizontal="left" vertical="center"/>
    </xf>
    <xf numFmtId="0" fontId="2" fillId="0" borderId="7" xfId="0" applyFont="1" applyBorder="1" applyAlignment="1">
      <alignment horizontal="left" vertical="center"/>
    </xf>
    <xf numFmtId="0" fontId="4" fillId="0" borderId="5" xfId="0" applyFont="1" applyBorder="1" applyAlignment="1">
      <alignment horizontal="left" vertical="center"/>
    </xf>
    <xf numFmtId="0" fontId="4" fillId="0" borderId="11" xfId="0" applyFont="1" applyBorder="1" applyAlignment="1">
      <alignment horizontal="left" vertical="center"/>
    </xf>
    <xf numFmtId="0" fontId="5" fillId="0" borderId="12" xfId="0" applyFont="1" applyBorder="1" applyAlignment="1">
      <alignment horizontal="left" vertical="center"/>
    </xf>
    <xf numFmtId="0" fontId="2" fillId="0" borderId="12" xfId="0" applyFont="1" applyBorder="1" applyAlignment="1">
      <alignment horizontal="left" vertical="center"/>
    </xf>
    <xf numFmtId="0" fontId="1" fillId="0" borderId="5" xfId="0" applyFont="1" applyBorder="1" applyAlignment="1">
      <alignment horizontal="left" vertical="center"/>
    </xf>
    <xf numFmtId="0" fontId="1" fillId="10" borderId="2" xfId="0" applyFont="1" applyFill="1" applyBorder="1" applyAlignment="1">
      <alignment horizontal="left" vertical="center"/>
    </xf>
    <xf numFmtId="0" fontId="2" fillId="3" borderId="12" xfId="0" applyFont="1" applyFill="1" applyBorder="1" applyAlignment="1">
      <alignment horizontal="left" vertical="center"/>
    </xf>
    <xf numFmtId="58" fontId="2" fillId="0" borderId="1" xfId="0" applyNumberFormat="1" applyFont="1" applyBorder="1" applyAlignment="1">
      <alignment horizontal="left" vertical="center"/>
    </xf>
    <xf numFmtId="58" fontId="2" fillId="3" borderId="5" xfId="0" applyNumberFormat="1" applyFont="1" applyFill="1" applyBorder="1" applyAlignment="1">
      <alignment horizontal="left" vertical="center"/>
    </xf>
    <xf numFmtId="58" fontId="2" fillId="3" borderId="0" xfId="0" applyNumberFormat="1" applyFont="1" applyFill="1" applyAlignment="1">
      <alignment horizontal="left" vertical="center"/>
    </xf>
    <xf numFmtId="58" fontId="2" fillId="3" borderId="2" xfId="0" applyNumberFormat="1" applyFont="1" applyFill="1" applyBorder="1" applyAlignment="1">
      <alignment horizontal="left" vertical="center"/>
    </xf>
    <xf numFmtId="0" fontId="15" fillId="3" borderId="12" xfId="0" applyFont="1" applyFill="1" applyBorder="1" applyAlignment="1">
      <alignment horizontal="left" vertical="center"/>
    </xf>
    <xf numFmtId="0" fontId="1" fillId="3" borderId="2" xfId="0" applyFont="1" applyFill="1" applyBorder="1" applyAlignment="1">
      <alignment horizontal="left" vertical="center"/>
    </xf>
    <xf numFmtId="0" fontId="1" fillId="3" borderId="12" xfId="0" applyFont="1" applyFill="1" applyBorder="1" applyAlignment="1">
      <alignment horizontal="left" vertical="center"/>
    </xf>
    <xf numFmtId="0" fontId="2" fillId="0" borderId="13" xfId="0" applyFont="1" applyFill="1" applyBorder="1" applyAlignment="1">
      <alignment horizontal="left" vertical="center" wrapText="1"/>
    </xf>
    <xf numFmtId="0" fontId="2" fillId="0" borderId="13" xfId="0" applyFont="1" applyFill="1" applyBorder="1" applyAlignment="1">
      <alignment horizontal="left" vertical="center"/>
    </xf>
    <xf numFmtId="0" fontId="2" fillId="0" borderId="13" xfId="0" applyFont="1" applyFill="1" applyBorder="1">
      <alignment vertical="center"/>
    </xf>
    <xf numFmtId="0" fontId="2" fillId="0" borderId="13" xfId="0" applyFont="1" applyBorder="1" applyAlignment="1">
      <alignment horizontal="left" vertical="center" wrapText="1"/>
    </xf>
    <xf numFmtId="0" fontId="23" fillId="0" borderId="13" xfId="0" applyFont="1" applyFill="1" applyBorder="1" applyAlignment="1">
      <alignment vertical="center"/>
    </xf>
    <xf numFmtId="0" fontId="23" fillId="0" borderId="1" xfId="0" applyFont="1" applyFill="1" applyBorder="1" applyAlignment="1">
      <alignment vertical="center"/>
    </xf>
    <xf numFmtId="0" fontId="23" fillId="0" borderId="8" xfId="0" applyFont="1" applyFill="1" applyBorder="1" applyAlignment="1">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1" xfId="0" applyFont="1" applyFill="1" applyBorder="1">
      <alignment vertical="center"/>
    </xf>
    <xf numFmtId="0" fontId="2" fillId="0" borderId="1" xfId="0" applyFont="1" applyBorder="1" applyAlignment="1">
      <alignment horizontal="left" vertical="center" wrapText="1"/>
    </xf>
    <xf numFmtId="0" fontId="5" fillId="0" borderId="13" xfId="0" applyFont="1" applyBorder="1" applyAlignment="1">
      <alignment horizontal="left" vertical="center"/>
    </xf>
    <xf numFmtId="0" fontId="2" fillId="0" borderId="14" xfId="0" applyFont="1" applyFill="1" applyBorder="1" applyAlignment="1">
      <alignment horizontal="left" vertical="center"/>
    </xf>
    <xf numFmtId="9" fontId="1" fillId="0" borderId="13" xfId="1" applyFont="1" applyBorder="1" applyAlignment="1">
      <alignment horizontal="left" vertical="center"/>
    </xf>
    <xf numFmtId="0" fontId="24" fillId="0" borderId="1" xfId="0" applyFont="1" applyBorder="1" applyAlignment="1">
      <alignment horizontal="left" vertical="center" wrapText="1"/>
    </xf>
    <xf numFmtId="58" fontId="2" fillId="3" borderId="4" xfId="0" applyNumberFormat="1" applyFont="1" applyFill="1" applyBorder="1" applyAlignment="1">
      <alignment horizontal="left" vertical="center"/>
    </xf>
    <xf numFmtId="58" fontId="2" fillId="3" borderId="8" xfId="0" applyNumberFormat="1" applyFont="1" applyFill="1" applyBorder="1" applyAlignment="1">
      <alignment horizontal="left" vertical="center"/>
    </xf>
    <xf numFmtId="0" fontId="1" fillId="3" borderId="7" xfId="0" applyFont="1" applyFill="1" applyBorder="1" applyAlignment="1">
      <alignment horizontal="left" vertical="center"/>
    </xf>
    <xf numFmtId="9" fontId="5" fillId="0" borderId="8" xfId="1" applyNumberFormat="1" applyFont="1" applyFill="1" applyBorder="1" applyAlignment="1">
      <alignment horizontal="left" vertical="center"/>
    </xf>
    <xf numFmtId="58" fontId="11" fillId="0" borderId="1" xfId="0" applyNumberFormat="1" applyFont="1" applyFill="1" applyBorder="1" applyAlignment="1">
      <alignment horizontal="left" vertical="center"/>
    </xf>
    <xf numFmtId="9" fontId="15" fillId="0" borderId="1" xfId="1" applyFont="1" applyBorder="1" applyAlignment="1">
      <alignment horizontal="left" vertical="center"/>
    </xf>
    <xf numFmtId="9" fontId="1" fillId="0" borderId="5" xfId="1" applyNumberFormat="1" applyFont="1" applyBorder="1" applyAlignment="1">
      <alignment horizontal="left" vertical="center"/>
    </xf>
    <xf numFmtId="0" fontId="24" fillId="0" borderId="8" xfId="0" applyFont="1" applyBorder="1" applyAlignment="1">
      <alignment horizontal="left" vertical="center" wrapText="1"/>
    </xf>
    <xf numFmtId="9" fontId="2" fillId="3" borderId="1" xfId="1" applyFont="1" applyFill="1" applyBorder="1" applyAlignment="1">
      <alignment horizontal="left" vertical="center"/>
    </xf>
    <xf numFmtId="9" fontId="2" fillId="0" borderId="13" xfId="1" applyFont="1" applyBorder="1" applyAlignment="1">
      <alignment horizontal="left" vertical="center"/>
    </xf>
    <xf numFmtId="58" fontId="2" fillId="0" borderId="13" xfId="0" applyNumberFormat="1" applyFont="1" applyBorder="1" applyAlignment="1">
      <alignment horizontal="left" vertical="center"/>
    </xf>
    <xf numFmtId="0" fontId="11" fillId="0" borderId="8" xfId="0" applyFont="1" applyFill="1" applyBorder="1" applyAlignment="1">
      <alignment horizontal="left" vertical="center" wrapText="1"/>
    </xf>
    <xf numFmtId="58" fontId="2" fillId="0" borderId="8" xfId="0" applyNumberFormat="1" applyFont="1" applyFill="1" applyBorder="1" applyAlignment="1">
      <alignment horizontal="left" vertical="center"/>
    </xf>
    <xf numFmtId="0" fontId="2" fillId="11" borderId="8" xfId="0" applyFont="1" applyFill="1" applyBorder="1" applyAlignment="1">
      <alignment horizontal="left" vertical="center"/>
    </xf>
    <xf numFmtId="0" fontId="11" fillId="0" borderId="1" xfId="0" applyFont="1" applyFill="1" applyBorder="1" applyAlignment="1">
      <alignment horizontal="left" vertical="center" wrapText="1"/>
    </xf>
    <xf numFmtId="0" fontId="5" fillId="0" borderId="1" xfId="0" applyFont="1" applyBorder="1" applyAlignment="1">
      <alignment horizontal="left" vertical="center"/>
    </xf>
    <xf numFmtId="58" fontId="2" fillId="0" borderId="1" xfId="0" applyNumberFormat="1" applyFont="1" applyFill="1" applyBorder="1" applyAlignment="1">
      <alignment horizontal="left" vertical="center"/>
    </xf>
    <xf numFmtId="0" fontId="2" fillId="0" borderId="1" xfId="0" applyFont="1" applyBorder="1" applyAlignment="1">
      <alignment horizontal="left" vertical="center"/>
    </xf>
    <xf numFmtId="9" fontId="2" fillId="0" borderId="1" xfId="1" applyNumberFormat="1" applyFont="1" applyBorder="1" applyAlignment="1">
      <alignment horizontal="left" vertical="center"/>
    </xf>
    <xf numFmtId="0" fontId="2" fillId="0" borderId="7" xfId="0" applyFont="1" applyFill="1" applyBorder="1" applyAlignment="1">
      <alignment horizontal="left" vertical="center"/>
    </xf>
    <xf numFmtId="9" fontId="2" fillId="0" borderId="1" xfId="1" applyFont="1" applyBorder="1" applyAlignment="1">
      <alignment horizontal="left" vertical="center"/>
    </xf>
    <xf numFmtId="9" fontId="2" fillId="0" borderId="1" xfId="1" applyFont="1" applyBorder="1" applyAlignment="1">
      <alignment horizontal="left" vertical="center" wrapText="1"/>
    </xf>
    <xf numFmtId="0" fontId="2" fillId="0" borderId="11" xfId="0" applyFont="1" applyBorder="1" applyAlignment="1">
      <alignment horizontal="left" vertical="center"/>
    </xf>
    <xf numFmtId="58" fontId="2" fillId="0" borderId="8" xfId="0" applyNumberFormat="1" applyFont="1" applyBorder="1" applyAlignment="1">
      <alignment horizontal="left" vertical="center"/>
    </xf>
    <xf numFmtId="58" fontId="2" fillId="0" borderId="1" xfId="0" applyNumberFormat="1" applyFont="1" applyBorder="1" applyAlignment="1">
      <alignment horizontal="left" vertical="center"/>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8"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3"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5" fillId="0" borderId="4" xfId="0" applyFont="1" applyFill="1" applyBorder="1" applyAlignment="1">
      <alignment horizontal="left" vertical="center" wrapText="1"/>
    </xf>
    <xf numFmtId="0" fontId="1" fillId="0" borderId="1" xfId="0" applyFont="1" applyFill="1" applyBorder="1" applyAlignment="1">
      <alignment horizontal="left" vertical="center"/>
    </xf>
    <xf numFmtId="0" fontId="1" fillId="0" borderId="8" xfId="0" applyFont="1" applyFill="1" applyBorder="1" applyAlignment="1">
      <alignment horizontal="left" vertical="center"/>
    </xf>
    <xf numFmtId="0" fontId="1" fillId="0" borderId="4" xfId="0" applyFont="1" applyFill="1" applyBorder="1" applyAlignment="1">
      <alignment horizontal="left" vertical="center"/>
    </xf>
    <xf numFmtId="0" fontId="1" fillId="0" borderId="2" xfId="0" applyFont="1" applyFill="1" applyBorder="1" applyAlignment="1">
      <alignment horizontal="left" vertical="center"/>
    </xf>
    <xf numFmtId="0" fontId="1" fillId="0" borderId="13" xfId="0" applyFont="1" applyFill="1" applyBorder="1" applyAlignment="1">
      <alignment horizontal="left" vertical="center"/>
    </xf>
    <xf numFmtId="0" fontId="2" fillId="0" borderId="1" xfId="0" applyFont="1" applyFill="1" applyBorder="1" applyAlignment="1">
      <alignment horizontal="left" vertical="center"/>
    </xf>
    <xf numFmtId="0" fontId="10" fillId="0" borderId="4" xfId="0" applyFont="1" applyFill="1" applyBorder="1" applyAlignment="1">
      <alignment horizontal="left" vertical="center"/>
    </xf>
    <xf numFmtId="0" fontId="10" fillId="0" borderId="1" xfId="0" applyFont="1" applyFill="1" applyBorder="1" applyAlignment="1">
      <alignment horizontal="left" vertical="center"/>
    </xf>
    <xf numFmtId="0" fontId="10" fillId="0" borderId="8" xfId="0" applyFont="1" applyFill="1" applyBorder="1" applyAlignment="1">
      <alignment horizontal="left" vertical="center"/>
    </xf>
    <xf numFmtId="0" fontId="4" fillId="0" borderId="1" xfId="0" applyFont="1" applyFill="1" applyBorder="1" applyAlignment="1">
      <alignment horizontal="left" vertical="center"/>
    </xf>
    <xf numFmtId="0" fontId="4" fillId="0" borderId="4" xfId="0" applyFont="1" applyFill="1" applyBorder="1" applyAlignment="1">
      <alignment horizontal="left" vertical="center"/>
    </xf>
    <xf numFmtId="0" fontId="4" fillId="0" borderId="13" xfId="0" applyFont="1" applyFill="1" applyBorder="1" applyAlignment="1">
      <alignment horizontal="left" vertical="center"/>
    </xf>
    <xf numFmtId="0" fontId="5" fillId="0" borderId="1" xfId="0" applyFont="1" applyFill="1" applyBorder="1" applyAlignment="1">
      <alignment horizontal="left" vertical="center"/>
    </xf>
    <xf numFmtId="0" fontId="5" fillId="0" borderId="8" xfId="0" applyFont="1" applyFill="1" applyBorder="1" applyAlignment="1">
      <alignment horizontal="left" vertical="center"/>
    </xf>
    <xf numFmtId="0" fontId="5" fillId="0" borderId="8" xfId="0" applyFont="1" applyBorder="1" applyAlignment="1">
      <alignment horizontal="left" vertical="center"/>
    </xf>
    <xf numFmtId="0" fontId="5" fillId="0" borderId="1" xfId="0" applyFont="1" applyBorder="1" applyAlignment="1">
      <alignment horizontal="left" vertical="center"/>
    </xf>
    <xf numFmtId="0" fontId="4" fillId="0" borderId="13" xfId="0" applyFont="1" applyBorder="1" applyAlignment="1">
      <alignment horizontal="left" vertical="center"/>
    </xf>
    <xf numFmtId="0" fontId="4" fillId="0" borderId="8" xfId="0" applyFont="1" applyFill="1" applyBorder="1" applyAlignment="1">
      <alignment horizontal="left" vertical="center"/>
    </xf>
    <xf numFmtId="0" fontId="5" fillId="0" borderId="4" xfId="0" applyFont="1" applyFill="1" applyBorder="1" applyAlignment="1">
      <alignment horizontal="left" vertical="center"/>
    </xf>
    <xf numFmtId="0" fontId="1" fillId="0" borderId="3" xfId="0" applyFont="1" applyFill="1" applyBorder="1" applyAlignment="1">
      <alignment horizontal="left" vertical="center"/>
    </xf>
    <xf numFmtId="0" fontId="1" fillId="0" borderId="14" xfId="0" applyFont="1" applyFill="1" applyBorder="1" applyAlignment="1">
      <alignment horizontal="left" vertical="center"/>
    </xf>
    <xf numFmtId="0" fontId="1" fillId="0" borderId="6" xfId="0" applyFont="1" applyFill="1" applyBorder="1" applyAlignment="1">
      <alignment horizontal="left" vertical="center"/>
    </xf>
    <xf numFmtId="0" fontId="1" fillId="0" borderId="15"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5" fillId="0" borderId="14" xfId="0" applyFont="1" applyFill="1" applyBorder="1" applyAlignment="1">
      <alignment horizontal="left" vertical="center"/>
    </xf>
    <xf numFmtId="0" fontId="15" fillId="0" borderId="1" xfId="0" applyFont="1" applyFill="1" applyBorder="1" applyAlignment="1">
      <alignment horizontal="left" vertical="center"/>
    </xf>
    <xf numFmtId="0" fontId="11" fillId="0" borderId="1" xfId="0" applyFont="1" applyFill="1" applyBorder="1" applyAlignment="1">
      <alignment horizontal="left" vertical="center"/>
    </xf>
    <xf numFmtId="0" fontId="15" fillId="0" borderId="1" xfId="0" applyFont="1" applyBorder="1" applyAlignment="1">
      <alignment horizontal="left" vertical="center"/>
    </xf>
    <xf numFmtId="0" fontId="2" fillId="0" borderId="1" xfId="0" applyFont="1" applyBorder="1" applyAlignment="1">
      <alignment horizontal="left"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left" vertical="center"/>
    </xf>
  </cellXfs>
  <cellStyles count="3">
    <cellStyle name="Normal_SAIC Overview Schedule20060501" xfId="2"/>
    <cellStyle name="百分比" xfId="1" builtinId="5"/>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C432"/>
  <sheetViews>
    <sheetView tabSelected="1" workbookViewId="0">
      <pane xSplit="1" ySplit="4" topLeftCell="L5" activePane="bottomRight" state="frozen"/>
      <selection pane="topRight"/>
      <selection pane="bottomLeft"/>
      <selection pane="bottomRight" activeCell="V4" sqref="V4"/>
    </sheetView>
  </sheetViews>
  <sheetFormatPr defaultColWidth="9" defaultRowHeight="12" x14ac:dyDescent="0.15"/>
  <cols>
    <col min="1" max="1" width="6.375" style="5" customWidth="1"/>
    <col min="2" max="2" width="14.25" style="6" customWidth="1"/>
    <col min="3" max="3" width="11.875" style="6" customWidth="1"/>
    <col min="4" max="4" width="5.25" style="6" customWidth="1"/>
    <col min="5" max="5" width="6.25" style="7" hidden="1" customWidth="1"/>
    <col min="6" max="6" width="6.125" style="8" customWidth="1"/>
    <col min="7" max="7" width="16.875" style="9" customWidth="1"/>
    <col min="8" max="8" width="5.875" style="9" customWidth="1"/>
    <col min="9" max="9" width="6.375" style="5" customWidth="1"/>
    <col min="10" max="10" width="6" style="10" customWidth="1"/>
    <col min="11" max="11" width="8.75" style="6" customWidth="1"/>
    <col min="12" max="12" width="8.25" style="6" customWidth="1"/>
    <col min="13" max="13" width="12.125" style="1" hidden="1" customWidth="1"/>
    <col min="14" max="14" width="10.5" style="6" customWidth="1"/>
    <col min="15" max="15" width="32.625" style="2" customWidth="1"/>
    <col min="16" max="16" width="7.375" style="11" customWidth="1"/>
    <col min="17" max="17" width="10" style="2" customWidth="1"/>
    <col min="18" max="18" width="4" style="2" customWidth="1"/>
    <col min="19" max="16384" width="9" style="2"/>
  </cols>
  <sheetData>
    <row r="1" spans="1:29" ht="12.95" customHeight="1" x14ac:dyDescent="0.15">
      <c r="A1" s="12" t="s">
        <v>0</v>
      </c>
      <c r="B1" s="13" t="s">
        <v>1</v>
      </c>
      <c r="C1" s="14" t="s">
        <v>2</v>
      </c>
      <c r="AC1" s="2" t="s">
        <v>3</v>
      </c>
    </row>
    <row r="4" spans="1:29" ht="22.5" x14ac:dyDescent="0.15">
      <c r="A4" s="15" t="s">
        <v>4</v>
      </c>
      <c r="B4" s="16" t="s">
        <v>5</v>
      </c>
      <c r="C4" s="16" t="s">
        <v>6</v>
      </c>
      <c r="D4" s="16" t="s">
        <v>7</v>
      </c>
      <c r="E4" s="17"/>
      <c r="F4" s="16" t="s">
        <v>8</v>
      </c>
      <c r="G4" s="18" t="s">
        <v>9</v>
      </c>
      <c r="H4" s="18" t="s">
        <v>10</v>
      </c>
      <c r="I4" s="15" t="s">
        <v>11</v>
      </c>
      <c r="J4" s="66" t="s">
        <v>12</v>
      </c>
      <c r="K4" s="16" t="s">
        <v>13</v>
      </c>
      <c r="L4" s="16" t="s">
        <v>14</v>
      </c>
      <c r="M4" s="67" t="s">
        <v>15</v>
      </c>
      <c r="N4" s="16" t="s">
        <v>16</v>
      </c>
      <c r="O4" s="68" t="s">
        <v>17</v>
      </c>
      <c r="P4" s="69" t="s">
        <v>18</v>
      </c>
      <c r="Q4" s="130" t="s">
        <v>19</v>
      </c>
      <c r="R4" s="130"/>
      <c r="S4" s="130" t="s">
        <v>20</v>
      </c>
      <c r="T4" s="2" t="s">
        <v>871</v>
      </c>
      <c r="U4" s="2" t="s">
        <v>872</v>
      </c>
    </row>
    <row r="5" spans="1:29" s="1" customFormat="1" ht="24" hidden="1" x14ac:dyDescent="0.15">
      <c r="A5" s="615" t="s">
        <v>21</v>
      </c>
      <c r="B5" s="19" t="s">
        <v>22</v>
      </c>
      <c r="C5" s="20" t="s">
        <v>23</v>
      </c>
      <c r="D5" s="20" t="s">
        <v>24</v>
      </c>
      <c r="E5" s="20"/>
      <c r="F5" s="21"/>
      <c r="G5" s="22" t="s">
        <v>23</v>
      </c>
      <c r="H5" s="22" t="s">
        <v>25</v>
      </c>
      <c r="I5" s="22"/>
      <c r="J5" s="70">
        <v>15</v>
      </c>
      <c r="K5" s="70"/>
      <c r="L5" s="71">
        <v>42277</v>
      </c>
      <c r="M5" s="71"/>
      <c r="N5" s="70" t="s">
        <v>26</v>
      </c>
      <c r="O5" s="70"/>
      <c r="P5" s="72">
        <v>1</v>
      </c>
      <c r="Q5" s="140"/>
    </row>
    <row r="6" spans="1:29" s="1" customFormat="1" hidden="1" x14ac:dyDescent="0.15">
      <c r="A6" s="616"/>
      <c r="B6" s="23" t="s">
        <v>27</v>
      </c>
      <c r="C6" s="23" t="s">
        <v>27</v>
      </c>
      <c r="D6" s="23" t="s">
        <v>24</v>
      </c>
      <c r="E6" s="23"/>
      <c r="F6" s="24"/>
      <c r="G6" s="25" t="s">
        <v>28</v>
      </c>
      <c r="H6" s="25" t="s">
        <v>25</v>
      </c>
      <c r="I6" s="25"/>
      <c r="J6" s="73">
        <v>20</v>
      </c>
      <c r="K6" s="73"/>
      <c r="L6" s="74">
        <v>42277</v>
      </c>
      <c r="M6" s="74"/>
      <c r="N6" s="73" t="s">
        <v>26</v>
      </c>
      <c r="O6" s="73"/>
      <c r="P6" s="75">
        <v>1</v>
      </c>
      <c r="Q6" s="104"/>
    </row>
    <row r="7" spans="1:29" s="1" customFormat="1" ht="36" hidden="1" x14ac:dyDescent="0.15">
      <c r="A7" s="616"/>
      <c r="B7" s="643" t="s">
        <v>29</v>
      </c>
      <c r="C7" s="23" t="s">
        <v>30</v>
      </c>
      <c r="D7" s="23" t="s">
        <v>24</v>
      </c>
      <c r="E7" s="23"/>
      <c r="F7" s="24"/>
      <c r="G7" s="25" t="s">
        <v>31</v>
      </c>
      <c r="H7" s="25" t="s">
        <v>25</v>
      </c>
      <c r="I7" s="25"/>
      <c r="J7" s="73">
        <v>5</v>
      </c>
      <c r="K7" s="73"/>
      <c r="L7" s="73"/>
      <c r="M7" s="73"/>
      <c r="N7" s="73" t="s">
        <v>32</v>
      </c>
      <c r="O7" s="73"/>
      <c r="P7" s="76">
        <v>1</v>
      </c>
      <c r="Q7" s="104"/>
    </row>
    <row r="8" spans="1:29" s="1" customFormat="1" ht="24" hidden="1" x14ac:dyDescent="0.15">
      <c r="A8" s="616"/>
      <c r="B8" s="643"/>
      <c r="C8" s="23" t="s">
        <v>33</v>
      </c>
      <c r="D8" s="23" t="s">
        <v>24</v>
      </c>
      <c r="E8" s="23"/>
      <c r="F8" s="23"/>
      <c r="G8" s="25" t="s">
        <v>34</v>
      </c>
      <c r="H8" s="25" t="s">
        <v>25</v>
      </c>
      <c r="I8" s="25"/>
      <c r="J8" s="73">
        <v>5</v>
      </c>
      <c r="K8" s="73"/>
      <c r="L8" s="77">
        <v>42369</v>
      </c>
      <c r="M8" s="73"/>
      <c r="N8" s="73" t="s">
        <v>35</v>
      </c>
      <c r="O8" s="25" t="s">
        <v>36</v>
      </c>
      <c r="P8" s="75">
        <v>1</v>
      </c>
      <c r="Q8" s="104"/>
    </row>
    <row r="9" spans="1:29" s="1" customFormat="1" hidden="1" x14ac:dyDescent="0.15">
      <c r="A9" s="616"/>
      <c r="B9" s="23" t="s">
        <v>37</v>
      </c>
      <c r="C9" s="23" t="s">
        <v>37</v>
      </c>
      <c r="D9" s="23" t="s">
        <v>24</v>
      </c>
      <c r="E9" s="23"/>
      <c r="F9" s="24"/>
      <c r="G9" s="25" t="s">
        <v>37</v>
      </c>
      <c r="H9" s="25" t="s">
        <v>25</v>
      </c>
      <c r="I9" s="25"/>
      <c r="J9" s="73">
        <v>10</v>
      </c>
      <c r="K9" s="73"/>
      <c r="L9" s="74">
        <v>42285</v>
      </c>
      <c r="M9" s="74"/>
      <c r="N9" s="73" t="s">
        <v>26</v>
      </c>
      <c r="O9" s="73"/>
      <c r="P9" s="75">
        <v>1</v>
      </c>
      <c r="Q9" s="104"/>
    </row>
    <row r="10" spans="1:29" s="1" customFormat="1" hidden="1" x14ac:dyDescent="0.15">
      <c r="A10" s="616"/>
      <c r="B10" s="23" t="s">
        <v>38</v>
      </c>
      <c r="C10" s="23" t="s">
        <v>38</v>
      </c>
      <c r="D10" s="23" t="s">
        <v>24</v>
      </c>
      <c r="E10" s="23"/>
      <c r="F10" s="24"/>
      <c r="G10" s="25" t="s">
        <v>38</v>
      </c>
      <c r="H10" s="25" t="s">
        <v>25</v>
      </c>
      <c r="I10" s="25"/>
      <c r="J10" s="73">
        <v>10</v>
      </c>
      <c r="K10" s="73"/>
      <c r="L10" s="74">
        <v>42297</v>
      </c>
      <c r="M10" s="74"/>
      <c r="N10" s="73" t="s">
        <v>26</v>
      </c>
      <c r="O10" s="73"/>
      <c r="P10" s="75">
        <v>1</v>
      </c>
      <c r="Q10" s="104"/>
    </row>
    <row r="11" spans="1:29" s="1" customFormat="1" hidden="1" x14ac:dyDescent="0.15">
      <c r="A11" s="616"/>
      <c r="B11" s="23" t="s">
        <v>39</v>
      </c>
      <c r="C11" s="23" t="s">
        <v>39</v>
      </c>
      <c r="D11" s="23" t="s">
        <v>24</v>
      </c>
      <c r="E11" s="23"/>
      <c r="F11" s="24"/>
      <c r="G11" s="25" t="s">
        <v>39</v>
      </c>
      <c r="H11" s="25" t="s">
        <v>25</v>
      </c>
      <c r="I11" s="25"/>
      <c r="J11" s="73">
        <v>20</v>
      </c>
      <c r="K11" s="73"/>
      <c r="L11" s="74">
        <v>42265</v>
      </c>
      <c r="M11" s="74"/>
      <c r="N11" s="73" t="s">
        <v>32</v>
      </c>
      <c r="O11" s="73"/>
      <c r="P11" s="75">
        <v>1</v>
      </c>
      <c r="Q11" s="104"/>
    </row>
    <row r="12" spans="1:29" s="1" customFormat="1" hidden="1" x14ac:dyDescent="0.15">
      <c r="A12" s="617"/>
      <c r="B12" s="644" t="s">
        <v>40</v>
      </c>
      <c r="C12" s="623" t="s">
        <v>41</v>
      </c>
      <c r="D12" s="27" t="s">
        <v>42</v>
      </c>
      <c r="E12" s="27"/>
      <c r="F12" s="28"/>
      <c r="G12" s="29" t="s">
        <v>43</v>
      </c>
      <c r="H12" s="29" t="s">
        <v>25</v>
      </c>
      <c r="I12" s="29"/>
      <c r="J12" s="78">
        <v>10</v>
      </c>
      <c r="K12" s="78"/>
      <c r="L12" s="79">
        <v>42307</v>
      </c>
      <c r="M12" s="79"/>
      <c r="N12" s="78" t="s">
        <v>26</v>
      </c>
      <c r="O12" s="29" t="s">
        <v>44</v>
      </c>
      <c r="P12" s="80">
        <v>1</v>
      </c>
      <c r="Q12" s="141"/>
    </row>
    <row r="13" spans="1:29" s="3" customFormat="1" hidden="1" x14ac:dyDescent="0.15">
      <c r="A13" s="618"/>
      <c r="B13" s="643"/>
      <c r="C13" s="618"/>
      <c r="D13" s="30" t="s">
        <v>45</v>
      </c>
      <c r="E13" s="31" t="s">
        <v>46</v>
      </c>
      <c r="F13" s="32" t="s">
        <v>47</v>
      </c>
      <c r="G13" s="33" t="s">
        <v>48</v>
      </c>
      <c r="H13" s="33" t="s">
        <v>25</v>
      </c>
      <c r="I13" s="30">
        <v>2</v>
      </c>
      <c r="J13" s="81">
        <v>5</v>
      </c>
      <c r="K13" s="82">
        <v>42387</v>
      </c>
      <c r="L13" s="82">
        <v>42391</v>
      </c>
      <c r="M13" s="40"/>
      <c r="N13" s="24" t="s">
        <v>26</v>
      </c>
      <c r="O13" s="24"/>
      <c r="P13" s="83">
        <v>1</v>
      </c>
      <c r="Q13" s="142"/>
      <c r="R13" s="24"/>
    </row>
    <row r="14" spans="1:29" s="1" customFormat="1" ht="24" hidden="1" x14ac:dyDescent="0.15">
      <c r="A14" s="615"/>
      <c r="B14" s="20" t="s">
        <v>49</v>
      </c>
      <c r="C14" s="20" t="s">
        <v>50</v>
      </c>
      <c r="D14" s="20" t="s">
        <v>42</v>
      </c>
      <c r="E14" s="20"/>
      <c r="F14" s="21"/>
      <c r="G14" s="22" t="s">
        <v>51</v>
      </c>
      <c r="H14" s="22" t="s">
        <v>25</v>
      </c>
      <c r="I14" s="22"/>
      <c r="J14" s="70">
        <v>1</v>
      </c>
      <c r="K14" s="70"/>
      <c r="L14" s="71">
        <v>42320</v>
      </c>
      <c r="M14" s="71"/>
      <c r="N14" s="70" t="s">
        <v>52</v>
      </c>
      <c r="O14" s="70"/>
      <c r="P14" s="84">
        <v>1</v>
      </c>
      <c r="Q14" s="140"/>
    </row>
    <row r="15" spans="1:29" s="1" customFormat="1" hidden="1" x14ac:dyDescent="0.15">
      <c r="A15" s="616"/>
      <c r="B15" s="643" t="s">
        <v>53</v>
      </c>
      <c r="C15" s="643" t="s">
        <v>54</v>
      </c>
      <c r="D15" s="23" t="s">
        <v>24</v>
      </c>
      <c r="E15" s="23"/>
      <c r="F15" s="23" t="s">
        <v>47</v>
      </c>
      <c r="G15" s="30" t="s">
        <v>55</v>
      </c>
      <c r="H15" s="33" t="s">
        <v>25</v>
      </c>
      <c r="I15" s="33"/>
      <c r="J15" s="24">
        <v>5</v>
      </c>
      <c r="K15" s="82">
        <v>42361</v>
      </c>
      <c r="L15" s="82">
        <v>42367</v>
      </c>
      <c r="M15" s="24"/>
      <c r="N15" s="24" t="s">
        <v>26</v>
      </c>
      <c r="O15" s="24"/>
      <c r="P15" s="83">
        <v>1</v>
      </c>
      <c r="Q15" s="104"/>
    </row>
    <row r="16" spans="1:29" s="1" customFormat="1" ht="24" hidden="1" x14ac:dyDescent="0.15">
      <c r="A16" s="616"/>
      <c r="B16" s="643"/>
      <c r="C16" s="643"/>
      <c r="D16" s="23" t="s">
        <v>24</v>
      </c>
      <c r="E16" s="23"/>
      <c r="F16" s="23"/>
      <c r="G16" s="30" t="s">
        <v>56</v>
      </c>
      <c r="H16" s="33" t="s">
        <v>25</v>
      </c>
      <c r="I16" s="30">
        <v>1</v>
      </c>
      <c r="J16" s="24">
        <v>2</v>
      </c>
      <c r="K16" s="85">
        <v>42368</v>
      </c>
      <c r="L16" s="85">
        <v>42369</v>
      </c>
      <c r="M16" s="24"/>
      <c r="N16" s="23" t="s">
        <v>26</v>
      </c>
      <c r="O16" s="24"/>
      <c r="P16" s="83">
        <v>1</v>
      </c>
      <c r="Q16" s="143"/>
      <c r="R16" s="104"/>
    </row>
    <row r="17" spans="1:18" s="1" customFormat="1" ht="24" hidden="1" x14ac:dyDescent="0.15">
      <c r="A17" s="616"/>
      <c r="B17" s="23" t="s">
        <v>57</v>
      </c>
      <c r="C17" s="23" t="s">
        <v>58</v>
      </c>
      <c r="D17" s="23" t="s">
        <v>45</v>
      </c>
      <c r="E17" s="23"/>
      <c r="F17" s="23" t="s">
        <v>47</v>
      </c>
      <c r="G17" s="25" t="s">
        <v>58</v>
      </c>
      <c r="H17" s="25" t="s">
        <v>25</v>
      </c>
      <c r="I17" s="25"/>
      <c r="J17" s="73">
        <v>6</v>
      </c>
      <c r="K17" s="73"/>
      <c r="L17" s="74">
        <v>42339</v>
      </c>
      <c r="M17" s="74"/>
      <c r="N17" s="73" t="s">
        <v>52</v>
      </c>
      <c r="O17" s="73"/>
      <c r="P17" s="75">
        <v>1</v>
      </c>
      <c r="Q17" s="104"/>
    </row>
    <row r="18" spans="1:18" s="1" customFormat="1" hidden="1" x14ac:dyDescent="0.15">
      <c r="A18" s="616" t="s">
        <v>59</v>
      </c>
      <c r="B18" s="643" t="s">
        <v>60</v>
      </c>
      <c r="C18" s="23" t="s">
        <v>61</v>
      </c>
      <c r="D18" s="23" t="s">
        <v>42</v>
      </c>
      <c r="E18" s="23"/>
      <c r="F18" s="24"/>
      <c r="G18" s="25" t="s">
        <v>62</v>
      </c>
      <c r="H18" s="25" t="s">
        <v>25</v>
      </c>
      <c r="I18" s="25"/>
      <c r="J18" s="73">
        <v>3</v>
      </c>
      <c r="K18" s="73"/>
      <c r="L18" s="74">
        <v>42270</v>
      </c>
      <c r="M18" s="74"/>
      <c r="N18" s="73" t="s">
        <v>32</v>
      </c>
      <c r="O18" s="73"/>
      <c r="P18" s="75">
        <v>1</v>
      </c>
      <c r="Q18" s="104"/>
    </row>
    <row r="19" spans="1:18" s="1" customFormat="1" ht="36" hidden="1" x14ac:dyDescent="0.15">
      <c r="A19" s="617"/>
      <c r="B19" s="644"/>
      <c r="C19" s="26" t="s">
        <v>63</v>
      </c>
      <c r="D19" s="26" t="s">
        <v>64</v>
      </c>
      <c r="E19" s="26"/>
      <c r="F19" s="28"/>
      <c r="G19" s="29" t="s">
        <v>65</v>
      </c>
      <c r="H19" s="29" t="s">
        <v>25</v>
      </c>
      <c r="I19" s="29"/>
      <c r="J19" s="78">
        <v>3</v>
      </c>
      <c r="K19" s="78"/>
      <c r="L19" s="78" t="s">
        <v>66</v>
      </c>
      <c r="M19" s="73"/>
      <c r="N19" s="78" t="s">
        <v>32</v>
      </c>
      <c r="O19" s="78"/>
      <c r="P19" s="86">
        <v>1</v>
      </c>
      <c r="Q19" s="141"/>
    </row>
    <row r="20" spans="1:18" s="3" customFormat="1" hidden="1" x14ac:dyDescent="0.15">
      <c r="A20" s="618"/>
      <c r="B20" s="643"/>
      <c r="C20" s="23" t="s">
        <v>67</v>
      </c>
      <c r="D20" s="23" t="s">
        <v>42</v>
      </c>
      <c r="E20" s="17"/>
      <c r="F20" s="23"/>
      <c r="G20" s="34" t="s">
        <v>68</v>
      </c>
      <c r="H20" s="34" t="s">
        <v>69</v>
      </c>
      <c r="I20" s="30">
        <v>2</v>
      </c>
      <c r="J20" s="81">
        <v>3</v>
      </c>
      <c r="K20" s="87">
        <v>42465</v>
      </c>
      <c r="L20" s="87">
        <v>42468</v>
      </c>
      <c r="M20" s="40"/>
      <c r="N20" s="88" t="s">
        <v>70</v>
      </c>
      <c r="O20" s="24" t="s">
        <v>71</v>
      </c>
      <c r="P20" s="83">
        <v>1</v>
      </c>
      <c r="Q20" s="142" t="s">
        <v>72</v>
      </c>
      <c r="R20" s="24"/>
    </row>
    <row r="21" spans="1:18" s="3" customFormat="1" hidden="1" x14ac:dyDescent="0.15">
      <c r="A21" s="619"/>
      <c r="B21" s="645"/>
      <c r="C21" s="20" t="s">
        <v>73</v>
      </c>
      <c r="D21" s="20" t="s">
        <v>42</v>
      </c>
      <c r="E21" s="35"/>
      <c r="F21" s="36"/>
      <c r="G21" s="37" t="s">
        <v>68</v>
      </c>
      <c r="H21" s="37" t="s">
        <v>69</v>
      </c>
      <c r="I21" s="19">
        <v>9</v>
      </c>
      <c r="J21" s="89">
        <v>5</v>
      </c>
      <c r="K21" s="90"/>
      <c r="L21" s="90"/>
      <c r="M21" s="40"/>
      <c r="N21" s="21"/>
      <c r="O21" s="91"/>
      <c r="P21" s="92"/>
      <c r="Q21" s="21"/>
    </row>
    <row r="22" spans="1:18" s="3" customFormat="1" hidden="1" x14ac:dyDescent="0.15">
      <c r="A22" s="620"/>
      <c r="B22" s="643"/>
      <c r="C22" s="23" t="s">
        <v>74</v>
      </c>
      <c r="D22" s="23" t="s">
        <v>42</v>
      </c>
      <c r="E22" s="35"/>
      <c r="F22" s="39"/>
      <c r="G22" s="34" t="s">
        <v>68</v>
      </c>
      <c r="H22" s="34" t="s">
        <v>69</v>
      </c>
      <c r="I22" s="30">
        <v>2</v>
      </c>
      <c r="J22" s="81">
        <v>3</v>
      </c>
      <c r="K22" s="87">
        <v>42469</v>
      </c>
      <c r="L22" s="87">
        <v>42471</v>
      </c>
      <c r="M22" s="48"/>
      <c r="N22" s="88" t="s">
        <v>70</v>
      </c>
      <c r="O22" s="93" t="s">
        <v>75</v>
      </c>
      <c r="P22" s="83">
        <v>1</v>
      </c>
      <c r="Q22" s="142" t="s">
        <v>72</v>
      </c>
      <c r="R22" s="24"/>
    </row>
    <row r="23" spans="1:18" s="1" customFormat="1" hidden="1" x14ac:dyDescent="0.15">
      <c r="A23" s="621"/>
      <c r="B23" s="643" t="s">
        <v>76</v>
      </c>
      <c r="C23" s="643" t="s">
        <v>77</v>
      </c>
      <c r="D23" s="23" t="s">
        <v>42</v>
      </c>
      <c r="E23" s="23" t="s">
        <v>46</v>
      </c>
      <c r="F23" s="32" t="s">
        <v>47</v>
      </c>
      <c r="G23" s="30" t="s">
        <v>78</v>
      </c>
      <c r="H23" s="30" t="s">
        <v>69</v>
      </c>
      <c r="I23" s="30">
        <v>2</v>
      </c>
      <c r="J23" s="24">
        <v>3</v>
      </c>
      <c r="K23" s="87">
        <v>42465</v>
      </c>
      <c r="L23" s="87">
        <v>42467</v>
      </c>
      <c r="M23" s="40"/>
      <c r="N23" s="88" t="s">
        <v>79</v>
      </c>
      <c r="O23" s="94" t="s">
        <v>80</v>
      </c>
      <c r="P23" s="95">
        <v>1</v>
      </c>
      <c r="Q23" s="144" t="s">
        <v>81</v>
      </c>
      <c r="R23" s="104"/>
    </row>
    <row r="24" spans="1:18" s="3" customFormat="1" hidden="1" x14ac:dyDescent="0.15">
      <c r="A24" s="618"/>
      <c r="B24" s="645"/>
      <c r="C24" s="645"/>
      <c r="D24" s="20" t="s">
        <v>42</v>
      </c>
      <c r="E24" s="20" t="s">
        <v>46</v>
      </c>
      <c r="F24" s="32" t="s">
        <v>47</v>
      </c>
      <c r="G24" s="19" t="s">
        <v>82</v>
      </c>
      <c r="H24" s="19" t="s">
        <v>25</v>
      </c>
      <c r="I24" s="19">
        <v>2</v>
      </c>
      <c r="J24" s="21">
        <v>8</v>
      </c>
      <c r="K24" s="96">
        <v>42387</v>
      </c>
      <c r="L24" s="96">
        <v>42391</v>
      </c>
      <c r="M24" s="40"/>
      <c r="N24" s="97" t="s">
        <v>52</v>
      </c>
      <c r="O24" s="24"/>
      <c r="P24" s="83">
        <v>1</v>
      </c>
      <c r="Q24" s="142" t="s">
        <v>81</v>
      </c>
      <c r="R24" s="24"/>
    </row>
    <row r="25" spans="1:18" s="1" customFormat="1" ht="24" hidden="1" x14ac:dyDescent="0.15">
      <c r="A25" s="615"/>
      <c r="B25" s="20" t="s">
        <v>83</v>
      </c>
      <c r="C25" s="20" t="s">
        <v>84</v>
      </c>
      <c r="D25" s="20" t="s">
        <v>42</v>
      </c>
      <c r="E25" s="20"/>
      <c r="F25" s="21"/>
      <c r="G25" s="22" t="s">
        <v>85</v>
      </c>
      <c r="H25" s="22" t="s">
        <v>25</v>
      </c>
      <c r="I25" s="22"/>
      <c r="J25" s="70">
        <v>15</v>
      </c>
      <c r="K25" s="70"/>
      <c r="L25" s="71">
        <v>42292</v>
      </c>
      <c r="M25" s="71"/>
      <c r="N25" s="70" t="s">
        <v>32</v>
      </c>
      <c r="O25" s="70"/>
      <c r="P25" s="84">
        <v>1</v>
      </c>
      <c r="Q25" s="140"/>
    </row>
    <row r="26" spans="1:18" s="1" customFormat="1" hidden="1" x14ac:dyDescent="0.15">
      <c r="A26" s="617"/>
      <c r="B26" s="644" t="s">
        <v>86</v>
      </c>
      <c r="C26" s="644" t="s">
        <v>87</v>
      </c>
      <c r="D26" s="26" t="s">
        <v>42</v>
      </c>
      <c r="E26" s="26"/>
      <c r="F26" s="28"/>
      <c r="G26" s="29" t="s">
        <v>87</v>
      </c>
      <c r="H26" s="29" t="s">
        <v>25</v>
      </c>
      <c r="I26" s="29"/>
      <c r="J26" s="78">
        <v>5</v>
      </c>
      <c r="K26" s="78"/>
      <c r="L26" s="79">
        <v>42324</v>
      </c>
      <c r="M26" s="79"/>
      <c r="N26" s="78" t="s">
        <v>35</v>
      </c>
      <c r="O26" s="78"/>
      <c r="P26" s="86">
        <v>1</v>
      </c>
      <c r="Q26" s="141"/>
    </row>
    <row r="27" spans="1:18" s="1" customFormat="1" ht="24" hidden="1" x14ac:dyDescent="0.15">
      <c r="A27" s="616"/>
      <c r="B27" s="644"/>
      <c r="C27" s="644"/>
      <c r="D27" s="26" t="s">
        <v>88</v>
      </c>
      <c r="E27" s="26" t="s">
        <v>46</v>
      </c>
      <c r="F27" s="40"/>
      <c r="G27" s="27" t="s">
        <v>89</v>
      </c>
      <c r="H27" s="27" t="s">
        <v>25</v>
      </c>
      <c r="I27" s="27">
        <v>1</v>
      </c>
      <c r="J27" s="26">
        <v>2</v>
      </c>
      <c r="K27" s="98">
        <v>42391</v>
      </c>
      <c r="L27" s="98">
        <v>42394</v>
      </c>
      <c r="M27" s="99"/>
      <c r="N27" s="26" t="s">
        <v>90</v>
      </c>
      <c r="O27" s="27" t="s">
        <v>91</v>
      </c>
      <c r="P27" s="100">
        <v>1</v>
      </c>
      <c r="Q27" s="145" t="s">
        <v>81</v>
      </c>
      <c r="R27" s="104"/>
    </row>
    <row r="28" spans="1:18" s="1" customFormat="1" ht="24" hidden="1" x14ac:dyDescent="0.15">
      <c r="A28" s="621"/>
      <c r="B28" s="646"/>
      <c r="C28" s="643"/>
      <c r="D28" s="42" t="s">
        <v>88</v>
      </c>
      <c r="E28" s="42" t="s">
        <v>46</v>
      </c>
      <c r="F28" s="43" t="s">
        <v>47</v>
      </c>
      <c r="G28" s="30" t="s">
        <v>92</v>
      </c>
      <c r="H28" s="30" t="s">
        <v>69</v>
      </c>
      <c r="I28" s="30">
        <v>2</v>
      </c>
      <c r="J28" s="23">
        <v>3</v>
      </c>
      <c r="K28" s="85">
        <v>42470</v>
      </c>
      <c r="L28" s="85">
        <v>42472</v>
      </c>
      <c r="M28" s="101"/>
      <c r="N28" s="23" t="s">
        <v>32</v>
      </c>
      <c r="O28" s="23" t="s">
        <v>93</v>
      </c>
      <c r="P28" s="102">
        <v>1</v>
      </c>
      <c r="Q28" s="143" t="s">
        <v>81</v>
      </c>
      <c r="R28" s="104"/>
    </row>
    <row r="29" spans="1:18" s="1" customFormat="1" hidden="1" x14ac:dyDescent="0.15">
      <c r="A29" s="622"/>
      <c r="B29" s="646"/>
      <c r="C29" s="643"/>
      <c r="D29" s="42" t="s">
        <v>42</v>
      </c>
      <c r="E29" s="44"/>
      <c r="F29" s="40"/>
      <c r="G29" s="45" t="s">
        <v>94</v>
      </c>
      <c r="H29" s="30" t="s">
        <v>69</v>
      </c>
      <c r="I29" s="30">
        <v>1</v>
      </c>
      <c r="J29" s="81">
        <v>5</v>
      </c>
      <c r="K29" s="85">
        <v>42443</v>
      </c>
      <c r="L29" s="85">
        <v>42447</v>
      </c>
      <c r="M29" s="103"/>
      <c r="N29" s="55" t="s">
        <v>95</v>
      </c>
      <c r="O29" s="104"/>
      <c r="P29" s="83">
        <v>1</v>
      </c>
      <c r="Q29" s="143" t="s">
        <v>81</v>
      </c>
      <c r="R29" s="104">
        <f>J29*(1-P29)</f>
        <v>0</v>
      </c>
    </row>
    <row r="30" spans="1:18" s="3" customFormat="1" ht="24" hidden="1" x14ac:dyDescent="0.15">
      <c r="A30" s="623"/>
      <c r="B30" s="647"/>
      <c r="C30" s="647"/>
      <c r="D30" s="46" t="s">
        <v>96</v>
      </c>
      <c r="E30" s="47" t="s">
        <v>46</v>
      </c>
      <c r="F30" s="48"/>
      <c r="G30" s="49" t="s">
        <v>97</v>
      </c>
      <c r="H30" s="50" t="s">
        <v>25</v>
      </c>
      <c r="I30" s="50">
        <v>1</v>
      </c>
      <c r="J30" s="47">
        <v>5</v>
      </c>
      <c r="K30" s="46"/>
      <c r="L30" s="46"/>
      <c r="M30" s="103"/>
      <c r="N30" s="46" t="s">
        <v>32</v>
      </c>
      <c r="O30" s="105"/>
      <c r="P30" s="95">
        <v>1</v>
      </c>
      <c r="Q30" s="146" t="s">
        <v>81</v>
      </c>
      <c r="R30" s="24"/>
    </row>
    <row r="31" spans="1:18" s="1" customFormat="1" hidden="1" x14ac:dyDescent="0.15">
      <c r="A31" s="616"/>
      <c r="B31" s="643"/>
      <c r="C31" s="23" t="s">
        <v>98</v>
      </c>
      <c r="D31" s="23" t="s">
        <v>42</v>
      </c>
      <c r="E31" s="32"/>
      <c r="F31" s="23"/>
      <c r="G31" s="34" t="s">
        <v>98</v>
      </c>
      <c r="H31" s="34" t="s">
        <v>99</v>
      </c>
      <c r="I31" s="30">
        <v>3</v>
      </c>
      <c r="J31" s="24">
        <v>5</v>
      </c>
      <c r="K31" s="87">
        <v>42552</v>
      </c>
      <c r="L31" s="87">
        <v>42557</v>
      </c>
      <c r="M31" s="40"/>
      <c r="N31" s="88" t="s">
        <v>100</v>
      </c>
      <c r="O31" s="24" t="s">
        <v>101</v>
      </c>
      <c r="P31" s="83">
        <v>1</v>
      </c>
      <c r="Q31" s="143"/>
      <c r="R31" s="104"/>
    </row>
    <row r="32" spans="1:18" s="1" customFormat="1" hidden="1" x14ac:dyDescent="0.15">
      <c r="A32" s="624"/>
      <c r="B32" s="647"/>
      <c r="C32" s="647" t="s">
        <v>102</v>
      </c>
      <c r="D32" s="46" t="s">
        <v>96</v>
      </c>
      <c r="E32" s="46"/>
      <c r="F32" s="20"/>
      <c r="G32" s="50" t="s">
        <v>103</v>
      </c>
      <c r="H32" s="50" t="s">
        <v>25</v>
      </c>
      <c r="I32" s="50">
        <v>1</v>
      </c>
      <c r="J32" s="106">
        <v>2</v>
      </c>
      <c r="K32" s="46"/>
      <c r="L32" s="46"/>
      <c r="M32" s="107">
        <v>42387</v>
      </c>
      <c r="N32" s="108" t="s">
        <v>32</v>
      </c>
      <c r="O32" s="46"/>
      <c r="P32" s="109">
        <v>1</v>
      </c>
      <c r="Q32" s="147" t="s">
        <v>81</v>
      </c>
      <c r="R32" s="104"/>
    </row>
    <row r="33" spans="1:18" s="3" customFormat="1" ht="24" hidden="1" x14ac:dyDescent="0.15">
      <c r="A33" s="618"/>
      <c r="B33" s="643"/>
      <c r="C33" s="643"/>
      <c r="D33" s="23" t="s">
        <v>42</v>
      </c>
      <c r="E33" s="23" t="s">
        <v>46</v>
      </c>
      <c r="F33" s="32" t="s">
        <v>47</v>
      </c>
      <c r="G33" s="30" t="s">
        <v>104</v>
      </c>
      <c r="H33" s="30" t="s">
        <v>25</v>
      </c>
      <c r="I33" s="30">
        <v>2</v>
      </c>
      <c r="J33" s="110">
        <v>0.5</v>
      </c>
      <c r="K33" s="23"/>
      <c r="L33" s="23"/>
      <c r="M33" s="32"/>
      <c r="N33" s="24" t="s">
        <v>32</v>
      </c>
      <c r="O33" s="23"/>
      <c r="P33" s="102">
        <v>1</v>
      </c>
      <c r="Q33" s="41" t="s">
        <v>81</v>
      </c>
      <c r="R33" s="24"/>
    </row>
    <row r="34" spans="1:18" s="1" customFormat="1" hidden="1" x14ac:dyDescent="0.15">
      <c r="A34" s="615"/>
      <c r="B34" s="645"/>
      <c r="C34" s="645"/>
      <c r="D34" s="20" t="s">
        <v>42</v>
      </c>
      <c r="E34" s="20"/>
      <c r="F34" s="24" t="s">
        <v>47</v>
      </c>
      <c r="G34" s="22" t="s">
        <v>105</v>
      </c>
      <c r="H34" s="22" t="s">
        <v>25</v>
      </c>
      <c r="I34" s="22"/>
      <c r="J34" s="70">
        <v>5</v>
      </c>
      <c r="K34" s="70"/>
      <c r="L34" s="71">
        <v>42331</v>
      </c>
      <c r="M34" s="74"/>
      <c r="N34" s="70" t="s">
        <v>100</v>
      </c>
      <c r="O34" s="70"/>
      <c r="P34" s="84">
        <v>1</v>
      </c>
      <c r="Q34" s="140"/>
    </row>
    <row r="35" spans="1:18" s="1" customFormat="1" hidden="1" x14ac:dyDescent="0.15">
      <c r="A35" s="617"/>
      <c r="B35" s="644"/>
      <c r="C35" s="644" t="s">
        <v>106</v>
      </c>
      <c r="D35" s="26" t="s">
        <v>42</v>
      </c>
      <c r="E35" s="26"/>
      <c r="F35" s="23" t="s">
        <v>47</v>
      </c>
      <c r="G35" s="29" t="s">
        <v>107</v>
      </c>
      <c r="H35" s="29" t="s">
        <v>25</v>
      </c>
      <c r="I35" s="29"/>
      <c r="J35" s="78">
        <v>5</v>
      </c>
      <c r="K35" s="78"/>
      <c r="L35" s="79">
        <v>42338</v>
      </c>
      <c r="M35" s="74"/>
      <c r="N35" s="78" t="s">
        <v>100</v>
      </c>
      <c r="O35" s="78"/>
      <c r="P35" s="86">
        <v>1</v>
      </c>
      <c r="Q35" s="141"/>
    </row>
    <row r="36" spans="1:18" s="3" customFormat="1" ht="24" hidden="1" x14ac:dyDescent="0.15">
      <c r="A36" s="620"/>
      <c r="B36" s="643"/>
      <c r="C36" s="644"/>
      <c r="D36" s="23" t="s">
        <v>96</v>
      </c>
      <c r="E36" s="35" t="s">
        <v>46</v>
      </c>
      <c r="F36" s="32" t="s">
        <v>47</v>
      </c>
      <c r="G36" s="30" t="s">
        <v>108</v>
      </c>
      <c r="H36" s="30" t="s">
        <v>25</v>
      </c>
      <c r="I36" s="30">
        <v>2</v>
      </c>
      <c r="J36" s="111">
        <v>3</v>
      </c>
      <c r="K36" s="23"/>
      <c r="L36" s="85"/>
      <c r="M36" s="99"/>
      <c r="N36" s="24" t="s">
        <v>32</v>
      </c>
      <c r="O36" s="112" t="s">
        <v>109</v>
      </c>
      <c r="P36" s="102">
        <v>1</v>
      </c>
      <c r="Q36" s="142" t="s">
        <v>81</v>
      </c>
      <c r="R36" s="24"/>
    </row>
    <row r="37" spans="1:18" s="1" customFormat="1" ht="24" hidden="1" x14ac:dyDescent="0.15">
      <c r="A37" s="621"/>
      <c r="B37" s="646"/>
      <c r="C37" s="643"/>
      <c r="D37" s="42" t="s">
        <v>24</v>
      </c>
      <c r="E37" s="35" t="s">
        <v>46</v>
      </c>
      <c r="F37" s="39" t="s">
        <v>47</v>
      </c>
      <c r="G37" s="30" t="s">
        <v>110</v>
      </c>
      <c r="H37" s="30" t="s">
        <v>111</v>
      </c>
      <c r="I37" s="30">
        <v>1</v>
      </c>
      <c r="J37" s="35">
        <v>3</v>
      </c>
      <c r="K37" s="87">
        <v>42416</v>
      </c>
      <c r="L37" s="87">
        <v>42418</v>
      </c>
      <c r="M37" s="113"/>
      <c r="N37" s="88" t="s">
        <v>90</v>
      </c>
      <c r="O37" s="114" t="s">
        <v>112</v>
      </c>
      <c r="P37" s="109">
        <v>1</v>
      </c>
      <c r="Q37" s="144" t="s">
        <v>113</v>
      </c>
      <c r="R37" s="104">
        <f>J37*(1-P37)</f>
        <v>0</v>
      </c>
    </row>
    <row r="38" spans="1:18" s="3" customFormat="1" ht="24" hidden="1" x14ac:dyDescent="0.15">
      <c r="A38" s="618"/>
      <c r="B38" s="645"/>
      <c r="C38" s="645"/>
      <c r="D38" s="20" t="s">
        <v>88</v>
      </c>
      <c r="E38" s="20" t="s">
        <v>46</v>
      </c>
      <c r="F38" s="32"/>
      <c r="G38" s="19" t="s">
        <v>114</v>
      </c>
      <c r="H38" s="19" t="s">
        <v>25</v>
      </c>
      <c r="I38" s="19">
        <v>1</v>
      </c>
      <c r="J38" s="20">
        <v>2</v>
      </c>
      <c r="K38" s="115">
        <v>42395</v>
      </c>
      <c r="L38" s="115">
        <v>42396</v>
      </c>
      <c r="M38" s="99"/>
      <c r="N38" s="20" t="s">
        <v>90</v>
      </c>
      <c r="O38" s="23" t="s">
        <v>91</v>
      </c>
      <c r="P38" s="102">
        <v>1</v>
      </c>
      <c r="Q38" s="142" t="s">
        <v>81</v>
      </c>
      <c r="R38" s="24"/>
    </row>
    <row r="39" spans="1:18" s="1" customFormat="1" hidden="1" x14ac:dyDescent="0.15">
      <c r="A39" s="624"/>
      <c r="B39" s="647"/>
      <c r="C39" s="629" t="s">
        <v>115</v>
      </c>
      <c r="D39" s="50" t="s">
        <v>42</v>
      </c>
      <c r="E39" s="50"/>
      <c r="F39" s="21" t="s">
        <v>47</v>
      </c>
      <c r="G39" s="52" t="s">
        <v>116</v>
      </c>
      <c r="H39" s="52" t="s">
        <v>25</v>
      </c>
      <c r="I39" s="52"/>
      <c r="J39" s="116">
        <v>8</v>
      </c>
      <c r="K39" s="116"/>
      <c r="L39" s="117">
        <v>42335</v>
      </c>
      <c r="M39" s="71"/>
      <c r="N39" s="116" t="s">
        <v>35</v>
      </c>
      <c r="O39" s="116"/>
      <c r="P39" s="118">
        <v>1</v>
      </c>
      <c r="Q39" s="148"/>
    </row>
    <row r="40" spans="1:18" s="1" customFormat="1" hidden="1" x14ac:dyDescent="0.15">
      <c r="A40" s="625"/>
      <c r="B40" s="643"/>
      <c r="C40" s="618"/>
      <c r="D40" s="30" t="s">
        <v>42</v>
      </c>
      <c r="E40" s="30" t="s">
        <v>46</v>
      </c>
      <c r="F40" s="32"/>
      <c r="G40" s="30" t="s">
        <v>117</v>
      </c>
      <c r="H40" s="30" t="s">
        <v>111</v>
      </c>
      <c r="I40" s="30">
        <v>1</v>
      </c>
      <c r="J40" s="24">
        <v>3</v>
      </c>
      <c r="K40" s="85">
        <v>42450</v>
      </c>
      <c r="L40" s="85">
        <v>42452</v>
      </c>
      <c r="M40" s="40"/>
      <c r="N40" s="55" t="s">
        <v>70</v>
      </c>
      <c r="O40" s="24"/>
      <c r="P40" s="119">
        <v>1</v>
      </c>
      <c r="Q40" s="143"/>
      <c r="R40" s="104">
        <f>J40*(1-P40)</f>
        <v>0</v>
      </c>
    </row>
    <row r="41" spans="1:18" s="1" customFormat="1" hidden="1" x14ac:dyDescent="0.15">
      <c r="A41" s="621"/>
      <c r="B41" s="644"/>
      <c r="C41" s="53" t="s">
        <v>118</v>
      </c>
      <c r="D41" s="53" t="s">
        <v>42</v>
      </c>
      <c r="E41" s="54"/>
      <c r="F41" s="39" t="s">
        <v>47</v>
      </c>
      <c r="G41" s="53" t="s">
        <v>118</v>
      </c>
      <c r="H41" s="53" t="s">
        <v>99</v>
      </c>
      <c r="I41" s="53">
        <v>1</v>
      </c>
      <c r="J41" s="120">
        <v>5</v>
      </c>
      <c r="K41" s="121">
        <v>42485</v>
      </c>
      <c r="L41" s="121">
        <v>42489</v>
      </c>
      <c r="M41" s="122"/>
      <c r="N41" s="123" t="s">
        <v>95</v>
      </c>
      <c r="O41" s="124" t="s">
        <v>119</v>
      </c>
      <c r="P41" s="125"/>
      <c r="Q41" s="149"/>
    </row>
    <row r="42" spans="1:18" s="1" customFormat="1" hidden="1" x14ac:dyDescent="0.15">
      <c r="A42" s="616"/>
      <c r="B42" s="643"/>
      <c r="C42" s="23" t="s">
        <v>120</v>
      </c>
      <c r="D42" s="23" t="s">
        <v>42</v>
      </c>
      <c r="E42" s="32" t="s">
        <v>46</v>
      </c>
      <c r="F42" s="23" t="s">
        <v>47</v>
      </c>
      <c r="G42" s="30" t="s">
        <v>120</v>
      </c>
      <c r="H42" s="30" t="s">
        <v>69</v>
      </c>
      <c r="I42" s="30">
        <v>2</v>
      </c>
      <c r="J42" s="23">
        <v>4</v>
      </c>
      <c r="K42" s="87">
        <v>42474</v>
      </c>
      <c r="L42" s="87">
        <v>42478</v>
      </c>
      <c r="M42" s="48"/>
      <c r="N42" s="88" t="s">
        <v>52</v>
      </c>
      <c r="O42" s="81" t="s">
        <v>121</v>
      </c>
      <c r="P42" s="83">
        <v>1</v>
      </c>
      <c r="Q42" s="143"/>
      <c r="R42" s="104"/>
    </row>
    <row r="43" spans="1:18" s="1" customFormat="1" ht="24" hidden="1" x14ac:dyDescent="0.15">
      <c r="A43" s="616"/>
      <c r="B43" s="643"/>
      <c r="C43" s="55" t="s">
        <v>122</v>
      </c>
      <c r="D43" s="55" t="s">
        <v>42</v>
      </c>
      <c r="E43" s="56" t="s">
        <v>46</v>
      </c>
      <c r="F43" s="55" t="s">
        <v>47</v>
      </c>
      <c r="G43" s="57" t="s">
        <v>123</v>
      </c>
      <c r="H43" s="33" t="s">
        <v>69</v>
      </c>
      <c r="I43" s="30">
        <v>2</v>
      </c>
      <c r="J43" s="24">
        <v>10</v>
      </c>
      <c r="K43" s="87">
        <v>42479</v>
      </c>
      <c r="L43" s="87">
        <v>42480</v>
      </c>
      <c r="M43" s="103"/>
      <c r="N43" s="88" t="s">
        <v>52</v>
      </c>
      <c r="O43" s="126" t="s">
        <v>124</v>
      </c>
      <c r="P43" s="83">
        <v>1</v>
      </c>
      <c r="Q43" s="143" t="s">
        <v>125</v>
      </c>
      <c r="R43" s="104"/>
    </row>
    <row r="44" spans="1:18" s="1" customFormat="1" hidden="1" x14ac:dyDescent="0.15">
      <c r="A44" s="624"/>
      <c r="B44" s="58" t="s">
        <v>126</v>
      </c>
      <c r="C44" s="58" t="s">
        <v>126</v>
      </c>
      <c r="D44" s="58" t="s">
        <v>45</v>
      </c>
      <c r="E44" s="58"/>
      <c r="F44" s="58"/>
      <c r="G44" s="59" t="s">
        <v>126</v>
      </c>
      <c r="H44" s="59" t="s">
        <v>99</v>
      </c>
      <c r="I44" s="59"/>
      <c r="J44" s="127">
        <v>0</v>
      </c>
      <c r="K44" s="127"/>
      <c r="L44" s="127"/>
      <c r="M44" s="127"/>
      <c r="N44" s="127"/>
      <c r="O44" s="127"/>
      <c r="P44" s="128"/>
      <c r="Q44" s="150" t="s">
        <v>127</v>
      </c>
    </row>
    <row r="45" spans="1:18" s="1" customFormat="1" ht="24" hidden="1" x14ac:dyDescent="0.15">
      <c r="A45" s="616"/>
      <c r="B45" s="23" t="s">
        <v>128</v>
      </c>
      <c r="C45" s="23" t="s">
        <v>129</v>
      </c>
      <c r="D45" s="23" t="s">
        <v>42</v>
      </c>
      <c r="E45" s="23"/>
      <c r="F45" s="23" t="s">
        <v>47</v>
      </c>
      <c r="G45" s="25" t="s">
        <v>130</v>
      </c>
      <c r="H45" s="25" t="s">
        <v>25</v>
      </c>
      <c r="I45" s="25"/>
      <c r="J45" s="73">
        <v>7</v>
      </c>
      <c r="K45" s="73"/>
      <c r="L45" s="74">
        <v>42346</v>
      </c>
      <c r="M45" s="74"/>
      <c r="N45" s="73" t="s">
        <v>35</v>
      </c>
      <c r="O45" s="73"/>
      <c r="P45" s="75">
        <v>1</v>
      </c>
      <c r="Q45" s="104"/>
    </row>
    <row r="46" spans="1:18" s="1" customFormat="1" ht="24" hidden="1" x14ac:dyDescent="0.15">
      <c r="A46" s="616"/>
      <c r="B46" s="643" t="s">
        <v>131</v>
      </c>
      <c r="C46" s="23" t="s">
        <v>132</v>
      </c>
      <c r="D46" s="23" t="s">
        <v>96</v>
      </c>
      <c r="E46" s="35" t="s">
        <v>46</v>
      </c>
      <c r="F46" s="24" t="s">
        <v>47</v>
      </c>
      <c r="G46" s="30" t="s">
        <v>133</v>
      </c>
      <c r="H46" s="30" t="s">
        <v>25</v>
      </c>
      <c r="I46" s="30">
        <v>2</v>
      </c>
      <c r="J46" s="111">
        <v>5</v>
      </c>
      <c r="K46" s="24"/>
      <c r="L46" s="24"/>
      <c r="M46" s="24"/>
      <c r="N46" s="104" t="s">
        <v>32</v>
      </c>
      <c r="O46" s="33" t="s">
        <v>134</v>
      </c>
      <c r="P46" s="83">
        <v>1</v>
      </c>
      <c r="Q46" s="143"/>
      <c r="R46" s="104"/>
    </row>
    <row r="47" spans="1:18" s="1" customFormat="1" ht="24" hidden="1" x14ac:dyDescent="0.15">
      <c r="A47" s="616"/>
      <c r="B47" s="643"/>
      <c r="C47" s="23" t="s">
        <v>135</v>
      </c>
      <c r="D47" s="23" t="s">
        <v>96</v>
      </c>
      <c r="E47" s="23"/>
      <c r="F47" s="24"/>
      <c r="G47" s="25" t="s">
        <v>136</v>
      </c>
      <c r="H47" s="25" t="s">
        <v>25</v>
      </c>
      <c r="I47" s="25"/>
      <c r="J47" s="73">
        <v>3</v>
      </c>
      <c r="K47" s="73"/>
      <c r="L47" s="73"/>
      <c r="M47" s="73"/>
      <c r="N47" s="73" t="s">
        <v>90</v>
      </c>
      <c r="O47" s="73"/>
      <c r="P47" s="75">
        <v>1</v>
      </c>
      <c r="Q47" s="104"/>
    </row>
    <row r="48" spans="1:18" s="1" customFormat="1" ht="24" hidden="1" x14ac:dyDescent="0.15">
      <c r="A48" s="617"/>
      <c r="B48" s="644"/>
      <c r="C48" s="26" t="s">
        <v>137</v>
      </c>
      <c r="D48" s="26" t="s">
        <v>96</v>
      </c>
      <c r="E48" s="26"/>
      <c r="F48" s="28"/>
      <c r="G48" s="29" t="s">
        <v>138</v>
      </c>
      <c r="H48" s="29" t="s">
        <v>25</v>
      </c>
      <c r="I48" s="29"/>
      <c r="J48" s="78">
        <v>2</v>
      </c>
      <c r="K48" s="78"/>
      <c r="L48" s="78"/>
      <c r="M48" s="78"/>
      <c r="N48" s="78" t="s">
        <v>90</v>
      </c>
      <c r="O48" s="78"/>
      <c r="P48" s="86">
        <v>1</v>
      </c>
      <c r="Q48" s="141"/>
    </row>
    <row r="49" spans="1:18" s="3" customFormat="1" ht="36" hidden="1" x14ac:dyDescent="0.15">
      <c r="A49" s="618"/>
      <c r="B49" s="643"/>
      <c r="C49" s="23" t="s">
        <v>139</v>
      </c>
      <c r="D49" s="23" t="s">
        <v>96</v>
      </c>
      <c r="E49" s="35" t="s">
        <v>46</v>
      </c>
      <c r="F49" s="40" t="s">
        <v>47</v>
      </c>
      <c r="G49" s="30" t="s">
        <v>140</v>
      </c>
      <c r="H49" s="30" t="s">
        <v>111</v>
      </c>
      <c r="I49" s="30">
        <v>2</v>
      </c>
      <c r="J49" s="81">
        <v>5</v>
      </c>
      <c r="K49" s="24"/>
      <c r="L49" s="24"/>
      <c r="M49" s="40"/>
      <c r="N49" s="24" t="s">
        <v>90</v>
      </c>
      <c r="O49" s="33" t="s">
        <v>141</v>
      </c>
      <c r="P49" s="83">
        <v>1</v>
      </c>
      <c r="Q49" s="142"/>
      <c r="R49" s="24"/>
    </row>
    <row r="50" spans="1:18" s="1" customFormat="1" ht="36" hidden="1" x14ac:dyDescent="0.15">
      <c r="A50" s="624"/>
      <c r="B50" s="647"/>
      <c r="C50" s="46" t="s">
        <v>142</v>
      </c>
      <c r="D50" s="46" t="s">
        <v>96</v>
      </c>
      <c r="E50" s="20"/>
      <c r="F50" s="60"/>
      <c r="G50" s="52" t="s">
        <v>143</v>
      </c>
      <c r="H50" s="52" t="s">
        <v>25</v>
      </c>
      <c r="I50" s="52"/>
      <c r="J50" s="116">
        <v>3</v>
      </c>
      <c r="K50" s="116"/>
      <c r="L50" s="116"/>
      <c r="M50" s="70"/>
      <c r="N50" s="116" t="s">
        <v>90</v>
      </c>
      <c r="O50" s="116"/>
      <c r="P50" s="118">
        <v>1</v>
      </c>
      <c r="Q50" s="148"/>
    </row>
    <row r="51" spans="1:18" s="1" customFormat="1" hidden="1" x14ac:dyDescent="0.15">
      <c r="A51" s="626"/>
      <c r="B51" s="648"/>
      <c r="C51" s="62" t="s">
        <v>144</v>
      </c>
      <c r="D51" s="61" t="s">
        <v>96</v>
      </c>
      <c r="E51" s="32"/>
      <c r="F51" s="61"/>
      <c r="G51" s="63" t="s">
        <v>68</v>
      </c>
      <c r="H51" s="63" t="s">
        <v>99</v>
      </c>
      <c r="I51" s="129">
        <v>3</v>
      </c>
      <c r="J51" s="130">
        <v>4</v>
      </c>
      <c r="K51" s="131"/>
      <c r="L51" s="131"/>
      <c r="M51" s="40"/>
      <c r="N51" s="132"/>
      <c r="O51" s="130" t="s">
        <v>145</v>
      </c>
      <c r="P51" s="69"/>
      <c r="Q51" s="151"/>
      <c r="R51" s="152"/>
    </row>
    <row r="52" spans="1:18" s="1" customFormat="1" ht="24" hidden="1" x14ac:dyDescent="0.15">
      <c r="A52" s="615"/>
      <c r="B52" s="645"/>
      <c r="C52" s="20" t="s">
        <v>146</v>
      </c>
      <c r="D52" s="20" t="s">
        <v>96</v>
      </c>
      <c r="E52" s="23"/>
      <c r="F52" s="20"/>
      <c r="G52" s="64" t="s">
        <v>147</v>
      </c>
      <c r="H52" s="64" t="s">
        <v>25</v>
      </c>
      <c r="I52" s="64"/>
      <c r="J52" s="133">
        <v>5</v>
      </c>
      <c r="K52" s="133"/>
      <c r="L52" s="133"/>
      <c r="M52" s="134"/>
      <c r="N52" s="133"/>
      <c r="O52" s="133"/>
      <c r="P52" s="135">
        <v>1</v>
      </c>
      <c r="Q52" s="153"/>
    </row>
    <row r="53" spans="1:18" s="1" customFormat="1" ht="24" hidden="1" x14ac:dyDescent="0.15">
      <c r="A53" s="617"/>
      <c r="B53" s="644"/>
      <c r="C53" s="26" t="s">
        <v>148</v>
      </c>
      <c r="D53" s="26" t="s">
        <v>96</v>
      </c>
      <c r="E53" s="26"/>
      <c r="F53" s="24"/>
      <c r="G53" s="29" t="s">
        <v>149</v>
      </c>
      <c r="H53" s="29" t="s">
        <v>25</v>
      </c>
      <c r="I53" s="29"/>
      <c r="J53" s="78">
        <v>3</v>
      </c>
      <c r="K53" s="78"/>
      <c r="L53" s="78"/>
      <c r="M53" s="73"/>
      <c r="N53" s="78" t="s">
        <v>32</v>
      </c>
      <c r="O53" s="78"/>
      <c r="P53" s="86">
        <v>1</v>
      </c>
      <c r="Q53" s="141"/>
    </row>
    <row r="54" spans="1:18" s="3" customFormat="1" hidden="1" x14ac:dyDescent="0.15">
      <c r="A54" s="623"/>
      <c r="B54" s="644"/>
      <c r="C54" s="26" t="s">
        <v>150</v>
      </c>
      <c r="D54" s="26" t="s">
        <v>96</v>
      </c>
      <c r="E54" s="35"/>
      <c r="F54" s="39"/>
      <c r="G54" s="65" t="s">
        <v>68</v>
      </c>
      <c r="H54" s="65" t="s">
        <v>69</v>
      </c>
      <c r="I54" s="27">
        <v>9</v>
      </c>
      <c r="J54" s="136">
        <v>3</v>
      </c>
      <c r="K54" s="137"/>
      <c r="L54" s="137"/>
      <c r="M54" s="40"/>
      <c r="N54" s="28"/>
      <c r="O54" s="28" t="s">
        <v>151</v>
      </c>
      <c r="P54" s="138"/>
      <c r="Q54" s="28"/>
    </row>
    <row r="55" spans="1:18" s="1" customFormat="1" hidden="1" x14ac:dyDescent="0.15">
      <c r="A55" s="616"/>
      <c r="B55" s="643"/>
      <c r="C55" s="23" t="s">
        <v>152</v>
      </c>
      <c r="D55" s="23" t="s">
        <v>96</v>
      </c>
      <c r="E55" s="36"/>
      <c r="F55" s="23"/>
      <c r="G55" s="33" t="s">
        <v>152</v>
      </c>
      <c r="H55" s="33" t="s">
        <v>69</v>
      </c>
      <c r="I55" s="30">
        <v>4</v>
      </c>
      <c r="J55" s="23">
        <v>6</v>
      </c>
      <c r="K55" s="87">
        <v>42562</v>
      </c>
      <c r="L55" s="87">
        <v>42567</v>
      </c>
      <c r="M55" s="40"/>
      <c r="N55" s="88" t="s">
        <v>100</v>
      </c>
      <c r="O55" s="33" t="s">
        <v>153</v>
      </c>
      <c r="P55" s="139"/>
      <c r="Q55" s="143"/>
      <c r="R55" s="104"/>
    </row>
    <row r="56" spans="1:18" s="1" customFormat="1" ht="24" hidden="1" x14ac:dyDescent="0.15">
      <c r="A56" s="624"/>
      <c r="B56" s="647"/>
      <c r="C56" s="46" t="s">
        <v>154</v>
      </c>
      <c r="D56" s="46" t="s">
        <v>96</v>
      </c>
      <c r="E56" s="26"/>
      <c r="F56" s="21"/>
      <c r="G56" s="52" t="s">
        <v>155</v>
      </c>
      <c r="H56" s="52" t="s">
        <v>25</v>
      </c>
      <c r="I56" s="52"/>
      <c r="J56" s="116">
        <v>5</v>
      </c>
      <c r="K56" s="116"/>
      <c r="L56" s="117">
        <v>42331</v>
      </c>
      <c r="M56" s="74"/>
      <c r="N56" s="116" t="s">
        <v>52</v>
      </c>
      <c r="O56" s="116"/>
      <c r="P56" s="118">
        <v>1</v>
      </c>
      <c r="Q56" s="148"/>
    </row>
    <row r="57" spans="1:18" s="1" customFormat="1" ht="24" hidden="1" x14ac:dyDescent="0.15">
      <c r="A57" s="625"/>
      <c r="B57" s="643"/>
      <c r="C57" s="662" t="s">
        <v>156</v>
      </c>
      <c r="D57" s="23" t="s">
        <v>96</v>
      </c>
      <c r="E57" s="35" t="s">
        <v>46</v>
      </c>
      <c r="F57" s="40"/>
      <c r="G57" s="30" t="s">
        <v>157</v>
      </c>
      <c r="H57" s="30" t="s">
        <v>111</v>
      </c>
      <c r="I57" s="30">
        <v>1</v>
      </c>
      <c r="J57" s="81">
        <v>2</v>
      </c>
      <c r="K57" s="85">
        <v>42403</v>
      </c>
      <c r="L57" s="85">
        <v>42403</v>
      </c>
      <c r="M57" s="40"/>
      <c r="N57" s="23" t="s">
        <v>90</v>
      </c>
      <c r="O57" s="33" t="s">
        <v>158</v>
      </c>
      <c r="P57" s="83">
        <v>1</v>
      </c>
      <c r="Q57" s="143"/>
      <c r="R57" s="104"/>
    </row>
    <row r="58" spans="1:18" s="1" customFormat="1" ht="24" hidden="1" x14ac:dyDescent="0.15">
      <c r="A58" s="625"/>
      <c r="B58" s="643"/>
      <c r="C58" s="662"/>
      <c r="D58" s="23" t="s">
        <v>96</v>
      </c>
      <c r="E58" s="35" t="s">
        <v>46</v>
      </c>
      <c r="F58" s="40"/>
      <c r="G58" s="30" t="s">
        <v>159</v>
      </c>
      <c r="H58" s="30" t="s">
        <v>111</v>
      </c>
      <c r="I58" s="30">
        <v>1</v>
      </c>
      <c r="J58" s="81">
        <v>1</v>
      </c>
      <c r="K58" s="85">
        <v>42404</v>
      </c>
      <c r="L58" s="85">
        <v>42404</v>
      </c>
      <c r="M58" s="40"/>
      <c r="N58" s="23" t="s">
        <v>90</v>
      </c>
      <c r="O58" s="33" t="s">
        <v>158</v>
      </c>
      <c r="P58" s="83">
        <v>1</v>
      </c>
      <c r="Q58" s="143"/>
      <c r="R58" s="104"/>
    </row>
    <row r="59" spans="1:18" s="1" customFormat="1" hidden="1" x14ac:dyDescent="0.15">
      <c r="A59" s="625"/>
      <c r="B59" s="643"/>
      <c r="C59" s="662"/>
      <c r="D59" s="23" t="s">
        <v>96</v>
      </c>
      <c r="E59" s="35" t="s">
        <v>46</v>
      </c>
      <c r="F59" s="40"/>
      <c r="G59" s="30" t="s">
        <v>160</v>
      </c>
      <c r="H59" s="30" t="s">
        <v>111</v>
      </c>
      <c r="I59" s="30">
        <v>1</v>
      </c>
      <c r="J59" s="81">
        <v>2</v>
      </c>
      <c r="K59" s="85">
        <v>42405</v>
      </c>
      <c r="L59" s="85">
        <v>42405</v>
      </c>
      <c r="M59" s="40"/>
      <c r="N59" s="23" t="s">
        <v>90</v>
      </c>
      <c r="O59" s="667" t="s">
        <v>161</v>
      </c>
      <c r="P59" s="83">
        <v>1</v>
      </c>
      <c r="Q59" s="143"/>
      <c r="R59" s="104"/>
    </row>
    <row r="60" spans="1:18" s="1" customFormat="1" hidden="1" x14ac:dyDescent="0.15">
      <c r="A60" s="625"/>
      <c r="B60" s="643"/>
      <c r="C60" s="662"/>
      <c r="D60" s="23" t="s">
        <v>96</v>
      </c>
      <c r="E60" s="35" t="s">
        <v>46</v>
      </c>
      <c r="F60" s="40"/>
      <c r="G60" s="30" t="s">
        <v>162</v>
      </c>
      <c r="H60" s="30" t="s">
        <v>111</v>
      </c>
      <c r="I60" s="30">
        <v>1</v>
      </c>
      <c r="J60" s="81">
        <v>2</v>
      </c>
      <c r="K60" s="85">
        <v>42411</v>
      </c>
      <c r="L60" s="85">
        <v>42411</v>
      </c>
      <c r="M60" s="40"/>
      <c r="N60" s="23" t="s">
        <v>90</v>
      </c>
      <c r="O60" s="667"/>
      <c r="P60" s="83">
        <v>1</v>
      </c>
      <c r="Q60" s="143"/>
      <c r="R60" s="104"/>
    </row>
    <row r="61" spans="1:18" s="1" customFormat="1" hidden="1" x14ac:dyDescent="0.15">
      <c r="A61" s="625"/>
      <c r="B61" s="643"/>
      <c r="C61" s="662"/>
      <c r="D61" s="23" t="s">
        <v>96</v>
      </c>
      <c r="E61" s="35" t="s">
        <v>46</v>
      </c>
      <c r="F61" s="40"/>
      <c r="G61" s="30" t="s">
        <v>163</v>
      </c>
      <c r="H61" s="30" t="s">
        <v>111</v>
      </c>
      <c r="I61" s="30">
        <v>1</v>
      </c>
      <c r="J61" s="81">
        <v>1</v>
      </c>
      <c r="K61" s="85">
        <v>42412</v>
      </c>
      <c r="L61" s="85">
        <v>42412</v>
      </c>
      <c r="M61" s="40"/>
      <c r="N61" s="23" t="s">
        <v>90</v>
      </c>
      <c r="O61" s="667"/>
      <c r="P61" s="83">
        <v>1</v>
      </c>
      <c r="Q61" s="143"/>
      <c r="R61" s="104"/>
    </row>
    <row r="62" spans="1:18" s="1" customFormat="1" hidden="1" x14ac:dyDescent="0.15">
      <c r="A62" s="625"/>
      <c r="B62" s="643"/>
      <c r="C62" s="662"/>
      <c r="D62" s="23" t="s">
        <v>96</v>
      </c>
      <c r="E62" s="35" t="s">
        <v>46</v>
      </c>
      <c r="F62" s="40" t="s">
        <v>47</v>
      </c>
      <c r="G62" s="30" t="s">
        <v>164</v>
      </c>
      <c r="H62" s="30" t="s">
        <v>99</v>
      </c>
      <c r="I62" s="30">
        <v>1</v>
      </c>
      <c r="J62" s="81">
        <v>1</v>
      </c>
      <c r="K62" s="87">
        <v>42415</v>
      </c>
      <c r="L62" s="87">
        <v>42415</v>
      </c>
      <c r="M62" s="40"/>
      <c r="N62" s="88" t="s">
        <v>90</v>
      </c>
      <c r="O62" s="667"/>
      <c r="P62" s="139"/>
      <c r="Q62" s="154" t="s">
        <v>165</v>
      </c>
    </row>
    <row r="63" spans="1:18" s="1" customFormat="1" ht="24" hidden="1" x14ac:dyDescent="0.15">
      <c r="A63" s="624"/>
      <c r="B63" s="647" t="s">
        <v>166</v>
      </c>
      <c r="C63" s="647" t="s">
        <v>167</v>
      </c>
      <c r="D63" s="46" t="s">
        <v>42</v>
      </c>
      <c r="E63" s="46"/>
      <c r="F63" s="24"/>
      <c r="G63" s="52" t="s">
        <v>168</v>
      </c>
      <c r="H63" s="52" t="s">
        <v>25</v>
      </c>
      <c r="I63" s="52"/>
      <c r="J63" s="116">
        <v>5</v>
      </c>
      <c r="K63" s="116"/>
      <c r="L63" s="117">
        <v>42342</v>
      </c>
      <c r="M63" s="74"/>
      <c r="N63" s="116" t="s">
        <v>90</v>
      </c>
      <c r="O63" s="116"/>
      <c r="P63" s="118">
        <v>1</v>
      </c>
      <c r="Q63" s="148"/>
    </row>
    <row r="64" spans="1:18" s="3" customFormat="1" hidden="1" x14ac:dyDescent="0.15">
      <c r="A64" s="620"/>
      <c r="B64" s="643"/>
      <c r="C64" s="643"/>
      <c r="D64" s="23" t="s">
        <v>88</v>
      </c>
      <c r="E64" s="44" t="s">
        <v>46</v>
      </c>
      <c r="F64" s="40" t="s">
        <v>47</v>
      </c>
      <c r="G64" s="33" t="s">
        <v>169</v>
      </c>
      <c r="H64" s="30" t="s">
        <v>69</v>
      </c>
      <c r="I64" s="30">
        <v>2</v>
      </c>
      <c r="J64" s="111">
        <v>2</v>
      </c>
      <c r="K64" s="87">
        <v>42465</v>
      </c>
      <c r="L64" s="87">
        <v>42466</v>
      </c>
      <c r="M64" s="103"/>
      <c r="N64" s="88" t="s">
        <v>170</v>
      </c>
      <c r="O64" s="24"/>
      <c r="P64" s="83">
        <v>1</v>
      </c>
      <c r="Q64" s="142" t="s">
        <v>81</v>
      </c>
      <c r="R64" s="24"/>
    </row>
    <row r="65" spans="1:18" s="3" customFormat="1" hidden="1" x14ac:dyDescent="0.15">
      <c r="A65" s="620"/>
      <c r="B65" s="643"/>
      <c r="C65" s="643"/>
      <c r="D65" s="23" t="s">
        <v>88</v>
      </c>
      <c r="E65" s="44"/>
      <c r="F65" s="48"/>
      <c r="G65" s="33" t="s">
        <v>171</v>
      </c>
      <c r="H65" s="30" t="s">
        <v>69</v>
      </c>
      <c r="I65" s="30">
        <v>2</v>
      </c>
      <c r="J65" s="111">
        <v>1</v>
      </c>
      <c r="K65" s="87">
        <v>42467</v>
      </c>
      <c r="L65" s="87">
        <v>42467</v>
      </c>
      <c r="M65" s="195"/>
      <c r="N65" s="88" t="s">
        <v>170</v>
      </c>
      <c r="O65" s="24"/>
      <c r="P65" s="83">
        <v>1</v>
      </c>
      <c r="Q65" s="142" t="s">
        <v>172</v>
      </c>
      <c r="R65" s="24"/>
    </row>
    <row r="66" spans="1:18" s="3" customFormat="1" hidden="1" x14ac:dyDescent="0.15">
      <c r="A66" s="618"/>
      <c r="B66" s="645"/>
      <c r="C66" s="20" t="s">
        <v>173</v>
      </c>
      <c r="D66" s="20" t="s">
        <v>24</v>
      </c>
      <c r="E66" s="35" t="s">
        <v>46</v>
      </c>
      <c r="F66" s="48"/>
      <c r="G66" s="20" t="s">
        <v>173</v>
      </c>
      <c r="H66" s="19" t="s">
        <v>25</v>
      </c>
      <c r="I66" s="19">
        <v>1</v>
      </c>
      <c r="J66" s="196">
        <v>5</v>
      </c>
      <c r="K66" s="20"/>
      <c r="L66" s="115"/>
      <c r="M66" s="113"/>
      <c r="N66" s="20" t="s">
        <v>32</v>
      </c>
      <c r="O66" s="20"/>
      <c r="P66" s="197">
        <v>1</v>
      </c>
      <c r="Q66" s="189" t="s">
        <v>174</v>
      </c>
      <c r="R66" s="24"/>
    </row>
    <row r="67" spans="1:18" s="3" customFormat="1" ht="24" hidden="1" x14ac:dyDescent="0.15">
      <c r="A67" s="618"/>
      <c r="B67" s="643"/>
      <c r="C67" s="155" t="s">
        <v>175</v>
      </c>
      <c r="D67" s="155" t="s">
        <v>42</v>
      </c>
      <c r="E67" s="35"/>
      <c r="F67" s="156"/>
      <c r="G67" s="157" t="s">
        <v>176</v>
      </c>
      <c r="H67" s="157" t="s">
        <v>99</v>
      </c>
      <c r="I67" s="157">
        <v>9</v>
      </c>
      <c r="J67" s="35">
        <v>5</v>
      </c>
      <c r="K67" s="155"/>
      <c r="L67" s="155"/>
      <c r="M67" s="156"/>
      <c r="N67" s="155"/>
      <c r="O67" s="155" t="s">
        <v>177</v>
      </c>
      <c r="P67" s="198"/>
      <c r="Q67" s="155" t="s">
        <v>178</v>
      </c>
    </row>
    <row r="68" spans="1:18" s="1" customFormat="1" ht="36" hidden="1" x14ac:dyDescent="0.15">
      <c r="A68" s="615"/>
      <c r="B68" s="645" t="s">
        <v>179</v>
      </c>
      <c r="C68" s="20" t="s">
        <v>180</v>
      </c>
      <c r="D68" s="20" t="s">
        <v>42</v>
      </c>
      <c r="E68" s="20"/>
      <c r="F68" s="20"/>
      <c r="G68" s="22" t="s">
        <v>181</v>
      </c>
      <c r="H68" s="22" t="s">
        <v>25</v>
      </c>
      <c r="I68" s="22"/>
      <c r="J68" s="70">
        <v>10</v>
      </c>
      <c r="K68" s="70"/>
      <c r="L68" s="70"/>
      <c r="M68" s="70"/>
      <c r="N68" s="70" t="s">
        <v>90</v>
      </c>
      <c r="O68" s="70"/>
      <c r="P68" s="84">
        <v>1</v>
      </c>
      <c r="Q68" s="140"/>
    </row>
    <row r="69" spans="1:18" s="1" customFormat="1" ht="24" hidden="1" x14ac:dyDescent="0.15">
      <c r="A69" s="617"/>
      <c r="B69" s="644"/>
      <c r="C69" s="26" t="s">
        <v>182</v>
      </c>
      <c r="D69" s="26" t="s">
        <v>88</v>
      </c>
      <c r="E69" s="26"/>
      <c r="F69" s="26" t="s">
        <v>47</v>
      </c>
      <c r="G69" s="158" t="s">
        <v>183</v>
      </c>
      <c r="H69" s="158" t="s">
        <v>25</v>
      </c>
      <c r="I69" s="158"/>
      <c r="J69" s="199">
        <v>2</v>
      </c>
      <c r="K69" s="199"/>
      <c r="L69" s="199"/>
      <c r="M69" s="200"/>
      <c r="N69" s="199" t="s">
        <v>90</v>
      </c>
      <c r="O69" s="199" t="s">
        <v>184</v>
      </c>
      <c r="P69" s="201">
        <v>1</v>
      </c>
      <c r="Q69" s="141"/>
    </row>
    <row r="70" spans="1:18" s="3" customFormat="1" ht="36" hidden="1" x14ac:dyDescent="0.15">
      <c r="A70" s="618"/>
      <c r="B70" s="30" t="s">
        <v>185</v>
      </c>
      <c r="C70" s="30" t="s">
        <v>185</v>
      </c>
      <c r="D70" s="30" t="s">
        <v>24</v>
      </c>
      <c r="E70" s="17" t="s">
        <v>46</v>
      </c>
      <c r="F70" s="24" t="s">
        <v>47</v>
      </c>
      <c r="G70" s="30" t="s">
        <v>185</v>
      </c>
      <c r="H70" s="30" t="s">
        <v>111</v>
      </c>
      <c r="I70" s="30">
        <v>2</v>
      </c>
      <c r="J70" s="111">
        <v>3</v>
      </c>
      <c r="K70" s="87">
        <v>42469</v>
      </c>
      <c r="L70" s="87">
        <v>42472</v>
      </c>
      <c r="M70" s="32"/>
      <c r="N70" s="88" t="s">
        <v>35</v>
      </c>
      <c r="O70" s="23"/>
      <c r="P70" s="102">
        <v>1</v>
      </c>
      <c r="Q70" s="142" t="s">
        <v>81</v>
      </c>
      <c r="R70" s="24"/>
    </row>
    <row r="71" spans="1:18" s="1" customFormat="1" hidden="1" x14ac:dyDescent="0.15">
      <c r="A71" s="627" t="s">
        <v>186</v>
      </c>
      <c r="B71" s="645" t="s">
        <v>187</v>
      </c>
      <c r="C71" s="645" t="s">
        <v>188</v>
      </c>
      <c r="D71" s="20" t="s">
        <v>42</v>
      </c>
      <c r="E71" s="20"/>
      <c r="F71" s="21"/>
      <c r="G71" s="19" t="s">
        <v>189</v>
      </c>
      <c r="H71" s="19" t="s">
        <v>25</v>
      </c>
      <c r="I71" s="19">
        <v>1</v>
      </c>
      <c r="J71" s="20">
        <f>10+0.5</f>
        <v>10.5</v>
      </c>
      <c r="K71" s="20"/>
      <c r="L71" s="20"/>
      <c r="M71" s="23"/>
      <c r="N71" s="20" t="s">
        <v>52</v>
      </c>
      <c r="O71" s="20" t="s">
        <v>190</v>
      </c>
      <c r="P71" s="197">
        <v>1</v>
      </c>
      <c r="Q71" s="249" t="s">
        <v>191</v>
      </c>
      <c r="R71" s="104"/>
    </row>
    <row r="72" spans="1:18" s="1" customFormat="1" hidden="1" x14ac:dyDescent="0.15">
      <c r="A72" s="618"/>
      <c r="B72" s="643"/>
      <c r="C72" s="643"/>
      <c r="D72" s="23" t="s">
        <v>42</v>
      </c>
      <c r="E72" s="23"/>
      <c r="F72" s="24"/>
      <c r="G72" s="25" t="s">
        <v>192</v>
      </c>
      <c r="H72" s="25" t="s">
        <v>25</v>
      </c>
      <c r="I72" s="25"/>
      <c r="J72" s="73">
        <v>1</v>
      </c>
      <c r="K72" s="73"/>
      <c r="L72" s="73"/>
      <c r="M72" s="73"/>
      <c r="N72" s="73" t="s">
        <v>52</v>
      </c>
      <c r="O72" s="73"/>
      <c r="P72" s="75">
        <v>1</v>
      </c>
      <c r="Q72" s="104"/>
    </row>
    <row r="73" spans="1:18" s="1" customFormat="1" hidden="1" x14ac:dyDescent="0.15">
      <c r="A73" s="618"/>
      <c r="B73" s="643"/>
      <c r="C73" s="643"/>
      <c r="D73" s="23" t="s">
        <v>42</v>
      </c>
      <c r="E73" s="23"/>
      <c r="F73" s="24"/>
      <c r="G73" s="25" t="s">
        <v>193</v>
      </c>
      <c r="H73" s="25" t="s">
        <v>25</v>
      </c>
      <c r="I73" s="25"/>
      <c r="J73" s="73">
        <v>1</v>
      </c>
      <c r="K73" s="73"/>
      <c r="L73" s="73"/>
      <c r="M73" s="73"/>
      <c r="N73" s="73" t="s">
        <v>52</v>
      </c>
      <c r="O73" s="73"/>
      <c r="P73" s="75">
        <v>1</v>
      </c>
      <c r="Q73" s="104"/>
    </row>
    <row r="74" spans="1:18" s="1" customFormat="1" hidden="1" x14ac:dyDescent="0.15">
      <c r="A74" s="618"/>
      <c r="B74" s="643"/>
      <c r="C74" s="643"/>
      <c r="D74" s="23" t="s">
        <v>42</v>
      </c>
      <c r="E74" s="23"/>
      <c r="F74" s="24"/>
      <c r="G74" s="25" t="s">
        <v>194</v>
      </c>
      <c r="H74" s="25" t="s">
        <v>25</v>
      </c>
      <c r="I74" s="25"/>
      <c r="J74" s="73">
        <v>1</v>
      </c>
      <c r="K74" s="73"/>
      <c r="L74" s="73"/>
      <c r="M74" s="73"/>
      <c r="N74" s="73" t="s">
        <v>52</v>
      </c>
      <c r="O74" s="73"/>
      <c r="P74" s="75">
        <v>1</v>
      </c>
      <c r="Q74" s="104"/>
    </row>
    <row r="75" spans="1:18" s="1" customFormat="1" hidden="1" x14ac:dyDescent="0.15">
      <c r="A75" s="623"/>
      <c r="B75" s="644"/>
      <c r="C75" s="644"/>
      <c r="D75" s="26" t="s">
        <v>42</v>
      </c>
      <c r="E75" s="23"/>
      <c r="F75" s="28"/>
      <c r="G75" s="29" t="s">
        <v>195</v>
      </c>
      <c r="H75" s="29" t="s">
        <v>25</v>
      </c>
      <c r="I75" s="29"/>
      <c r="J75" s="78">
        <v>5</v>
      </c>
      <c r="K75" s="78"/>
      <c r="L75" s="78"/>
      <c r="M75" s="73"/>
      <c r="N75" s="78" t="s">
        <v>35</v>
      </c>
      <c r="O75" s="29" t="s">
        <v>196</v>
      </c>
      <c r="P75" s="86">
        <v>1</v>
      </c>
      <c r="Q75" s="141"/>
    </row>
    <row r="76" spans="1:18" s="1" customFormat="1" ht="24" hidden="1" x14ac:dyDescent="0.15">
      <c r="A76" s="618"/>
      <c r="B76" s="643"/>
      <c r="C76" s="643"/>
      <c r="D76" s="23" t="s">
        <v>42</v>
      </c>
      <c r="E76" s="39"/>
      <c r="F76" s="23"/>
      <c r="G76" s="126" t="s">
        <v>197</v>
      </c>
      <c r="H76" s="30" t="s">
        <v>99</v>
      </c>
      <c r="I76" s="30">
        <v>3</v>
      </c>
      <c r="J76" s="88">
        <v>5</v>
      </c>
      <c r="K76" s="87">
        <v>42523</v>
      </c>
      <c r="L76" s="87">
        <v>42529</v>
      </c>
      <c r="M76" s="195"/>
      <c r="N76" s="88" t="s">
        <v>100</v>
      </c>
      <c r="O76" s="104"/>
      <c r="P76" s="202"/>
      <c r="Q76" s="104" t="s">
        <v>81</v>
      </c>
    </row>
    <row r="77" spans="1:18" s="1" customFormat="1" ht="24" hidden="1" x14ac:dyDescent="0.15">
      <c r="A77" s="627"/>
      <c r="B77" s="645" t="s">
        <v>198</v>
      </c>
      <c r="C77" s="159" t="s">
        <v>199</v>
      </c>
      <c r="D77" s="19" t="s">
        <v>45</v>
      </c>
      <c r="E77" s="30"/>
      <c r="F77" s="20"/>
      <c r="G77" s="19" t="s">
        <v>200</v>
      </c>
      <c r="H77" s="19" t="s">
        <v>25</v>
      </c>
      <c r="I77" s="19">
        <v>1</v>
      </c>
      <c r="J77" s="20">
        <v>5</v>
      </c>
      <c r="K77" s="115">
        <v>42364</v>
      </c>
      <c r="L77" s="115">
        <v>42369</v>
      </c>
      <c r="M77" s="24"/>
      <c r="N77" s="20" t="s">
        <v>100</v>
      </c>
      <c r="O77" s="203" t="s">
        <v>201</v>
      </c>
      <c r="P77" s="204">
        <v>1</v>
      </c>
      <c r="Q77" s="263" t="s">
        <v>202</v>
      </c>
      <c r="R77" s="104"/>
    </row>
    <row r="78" spans="1:18" s="1" customFormat="1" ht="24" hidden="1" x14ac:dyDescent="0.15">
      <c r="A78" s="618"/>
      <c r="B78" s="643"/>
      <c r="C78" s="112" t="s">
        <v>203</v>
      </c>
      <c r="D78" s="30" t="s">
        <v>45</v>
      </c>
      <c r="E78" s="30"/>
      <c r="F78" s="23"/>
      <c r="G78" s="30" t="s">
        <v>204</v>
      </c>
      <c r="H78" s="30" t="s">
        <v>25</v>
      </c>
      <c r="I78" s="30">
        <v>1</v>
      </c>
      <c r="J78" s="23">
        <v>5</v>
      </c>
      <c r="K78" s="85">
        <v>42380</v>
      </c>
      <c r="L78" s="85">
        <v>42384</v>
      </c>
      <c r="M78" s="24"/>
      <c r="N78" s="23" t="s">
        <v>100</v>
      </c>
      <c r="O78" s="126" t="s">
        <v>201</v>
      </c>
      <c r="P78" s="83">
        <v>1</v>
      </c>
      <c r="Q78" s="143" t="s">
        <v>202</v>
      </c>
      <c r="R78" s="104"/>
    </row>
    <row r="79" spans="1:18" s="1" customFormat="1" ht="24" hidden="1" x14ac:dyDescent="0.15">
      <c r="A79" s="618"/>
      <c r="B79" s="643"/>
      <c r="C79" s="112" t="s">
        <v>205</v>
      </c>
      <c r="D79" s="30" t="s">
        <v>45</v>
      </c>
      <c r="E79" s="30"/>
      <c r="F79" s="23"/>
      <c r="G79" s="30" t="s">
        <v>206</v>
      </c>
      <c r="H79" s="30" t="s">
        <v>25</v>
      </c>
      <c r="I79" s="30">
        <v>1</v>
      </c>
      <c r="J79" s="23">
        <v>5</v>
      </c>
      <c r="K79" s="85">
        <v>42373</v>
      </c>
      <c r="L79" s="107">
        <v>42377</v>
      </c>
      <c r="M79" s="24"/>
      <c r="N79" s="23" t="s">
        <v>100</v>
      </c>
      <c r="O79" s="126" t="s">
        <v>201</v>
      </c>
      <c r="P79" s="83">
        <v>1</v>
      </c>
      <c r="Q79" s="143" t="s">
        <v>202</v>
      </c>
      <c r="R79" s="104"/>
    </row>
    <row r="80" spans="1:18" s="1" customFormat="1" ht="24" hidden="1" x14ac:dyDescent="0.15">
      <c r="A80" s="623"/>
      <c r="B80" s="644"/>
      <c r="C80" s="160" t="s">
        <v>207</v>
      </c>
      <c r="D80" s="27" t="s">
        <v>45</v>
      </c>
      <c r="E80" s="27" t="s">
        <v>46</v>
      </c>
      <c r="F80" s="23"/>
      <c r="G80" s="161" t="s">
        <v>208</v>
      </c>
      <c r="H80" s="27" t="s">
        <v>25</v>
      </c>
      <c r="I80" s="27">
        <v>1</v>
      </c>
      <c r="J80" s="26">
        <v>5</v>
      </c>
      <c r="K80" s="98">
        <v>42387</v>
      </c>
      <c r="L80" s="98">
        <v>42391</v>
      </c>
      <c r="M80" s="24"/>
      <c r="N80" s="26" t="s">
        <v>100</v>
      </c>
      <c r="O80" s="205"/>
      <c r="P80" s="206">
        <v>1</v>
      </c>
      <c r="Q80" s="145" t="s">
        <v>202</v>
      </c>
      <c r="R80" s="104"/>
    </row>
    <row r="81" spans="1:18" s="3" customFormat="1" ht="24" hidden="1" x14ac:dyDescent="0.15">
      <c r="A81" s="623"/>
      <c r="B81" s="644"/>
      <c r="C81" s="27" t="s">
        <v>209</v>
      </c>
      <c r="D81" s="27" t="s">
        <v>45</v>
      </c>
      <c r="E81" s="31"/>
      <c r="F81" s="39" t="s">
        <v>47</v>
      </c>
      <c r="G81" s="27" t="s">
        <v>210</v>
      </c>
      <c r="H81" s="27" t="s">
        <v>99</v>
      </c>
      <c r="I81" s="27">
        <v>9</v>
      </c>
      <c r="J81" s="207">
        <v>5</v>
      </c>
      <c r="K81" s="26"/>
      <c r="L81" s="28"/>
      <c r="M81" s="40"/>
      <c r="N81" s="28"/>
      <c r="O81" s="208"/>
      <c r="P81" s="138"/>
      <c r="Q81" s="28" t="s">
        <v>202</v>
      </c>
    </row>
    <row r="82" spans="1:18" s="1" customFormat="1" ht="24" hidden="1" x14ac:dyDescent="0.15">
      <c r="A82" s="618"/>
      <c r="B82" s="643"/>
      <c r="C82" s="30" t="s">
        <v>211</v>
      </c>
      <c r="D82" s="30" t="s">
        <v>45</v>
      </c>
      <c r="E82" s="162" t="s">
        <v>46</v>
      </c>
      <c r="F82" s="23" t="s">
        <v>47</v>
      </c>
      <c r="G82" s="30" t="s">
        <v>212</v>
      </c>
      <c r="H82" s="30" t="s">
        <v>213</v>
      </c>
      <c r="I82" s="30">
        <v>2</v>
      </c>
      <c r="J82" s="23">
        <v>2</v>
      </c>
      <c r="K82" s="87">
        <v>42472</v>
      </c>
      <c r="L82" s="87">
        <v>42472</v>
      </c>
      <c r="M82" s="40"/>
      <c r="N82" s="209" t="s">
        <v>70</v>
      </c>
      <c r="O82" s="126"/>
      <c r="P82" s="83">
        <v>1</v>
      </c>
      <c r="Q82" s="143" t="s">
        <v>202</v>
      </c>
      <c r="R82" s="104"/>
    </row>
    <row r="83" spans="1:18" s="1" customFormat="1" hidden="1" x14ac:dyDescent="0.15">
      <c r="A83" s="627"/>
      <c r="B83" s="645"/>
      <c r="C83" s="20" t="s">
        <v>214</v>
      </c>
      <c r="D83" s="20" t="s">
        <v>215</v>
      </c>
      <c r="E83" s="163" t="s">
        <v>46</v>
      </c>
      <c r="F83" s="20"/>
      <c r="G83" s="164" t="s">
        <v>214</v>
      </c>
      <c r="H83" s="19" t="s">
        <v>111</v>
      </c>
      <c r="I83" s="19">
        <v>1</v>
      </c>
      <c r="J83" s="196">
        <v>4</v>
      </c>
      <c r="K83" s="115">
        <v>42448</v>
      </c>
      <c r="L83" s="115">
        <v>42452</v>
      </c>
      <c r="M83" s="43"/>
      <c r="N83" s="20" t="s">
        <v>79</v>
      </c>
      <c r="O83" s="140"/>
      <c r="P83" s="204">
        <v>1</v>
      </c>
      <c r="Q83" s="263" t="s">
        <v>81</v>
      </c>
      <c r="R83" s="104">
        <f t="shared" ref="R83:R84" si="0">J83*(1-P83)</f>
        <v>0</v>
      </c>
    </row>
    <row r="84" spans="1:18" s="1" customFormat="1" hidden="1" x14ac:dyDescent="0.15">
      <c r="A84" s="618"/>
      <c r="B84" s="643"/>
      <c r="C84" s="23" t="s">
        <v>216</v>
      </c>
      <c r="D84" s="23" t="s">
        <v>215</v>
      </c>
      <c r="E84" s="17" t="s">
        <v>46</v>
      </c>
      <c r="F84" s="23"/>
      <c r="G84" s="165" t="s">
        <v>216</v>
      </c>
      <c r="H84" s="30" t="s">
        <v>69</v>
      </c>
      <c r="I84" s="30">
        <v>1</v>
      </c>
      <c r="J84" s="35">
        <v>4</v>
      </c>
      <c r="K84" s="85">
        <v>42453</v>
      </c>
      <c r="L84" s="85">
        <v>42457</v>
      </c>
      <c r="M84" s="40"/>
      <c r="N84" s="23" t="s">
        <v>79</v>
      </c>
      <c r="O84" s="24"/>
      <c r="P84" s="83">
        <v>1</v>
      </c>
      <c r="Q84" s="143" t="s">
        <v>81</v>
      </c>
      <c r="R84" s="104">
        <f t="shared" si="0"/>
        <v>0</v>
      </c>
    </row>
    <row r="85" spans="1:18" s="1" customFormat="1" ht="24" hidden="1" x14ac:dyDescent="0.15">
      <c r="A85" s="627"/>
      <c r="B85" s="647"/>
      <c r="C85" s="166" t="s">
        <v>217</v>
      </c>
      <c r="D85" s="166" t="s">
        <v>24</v>
      </c>
      <c r="E85" s="166"/>
      <c r="F85" s="167"/>
      <c r="G85" s="168" t="s">
        <v>218</v>
      </c>
      <c r="H85" s="168" t="s">
        <v>99</v>
      </c>
      <c r="I85" s="168"/>
      <c r="J85" s="167">
        <v>5</v>
      </c>
      <c r="K85" s="167"/>
      <c r="L85" s="167"/>
      <c r="M85" s="167"/>
      <c r="N85" s="167" t="s">
        <v>52</v>
      </c>
      <c r="O85" s="167" t="s">
        <v>219</v>
      </c>
      <c r="P85" s="210">
        <v>1</v>
      </c>
      <c r="Q85" s="264"/>
    </row>
    <row r="86" spans="1:18" s="1" customFormat="1" ht="24" hidden="1" x14ac:dyDescent="0.15">
      <c r="A86" s="623"/>
      <c r="B86" s="647"/>
      <c r="C86" s="169" t="s">
        <v>220</v>
      </c>
      <c r="D86" s="169" t="s">
        <v>24</v>
      </c>
      <c r="E86" s="169"/>
      <c r="F86" s="170"/>
      <c r="G86" s="171" t="s">
        <v>221</v>
      </c>
      <c r="H86" s="171" t="s">
        <v>99</v>
      </c>
      <c r="I86" s="171"/>
      <c r="J86" s="170">
        <v>3</v>
      </c>
      <c r="K86" s="170"/>
      <c r="L86" s="170"/>
      <c r="M86" s="170"/>
      <c r="N86" s="170" t="s">
        <v>52</v>
      </c>
      <c r="O86" s="170" t="s">
        <v>219</v>
      </c>
      <c r="P86" s="211">
        <v>1</v>
      </c>
      <c r="Q86" s="265"/>
    </row>
    <row r="87" spans="1:18" s="1" customFormat="1" hidden="1" x14ac:dyDescent="0.15">
      <c r="A87" s="623"/>
      <c r="B87" s="644"/>
      <c r="C87" s="26" t="s">
        <v>222</v>
      </c>
      <c r="D87" s="26" t="s">
        <v>24</v>
      </c>
      <c r="E87" s="26"/>
      <c r="F87" s="28"/>
      <c r="G87" s="29" t="s">
        <v>223</v>
      </c>
      <c r="H87" s="29" t="s">
        <v>25</v>
      </c>
      <c r="I87" s="29"/>
      <c r="J87" s="78">
        <v>5</v>
      </c>
      <c r="K87" s="78"/>
      <c r="L87" s="79">
        <v>42331</v>
      </c>
      <c r="M87" s="79"/>
      <c r="N87" s="78" t="s">
        <v>90</v>
      </c>
      <c r="O87" s="78"/>
      <c r="P87" s="86">
        <v>1</v>
      </c>
      <c r="Q87" s="141"/>
    </row>
    <row r="88" spans="1:18" s="1" customFormat="1" hidden="1" x14ac:dyDescent="0.15">
      <c r="A88" s="618"/>
      <c r="B88" s="644"/>
      <c r="C88" s="172" t="s">
        <v>222</v>
      </c>
      <c r="D88" s="26" t="s">
        <v>24</v>
      </c>
      <c r="E88" s="23" t="s">
        <v>46</v>
      </c>
      <c r="F88" s="24"/>
      <c r="G88" s="27" t="s">
        <v>224</v>
      </c>
      <c r="H88" s="27" t="s">
        <v>25</v>
      </c>
      <c r="I88" s="27">
        <v>1</v>
      </c>
      <c r="J88" s="28">
        <v>4</v>
      </c>
      <c r="K88" s="98">
        <v>42397</v>
      </c>
      <c r="L88" s="98">
        <v>42402</v>
      </c>
      <c r="M88" s="24"/>
      <c r="N88" s="212" t="s">
        <v>90</v>
      </c>
      <c r="O88" s="28"/>
      <c r="P88" s="206">
        <v>1</v>
      </c>
      <c r="Q88" s="145"/>
      <c r="R88" s="104"/>
    </row>
    <row r="89" spans="1:18" s="1" customFormat="1" hidden="1" x14ac:dyDescent="0.15">
      <c r="A89" s="628"/>
      <c r="B89" s="644"/>
      <c r="C89" s="644" t="s">
        <v>225</v>
      </c>
      <c r="D89" s="26" t="s">
        <v>215</v>
      </c>
      <c r="E89" s="42"/>
      <c r="F89" s="173"/>
      <c r="G89" s="27" t="s">
        <v>226</v>
      </c>
      <c r="H89" s="27" t="s">
        <v>69</v>
      </c>
      <c r="I89" s="27">
        <v>2</v>
      </c>
      <c r="J89" s="26">
        <v>3</v>
      </c>
      <c r="K89" s="213">
        <v>42465</v>
      </c>
      <c r="L89" s="213">
        <v>42468</v>
      </c>
      <c r="M89" s="32"/>
      <c r="N89" s="214" t="s">
        <v>227</v>
      </c>
      <c r="O89" s="141" t="s">
        <v>228</v>
      </c>
      <c r="P89" s="215">
        <v>1</v>
      </c>
      <c r="Q89" s="266" t="s">
        <v>229</v>
      </c>
      <c r="R89" s="104"/>
    </row>
    <row r="90" spans="1:18" s="1" customFormat="1" hidden="1" x14ac:dyDescent="0.15">
      <c r="A90" s="618"/>
      <c r="B90" s="643"/>
      <c r="C90" s="643"/>
      <c r="D90" s="23" t="s">
        <v>215</v>
      </c>
      <c r="E90" s="32"/>
      <c r="F90" s="24"/>
      <c r="G90" s="30" t="s">
        <v>230</v>
      </c>
      <c r="H90" s="30" t="s">
        <v>69</v>
      </c>
      <c r="I90" s="30">
        <v>2</v>
      </c>
      <c r="J90" s="24">
        <v>5</v>
      </c>
      <c r="K90" s="87">
        <v>42469</v>
      </c>
      <c r="L90" s="87">
        <v>42474</v>
      </c>
      <c r="M90" s="40"/>
      <c r="N90" s="216" t="s">
        <v>227</v>
      </c>
      <c r="O90" s="23" t="s">
        <v>231</v>
      </c>
      <c r="P90" s="83">
        <v>1</v>
      </c>
      <c r="Q90" s="143"/>
      <c r="R90" s="104"/>
    </row>
    <row r="91" spans="1:18" s="1" customFormat="1" hidden="1" x14ac:dyDescent="0.15">
      <c r="A91" s="618"/>
      <c r="B91" s="643"/>
      <c r="C91" s="643"/>
      <c r="D91" s="23" t="s">
        <v>215</v>
      </c>
      <c r="E91" s="32"/>
      <c r="F91" s="24"/>
      <c r="G91" s="30" t="s">
        <v>232</v>
      </c>
      <c r="H91" s="30" t="s">
        <v>69</v>
      </c>
      <c r="I91" s="30">
        <v>2</v>
      </c>
      <c r="J91" s="24">
        <v>4</v>
      </c>
      <c r="K91" s="87">
        <v>42475</v>
      </c>
      <c r="L91" s="87">
        <v>42479</v>
      </c>
      <c r="M91" s="40"/>
      <c r="N91" s="216" t="s">
        <v>227</v>
      </c>
      <c r="O91" s="24"/>
      <c r="P91" s="83">
        <v>1</v>
      </c>
      <c r="Q91" s="143"/>
      <c r="R91" s="104"/>
    </row>
    <row r="92" spans="1:18" s="1" customFormat="1" hidden="1" x14ac:dyDescent="0.15">
      <c r="A92" s="629"/>
      <c r="B92" s="647" t="s">
        <v>233</v>
      </c>
      <c r="C92" s="647" t="s">
        <v>234</v>
      </c>
      <c r="D92" s="46" t="s">
        <v>64</v>
      </c>
      <c r="E92" s="23"/>
      <c r="F92" s="46"/>
      <c r="G92" s="174" t="s">
        <v>235</v>
      </c>
      <c r="H92" s="174" t="s">
        <v>25</v>
      </c>
      <c r="I92" s="174"/>
      <c r="J92" s="217">
        <f>5+3</f>
        <v>8</v>
      </c>
      <c r="K92" s="217"/>
      <c r="L92" s="218">
        <v>42349</v>
      </c>
      <c r="M92" s="219"/>
      <c r="N92" s="217" t="s">
        <v>35</v>
      </c>
      <c r="O92" s="217"/>
      <c r="P92" s="220">
        <v>1</v>
      </c>
      <c r="Q92" s="148"/>
    </row>
    <row r="93" spans="1:18" s="1" customFormat="1" hidden="1" x14ac:dyDescent="0.15">
      <c r="A93" s="618"/>
      <c r="B93" s="643"/>
      <c r="C93" s="643"/>
      <c r="D93" s="23" t="s">
        <v>64</v>
      </c>
      <c r="E93" s="39"/>
      <c r="F93" s="23" t="s">
        <v>47</v>
      </c>
      <c r="G93" s="30" t="s">
        <v>236</v>
      </c>
      <c r="H93" s="30" t="s">
        <v>69</v>
      </c>
      <c r="I93" s="30">
        <v>2</v>
      </c>
      <c r="J93" s="23">
        <v>1.5</v>
      </c>
      <c r="K93" s="87">
        <v>42480</v>
      </c>
      <c r="L93" s="87">
        <v>42481</v>
      </c>
      <c r="M93" s="113"/>
      <c r="N93" s="88" t="s">
        <v>35</v>
      </c>
      <c r="O93" s="23" t="s">
        <v>237</v>
      </c>
      <c r="P93" s="102">
        <v>1</v>
      </c>
      <c r="Q93" s="267" t="s">
        <v>81</v>
      </c>
      <c r="R93" s="104"/>
    </row>
    <row r="94" spans="1:18" s="3" customFormat="1" ht="24" hidden="1" x14ac:dyDescent="0.15">
      <c r="A94" s="619"/>
      <c r="B94" s="645"/>
      <c r="C94" s="645"/>
      <c r="D94" s="20" t="s">
        <v>24</v>
      </c>
      <c r="E94" s="44" t="s">
        <v>46</v>
      </c>
      <c r="F94" s="36" t="s">
        <v>47</v>
      </c>
      <c r="G94" s="175" t="s">
        <v>238</v>
      </c>
      <c r="H94" s="19" t="s">
        <v>69</v>
      </c>
      <c r="I94" s="19">
        <v>2</v>
      </c>
      <c r="J94" s="89">
        <v>1.5</v>
      </c>
      <c r="K94" s="96"/>
      <c r="L94" s="96"/>
      <c r="M94" s="103"/>
      <c r="N94" s="97" t="s">
        <v>35</v>
      </c>
      <c r="O94" s="21"/>
      <c r="P94" s="204">
        <v>1</v>
      </c>
      <c r="Q94" s="189" t="s">
        <v>81</v>
      </c>
      <c r="R94" s="24"/>
    </row>
    <row r="95" spans="1:18" s="1" customFormat="1" hidden="1" x14ac:dyDescent="0.15">
      <c r="A95" s="629"/>
      <c r="B95" s="647"/>
      <c r="C95" s="647" t="s">
        <v>239</v>
      </c>
      <c r="D95" s="46" t="s">
        <v>64</v>
      </c>
      <c r="E95" s="20"/>
      <c r="F95" s="46"/>
      <c r="G95" s="174" t="s">
        <v>240</v>
      </c>
      <c r="H95" s="174" t="s">
        <v>25</v>
      </c>
      <c r="I95" s="174"/>
      <c r="J95" s="217">
        <f>5+3</f>
        <v>8</v>
      </c>
      <c r="K95" s="217"/>
      <c r="L95" s="218">
        <v>42356</v>
      </c>
      <c r="M95" s="221"/>
      <c r="N95" s="217" t="s">
        <v>35</v>
      </c>
      <c r="O95" s="217"/>
      <c r="P95" s="220">
        <v>1</v>
      </c>
      <c r="Q95" s="148"/>
    </row>
    <row r="96" spans="1:18" s="1" customFormat="1" hidden="1" x14ac:dyDescent="0.15">
      <c r="A96" s="618"/>
      <c r="B96" s="643"/>
      <c r="C96" s="643"/>
      <c r="D96" s="23" t="s">
        <v>64</v>
      </c>
      <c r="E96" s="39"/>
      <c r="F96" s="23" t="s">
        <v>47</v>
      </c>
      <c r="G96" s="30" t="s">
        <v>236</v>
      </c>
      <c r="H96" s="30" t="s">
        <v>69</v>
      </c>
      <c r="I96" s="30">
        <v>2</v>
      </c>
      <c r="J96" s="23">
        <v>1.5</v>
      </c>
      <c r="K96" s="87">
        <v>42481</v>
      </c>
      <c r="L96" s="87">
        <v>42482</v>
      </c>
      <c r="M96" s="113"/>
      <c r="N96" s="88" t="s">
        <v>35</v>
      </c>
      <c r="O96" s="23" t="s">
        <v>237</v>
      </c>
      <c r="P96" s="102">
        <v>1</v>
      </c>
      <c r="Q96" s="267" t="s">
        <v>81</v>
      </c>
      <c r="R96" s="104"/>
    </row>
    <row r="97" spans="1:19" s="3" customFormat="1" ht="24" hidden="1" x14ac:dyDescent="0.15">
      <c r="A97" s="619"/>
      <c r="B97" s="645"/>
      <c r="C97" s="645"/>
      <c r="D97" s="20" t="s">
        <v>24</v>
      </c>
      <c r="E97" s="44" t="s">
        <v>46</v>
      </c>
      <c r="F97" s="36" t="s">
        <v>47</v>
      </c>
      <c r="G97" s="175" t="s">
        <v>238</v>
      </c>
      <c r="H97" s="19" t="s">
        <v>69</v>
      </c>
      <c r="I97" s="19">
        <v>2</v>
      </c>
      <c r="J97" s="89">
        <v>1.5</v>
      </c>
      <c r="K97" s="96"/>
      <c r="L97" s="96"/>
      <c r="M97" s="103"/>
      <c r="N97" s="97" t="s">
        <v>35</v>
      </c>
      <c r="O97" s="21"/>
      <c r="P97" s="204">
        <v>1</v>
      </c>
      <c r="Q97" s="189" t="s">
        <v>81</v>
      </c>
      <c r="R97" s="24"/>
    </row>
    <row r="98" spans="1:19" s="1" customFormat="1" ht="24" hidden="1" x14ac:dyDescent="0.15">
      <c r="A98" s="629"/>
      <c r="B98" s="647"/>
      <c r="C98" s="663" t="s">
        <v>241</v>
      </c>
      <c r="D98" s="46" t="s">
        <v>64</v>
      </c>
      <c r="E98" s="47" t="s">
        <v>46</v>
      </c>
      <c r="F98" s="26" t="s">
        <v>47</v>
      </c>
      <c r="G98" s="50" t="s">
        <v>241</v>
      </c>
      <c r="H98" s="50" t="s">
        <v>242</v>
      </c>
      <c r="I98" s="50">
        <v>3</v>
      </c>
      <c r="J98" s="222">
        <v>8</v>
      </c>
      <c r="K98" s="223"/>
      <c r="L98" s="224"/>
      <c r="M98" s="85"/>
      <c r="N98" s="223"/>
      <c r="O98" s="225" t="s">
        <v>243</v>
      </c>
      <c r="P98" s="226">
        <v>1</v>
      </c>
      <c r="Q98" s="144"/>
      <c r="R98" s="104"/>
    </row>
    <row r="99" spans="1:19" s="3" customFormat="1" hidden="1" x14ac:dyDescent="0.15">
      <c r="A99" s="618"/>
      <c r="B99" s="643"/>
      <c r="C99" s="643"/>
      <c r="D99" s="23" t="s">
        <v>64</v>
      </c>
      <c r="E99" s="17"/>
      <c r="F99" s="23"/>
      <c r="G99" s="177" t="s">
        <v>236</v>
      </c>
      <c r="H99" s="30" t="s">
        <v>69</v>
      </c>
      <c r="I99" s="30">
        <v>1</v>
      </c>
      <c r="J99" s="35">
        <v>1.5</v>
      </c>
      <c r="K99" s="85">
        <v>42457</v>
      </c>
      <c r="L99" s="85">
        <v>42458</v>
      </c>
      <c r="M99" s="101"/>
      <c r="N99" s="23" t="s">
        <v>70</v>
      </c>
      <c r="O99" s="35"/>
      <c r="P99" s="102">
        <v>1</v>
      </c>
      <c r="Q99" s="142" t="s">
        <v>81</v>
      </c>
      <c r="R99" s="104">
        <f>J99*(1-P99)</f>
        <v>0</v>
      </c>
    </row>
    <row r="100" spans="1:19" s="1" customFormat="1" ht="24" hidden="1" x14ac:dyDescent="0.15">
      <c r="A100" s="629"/>
      <c r="B100" s="647"/>
      <c r="C100" s="647"/>
      <c r="D100" s="46" t="s">
        <v>24</v>
      </c>
      <c r="E100" s="20" t="s">
        <v>46</v>
      </c>
      <c r="F100" s="46"/>
      <c r="G100" s="178" t="s">
        <v>238</v>
      </c>
      <c r="H100" s="50" t="s">
        <v>25</v>
      </c>
      <c r="I100" s="50">
        <v>1</v>
      </c>
      <c r="J100" s="60">
        <v>1.5</v>
      </c>
      <c r="K100" s="227">
        <v>42394</v>
      </c>
      <c r="L100" s="227">
        <v>42394</v>
      </c>
      <c r="M100" s="104"/>
      <c r="N100" s="108" t="s">
        <v>100</v>
      </c>
      <c r="O100" s="148"/>
      <c r="P100" s="95">
        <v>1</v>
      </c>
      <c r="Q100" s="147" t="s">
        <v>81</v>
      </c>
      <c r="R100" s="104"/>
    </row>
    <row r="101" spans="1:19" s="1" customFormat="1" hidden="1" x14ac:dyDescent="0.15">
      <c r="A101" s="623"/>
      <c r="B101" s="644"/>
      <c r="C101" s="179" t="s">
        <v>244</v>
      </c>
      <c r="D101" s="26" t="s">
        <v>64</v>
      </c>
      <c r="E101" s="32"/>
      <c r="F101" s="26" t="s">
        <v>47</v>
      </c>
      <c r="G101" s="27" t="s">
        <v>245</v>
      </c>
      <c r="H101" s="27" t="s">
        <v>69</v>
      </c>
      <c r="I101" s="27">
        <v>2</v>
      </c>
      <c r="J101" s="26">
        <v>8</v>
      </c>
      <c r="K101" s="228">
        <v>42465</v>
      </c>
      <c r="L101" s="228">
        <v>42474</v>
      </c>
      <c r="M101" s="40"/>
      <c r="N101" s="229" t="s">
        <v>90</v>
      </c>
      <c r="O101" s="136" t="s">
        <v>246</v>
      </c>
      <c r="P101" s="206">
        <v>1</v>
      </c>
      <c r="Q101" s="268" t="s">
        <v>247</v>
      </c>
      <c r="R101" s="104"/>
    </row>
    <row r="102" spans="1:19" s="1" customFormat="1" hidden="1" x14ac:dyDescent="0.15">
      <c r="A102" s="623"/>
      <c r="B102" s="644"/>
      <c r="C102" s="26" t="s">
        <v>248</v>
      </c>
      <c r="D102" s="26" t="s">
        <v>64</v>
      </c>
      <c r="E102" s="32"/>
      <c r="F102" s="26"/>
      <c r="G102" s="180" t="s">
        <v>248</v>
      </c>
      <c r="H102" s="180" t="s">
        <v>99</v>
      </c>
      <c r="I102" s="230">
        <v>3</v>
      </c>
      <c r="J102" s="231">
        <v>9</v>
      </c>
      <c r="K102" s="232"/>
      <c r="L102" s="233"/>
      <c r="M102" s="234"/>
      <c r="N102" s="235"/>
      <c r="O102" s="235" t="s">
        <v>249</v>
      </c>
      <c r="P102" s="138"/>
      <c r="Q102" s="141"/>
    </row>
    <row r="103" spans="1:19" s="1" customFormat="1" x14ac:dyDescent="0.15">
      <c r="A103" s="618"/>
      <c r="B103" s="643"/>
      <c r="C103" s="23" t="s">
        <v>250</v>
      </c>
      <c r="D103" s="23" t="s">
        <v>64</v>
      </c>
      <c r="E103" s="32"/>
      <c r="F103" s="23"/>
      <c r="G103" s="30" t="s">
        <v>250</v>
      </c>
      <c r="H103" s="30" t="s">
        <v>69</v>
      </c>
      <c r="I103" s="30">
        <v>3</v>
      </c>
      <c r="J103" s="23">
        <v>7</v>
      </c>
      <c r="K103" s="236">
        <v>42573</v>
      </c>
      <c r="L103" s="236">
        <v>42580</v>
      </c>
      <c r="M103" s="40"/>
      <c r="N103" s="237" t="s">
        <v>52</v>
      </c>
      <c r="O103" s="24"/>
      <c r="P103" s="139"/>
      <c r="Q103" s="104"/>
      <c r="R103" s="104"/>
      <c r="S103" s="104" t="s">
        <v>251</v>
      </c>
    </row>
    <row r="104" spans="1:19" s="1" customFormat="1" hidden="1" x14ac:dyDescent="0.15">
      <c r="A104" s="627"/>
      <c r="B104" s="645"/>
      <c r="C104" s="166" t="s">
        <v>236</v>
      </c>
      <c r="D104" s="46" t="s">
        <v>64</v>
      </c>
      <c r="E104" s="46"/>
      <c r="F104" s="166" t="s">
        <v>47</v>
      </c>
      <c r="G104" s="181" t="s">
        <v>236</v>
      </c>
      <c r="H104" s="181" t="s">
        <v>99</v>
      </c>
      <c r="I104" s="181"/>
      <c r="J104" s="166">
        <v>0</v>
      </c>
      <c r="K104" s="166"/>
      <c r="L104" s="166"/>
      <c r="M104" s="166"/>
      <c r="N104" s="166"/>
      <c r="O104" s="181" t="s">
        <v>252</v>
      </c>
      <c r="P104" s="238"/>
      <c r="Q104" s="269" t="s">
        <v>253</v>
      </c>
    </row>
    <row r="105" spans="1:19" s="1" customFormat="1" hidden="1" x14ac:dyDescent="0.15">
      <c r="A105" s="623"/>
      <c r="B105" s="644"/>
      <c r="C105" s="169" t="s">
        <v>254</v>
      </c>
      <c r="D105" s="46" t="s">
        <v>64</v>
      </c>
      <c r="E105" s="46"/>
      <c r="F105" s="169"/>
      <c r="G105" s="182" t="s">
        <v>254</v>
      </c>
      <c r="H105" s="182" t="s">
        <v>99</v>
      </c>
      <c r="I105" s="182"/>
      <c r="J105" s="169">
        <v>0</v>
      </c>
      <c r="K105" s="169"/>
      <c r="L105" s="169"/>
      <c r="M105" s="169"/>
      <c r="N105" s="169"/>
      <c r="O105" s="169"/>
      <c r="P105" s="239"/>
      <c r="Q105" s="270" t="s">
        <v>255</v>
      </c>
    </row>
    <row r="106" spans="1:19" s="3" customFormat="1" hidden="1" x14ac:dyDescent="0.15">
      <c r="A106" s="620"/>
      <c r="B106" s="643"/>
      <c r="C106" s="652" t="s">
        <v>256</v>
      </c>
      <c r="D106" s="35" t="s">
        <v>42</v>
      </c>
      <c r="E106" s="44" t="s">
        <v>46</v>
      </c>
      <c r="F106" s="17"/>
      <c r="G106" s="31" t="s">
        <v>257</v>
      </c>
      <c r="H106" s="31" t="s">
        <v>25</v>
      </c>
      <c r="I106" s="31">
        <v>1</v>
      </c>
      <c r="J106" s="35">
        <v>6</v>
      </c>
      <c r="K106" s="240">
        <v>42395</v>
      </c>
      <c r="L106" s="240">
        <v>42402</v>
      </c>
      <c r="M106" s="17"/>
      <c r="N106" s="23" t="s">
        <v>100</v>
      </c>
      <c r="O106" s="35"/>
      <c r="P106" s="241">
        <v>1</v>
      </c>
      <c r="Q106" s="192" t="s">
        <v>81</v>
      </c>
      <c r="R106" s="104">
        <f t="shared" ref="R106:R109" si="1">J106*(1-P106)</f>
        <v>0</v>
      </c>
    </row>
    <row r="107" spans="1:19" s="1" customFormat="1" hidden="1" x14ac:dyDescent="0.15">
      <c r="A107" s="630"/>
      <c r="B107" s="643"/>
      <c r="C107" s="652"/>
      <c r="D107" s="35" t="s">
        <v>42</v>
      </c>
      <c r="E107" s="184" t="s">
        <v>46</v>
      </c>
      <c r="F107" s="185"/>
      <c r="G107" s="186" t="s">
        <v>258</v>
      </c>
      <c r="H107" s="31" t="s">
        <v>25</v>
      </c>
      <c r="I107" s="31">
        <v>1</v>
      </c>
      <c r="J107" s="81">
        <v>5</v>
      </c>
      <c r="K107" s="240">
        <v>42403</v>
      </c>
      <c r="L107" s="240">
        <v>42412</v>
      </c>
      <c r="M107" s="242"/>
      <c r="N107" s="55" t="s">
        <v>100</v>
      </c>
      <c r="O107" s="243"/>
      <c r="P107" s="244">
        <v>1</v>
      </c>
      <c r="Q107" s="271" t="s">
        <v>81</v>
      </c>
      <c r="R107" s="104">
        <f t="shared" si="1"/>
        <v>0</v>
      </c>
    </row>
    <row r="108" spans="1:19" s="3" customFormat="1" ht="146.25" hidden="1" x14ac:dyDescent="0.15">
      <c r="A108" s="620"/>
      <c r="B108" s="23" t="s">
        <v>259</v>
      </c>
      <c r="C108" s="23" t="s">
        <v>259</v>
      </c>
      <c r="D108" s="23" t="s">
        <v>45</v>
      </c>
      <c r="E108" s="44"/>
      <c r="F108" s="32" t="s">
        <v>47</v>
      </c>
      <c r="G108" s="34" t="s">
        <v>259</v>
      </c>
      <c r="H108" s="34" t="s">
        <v>111</v>
      </c>
      <c r="I108" s="30">
        <v>1</v>
      </c>
      <c r="J108" s="35">
        <v>30</v>
      </c>
      <c r="K108" s="85">
        <v>42415</v>
      </c>
      <c r="L108" s="85">
        <v>42451</v>
      </c>
      <c r="M108" s="32"/>
      <c r="N108" s="41" t="s">
        <v>26</v>
      </c>
      <c r="O108" s="245" t="s">
        <v>260</v>
      </c>
      <c r="P108" s="246">
        <v>1</v>
      </c>
      <c r="Q108" s="142" t="s">
        <v>261</v>
      </c>
      <c r="R108" s="104">
        <f t="shared" si="1"/>
        <v>0</v>
      </c>
    </row>
    <row r="109" spans="1:19" s="1" customFormat="1" hidden="1" x14ac:dyDescent="0.15">
      <c r="A109" s="630"/>
      <c r="B109" s="644" t="s">
        <v>262</v>
      </c>
      <c r="C109" s="644" t="s">
        <v>263</v>
      </c>
      <c r="D109" s="26" t="s">
        <v>215</v>
      </c>
      <c r="E109" s="187" t="s">
        <v>46</v>
      </c>
      <c r="F109" s="188"/>
      <c r="G109" s="27" t="s">
        <v>263</v>
      </c>
      <c r="H109" s="27" t="s">
        <v>69</v>
      </c>
      <c r="I109" s="27">
        <v>1</v>
      </c>
      <c r="J109" s="207">
        <v>5</v>
      </c>
      <c r="K109" s="98">
        <v>42426</v>
      </c>
      <c r="L109" s="98">
        <v>42432</v>
      </c>
      <c r="M109" s="43"/>
      <c r="N109" s="247" t="s">
        <v>227</v>
      </c>
      <c r="O109" s="28"/>
      <c r="P109" s="248">
        <v>1</v>
      </c>
      <c r="Q109" s="145"/>
      <c r="R109" s="104">
        <f t="shared" si="1"/>
        <v>0</v>
      </c>
    </row>
    <row r="110" spans="1:19" s="1" customFormat="1" hidden="1" x14ac:dyDescent="0.15">
      <c r="A110" s="618"/>
      <c r="B110" s="643"/>
      <c r="C110" s="643"/>
      <c r="D110" s="23" t="s">
        <v>215</v>
      </c>
      <c r="E110" s="39"/>
      <c r="F110" s="23" t="s">
        <v>47</v>
      </c>
      <c r="G110" s="30" t="s">
        <v>264</v>
      </c>
      <c r="H110" s="30" t="s">
        <v>69</v>
      </c>
      <c r="I110" s="30">
        <v>2</v>
      </c>
      <c r="J110" s="23">
        <v>1</v>
      </c>
      <c r="K110" s="87">
        <v>42473</v>
      </c>
      <c r="L110" s="87">
        <v>42473</v>
      </c>
      <c r="M110" s="40"/>
      <c r="N110" s="88" t="s">
        <v>70</v>
      </c>
      <c r="O110" s="24"/>
      <c r="P110" s="83">
        <v>1</v>
      </c>
      <c r="Q110" s="143" t="s">
        <v>81</v>
      </c>
      <c r="R110" s="104"/>
    </row>
    <row r="111" spans="1:19" s="3" customFormat="1" ht="24" hidden="1" x14ac:dyDescent="0.15">
      <c r="A111" s="618"/>
      <c r="B111" s="643"/>
      <c r="C111" s="23" t="s">
        <v>265</v>
      </c>
      <c r="D111" s="23" t="s">
        <v>215</v>
      </c>
      <c r="E111" s="17"/>
      <c r="F111" s="23" t="s">
        <v>47</v>
      </c>
      <c r="G111" s="30" t="s">
        <v>266</v>
      </c>
      <c r="H111" s="30" t="s">
        <v>69</v>
      </c>
      <c r="I111" s="30">
        <v>2</v>
      </c>
      <c r="J111" s="35">
        <v>5</v>
      </c>
      <c r="K111" s="87">
        <v>42474</v>
      </c>
      <c r="L111" s="87">
        <v>42478</v>
      </c>
      <c r="M111" s="40"/>
      <c r="N111" s="88" t="s">
        <v>70</v>
      </c>
      <c r="O111" s="24"/>
      <c r="P111" s="83">
        <v>1</v>
      </c>
      <c r="Q111" s="142"/>
      <c r="R111" s="24"/>
    </row>
    <row r="112" spans="1:19" s="1" customFormat="1" hidden="1" x14ac:dyDescent="0.15">
      <c r="A112" s="630"/>
      <c r="B112" s="645"/>
      <c r="C112" s="645" t="s">
        <v>267</v>
      </c>
      <c r="D112" s="20" t="s">
        <v>215</v>
      </c>
      <c r="E112" s="184" t="s">
        <v>46</v>
      </c>
      <c r="F112" s="189"/>
      <c r="G112" s="19" t="s">
        <v>268</v>
      </c>
      <c r="H112" s="19" t="s">
        <v>69</v>
      </c>
      <c r="I112" s="19">
        <v>1</v>
      </c>
      <c r="J112" s="196">
        <v>8</v>
      </c>
      <c r="K112" s="115">
        <v>42439</v>
      </c>
      <c r="L112" s="115">
        <v>42447</v>
      </c>
      <c r="M112" s="40"/>
      <c r="N112" s="249" t="s">
        <v>35</v>
      </c>
      <c r="O112" s="21"/>
      <c r="P112" s="250">
        <v>1</v>
      </c>
      <c r="Q112" s="263" t="s">
        <v>269</v>
      </c>
      <c r="R112" s="104">
        <f t="shared" ref="R112:R113" si="2">J112*(1-P112)</f>
        <v>0</v>
      </c>
    </row>
    <row r="113" spans="1:18" s="3" customFormat="1" ht="24" hidden="1" x14ac:dyDescent="0.15">
      <c r="A113" s="620"/>
      <c r="B113" s="643"/>
      <c r="C113" s="643"/>
      <c r="D113" s="23" t="s">
        <v>215</v>
      </c>
      <c r="E113" s="44" t="s">
        <v>46</v>
      </c>
      <c r="F113" s="32"/>
      <c r="G113" s="30" t="s">
        <v>270</v>
      </c>
      <c r="H113" s="30" t="s">
        <v>111</v>
      </c>
      <c r="I113" s="30">
        <v>1</v>
      </c>
      <c r="J113" s="35">
        <v>2</v>
      </c>
      <c r="K113" s="85"/>
      <c r="L113" s="85"/>
      <c r="M113" s="40"/>
      <c r="N113" s="23" t="s">
        <v>271</v>
      </c>
      <c r="O113" s="251" t="s">
        <v>272</v>
      </c>
      <c r="P113" s="83">
        <v>1</v>
      </c>
      <c r="Q113" s="142" t="s">
        <v>269</v>
      </c>
      <c r="R113" s="104">
        <f t="shared" si="2"/>
        <v>0</v>
      </c>
    </row>
    <row r="114" spans="1:18" s="3" customFormat="1" ht="24" hidden="1" x14ac:dyDescent="0.15">
      <c r="A114" s="618"/>
      <c r="B114" s="647"/>
      <c r="C114" s="647"/>
      <c r="D114" s="46" t="s">
        <v>42</v>
      </c>
      <c r="E114" s="35" t="s">
        <v>46</v>
      </c>
      <c r="F114" s="32"/>
      <c r="G114" s="50" t="s">
        <v>273</v>
      </c>
      <c r="H114" s="50" t="s">
        <v>25</v>
      </c>
      <c r="I114" s="50">
        <v>1</v>
      </c>
      <c r="J114" s="47">
        <v>5</v>
      </c>
      <c r="K114" s="227"/>
      <c r="L114" s="227">
        <v>42416</v>
      </c>
      <c r="M114" s="40"/>
      <c r="N114" s="46" t="s">
        <v>274</v>
      </c>
      <c r="O114" s="60" t="s">
        <v>275</v>
      </c>
      <c r="P114" s="95">
        <v>1</v>
      </c>
      <c r="Q114" s="146"/>
      <c r="R114" s="24"/>
    </row>
    <row r="115" spans="1:18" s="1" customFormat="1" ht="24" hidden="1" x14ac:dyDescent="0.15">
      <c r="A115" s="630"/>
      <c r="B115" s="644"/>
      <c r="C115" s="644"/>
      <c r="D115" s="26" t="s">
        <v>215</v>
      </c>
      <c r="E115" s="176" t="s">
        <v>46</v>
      </c>
      <c r="F115" s="173"/>
      <c r="G115" s="27" t="s">
        <v>276</v>
      </c>
      <c r="H115" s="27" t="s">
        <v>69</v>
      </c>
      <c r="I115" s="27">
        <v>1</v>
      </c>
      <c r="J115" s="26">
        <v>8</v>
      </c>
      <c r="K115" s="98">
        <v>42448</v>
      </c>
      <c r="L115" s="98">
        <v>42457</v>
      </c>
      <c r="M115" s="40"/>
      <c r="N115" s="252" t="s">
        <v>35</v>
      </c>
      <c r="O115" s="28"/>
      <c r="P115" s="206">
        <v>1</v>
      </c>
      <c r="Q115" s="145" t="s">
        <v>269</v>
      </c>
      <c r="R115" s="104">
        <f>J115*(1-P115)</f>
        <v>0</v>
      </c>
    </row>
    <row r="116" spans="1:18" s="3" customFormat="1" hidden="1" x14ac:dyDescent="0.15">
      <c r="A116" s="618"/>
      <c r="B116" s="643"/>
      <c r="C116" s="643"/>
      <c r="D116" s="23" t="s">
        <v>215</v>
      </c>
      <c r="E116" s="17"/>
      <c r="F116" s="23" t="s">
        <v>47</v>
      </c>
      <c r="G116" s="30" t="s">
        <v>277</v>
      </c>
      <c r="H116" s="30" t="s">
        <v>69</v>
      </c>
      <c r="I116" s="30">
        <v>2</v>
      </c>
      <c r="J116" s="35">
        <v>3</v>
      </c>
      <c r="K116" s="87">
        <v>42479</v>
      </c>
      <c r="L116" s="87">
        <v>42481</v>
      </c>
      <c r="M116" s="40"/>
      <c r="N116" s="88" t="s">
        <v>70</v>
      </c>
      <c r="O116" s="24" t="s">
        <v>278</v>
      </c>
      <c r="P116" s="83">
        <v>1</v>
      </c>
      <c r="Q116" s="142" t="s">
        <v>81</v>
      </c>
      <c r="R116" s="24"/>
    </row>
    <row r="117" spans="1:18" s="1" customFormat="1" hidden="1" x14ac:dyDescent="0.15">
      <c r="A117" s="619"/>
      <c r="B117" s="645"/>
      <c r="C117" s="20" t="s">
        <v>279</v>
      </c>
      <c r="D117" s="20" t="s">
        <v>42</v>
      </c>
      <c r="E117" s="187" t="s">
        <v>46</v>
      </c>
      <c r="F117" s="189"/>
      <c r="G117" s="19" t="s">
        <v>279</v>
      </c>
      <c r="H117" s="19" t="s">
        <v>111</v>
      </c>
      <c r="I117" s="19">
        <v>1</v>
      </c>
      <c r="J117" s="196">
        <v>5</v>
      </c>
      <c r="K117" s="115">
        <v>42401</v>
      </c>
      <c r="L117" s="115">
        <v>42405</v>
      </c>
      <c r="M117" s="40"/>
      <c r="N117" s="253" t="s">
        <v>170</v>
      </c>
      <c r="O117" s="21"/>
      <c r="P117" s="204">
        <v>1</v>
      </c>
      <c r="Q117" s="263"/>
      <c r="R117" s="104"/>
    </row>
    <row r="118" spans="1:18" s="1" customFormat="1" hidden="1" x14ac:dyDescent="0.15">
      <c r="A118" s="620"/>
      <c r="B118" s="643"/>
      <c r="C118" s="23" t="s">
        <v>280</v>
      </c>
      <c r="D118" s="23" t="s">
        <v>42</v>
      </c>
      <c r="E118" s="44" t="s">
        <v>46</v>
      </c>
      <c r="F118" s="41"/>
      <c r="G118" s="30" t="s">
        <v>280</v>
      </c>
      <c r="H118" s="30" t="s">
        <v>111</v>
      </c>
      <c r="I118" s="30">
        <v>1</v>
      </c>
      <c r="J118" s="35">
        <v>7</v>
      </c>
      <c r="K118" s="254">
        <v>42411</v>
      </c>
      <c r="L118" s="254">
        <v>42419</v>
      </c>
      <c r="M118" s="40"/>
      <c r="N118" s="255" t="s">
        <v>170</v>
      </c>
      <c r="O118" s="256"/>
      <c r="P118" s="83">
        <v>1</v>
      </c>
      <c r="Q118" s="143"/>
      <c r="R118" s="104">
        <f t="shared" ref="R118:R127" si="3">J118*(1-P118)</f>
        <v>0</v>
      </c>
    </row>
    <row r="119" spans="1:18" s="1" customFormat="1" hidden="1" x14ac:dyDescent="0.15">
      <c r="A119" s="620"/>
      <c r="B119" s="643"/>
      <c r="C119" s="23" t="s">
        <v>281</v>
      </c>
      <c r="D119" s="23" t="s">
        <v>42</v>
      </c>
      <c r="E119" s="44" t="s">
        <v>46</v>
      </c>
      <c r="F119" s="41" t="s">
        <v>47</v>
      </c>
      <c r="G119" s="30" t="s">
        <v>282</v>
      </c>
      <c r="H119" s="30" t="s">
        <v>69</v>
      </c>
      <c r="I119" s="30">
        <v>1</v>
      </c>
      <c r="J119" s="35">
        <v>8</v>
      </c>
      <c r="K119" s="85">
        <v>42422</v>
      </c>
      <c r="L119" s="85">
        <v>42431</v>
      </c>
      <c r="M119" s="40"/>
      <c r="N119" s="55" t="s">
        <v>170</v>
      </c>
      <c r="O119" s="24" t="s">
        <v>25</v>
      </c>
      <c r="P119" s="83">
        <v>1</v>
      </c>
      <c r="Q119" s="143" t="s">
        <v>81</v>
      </c>
      <c r="R119" s="104">
        <f t="shared" si="3"/>
        <v>0</v>
      </c>
    </row>
    <row r="120" spans="1:18" s="1" customFormat="1" hidden="1" x14ac:dyDescent="0.15">
      <c r="A120" s="628"/>
      <c r="B120" s="643"/>
      <c r="C120" s="643" t="s">
        <v>283</v>
      </c>
      <c r="D120" s="23" t="s">
        <v>42</v>
      </c>
      <c r="E120" s="190" t="s">
        <v>46</v>
      </c>
      <c r="F120" s="41"/>
      <c r="G120" s="30" t="s">
        <v>284</v>
      </c>
      <c r="H120" s="30" t="s">
        <v>111</v>
      </c>
      <c r="I120" s="30">
        <v>1</v>
      </c>
      <c r="J120" s="23">
        <v>3</v>
      </c>
      <c r="K120" s="85"/>
      <c r="L120" s="85"/>
      <c r="M120" s="40"/>
      <c r="N120" s="23" t="s">
        <v>271</v>
      </c>
      <c r="O120" s="24" t="s">
        <v>285</v>
      </c>
      <c r="P120" s="83">
        <v>1</v>
      </c>
      <c r="Q120" s="143" t="s">
        <v>81</v>
      </c>
      <c r="R120" s="104">
        <f t="shared" si="3"/>
        <v>0</v>
      </c>
    </row>
    <row r="121" spans="1:18" s="3" customFormat="1" hidden="1" x14ac:dyDescent="0.15">
      <c r="A121" s="620"/>
      <c r="B121" s="643"/>
      <c r="C121" s="643"/>
      <c r="D121" s="23" t="s">
        <v>42</v>
      </c>
      <c r="E121" s="44" t="s">
        <v>46</v>
      </c>
      <c r="F121" s="32"/>
      <c r="G121" s="30" t="s">
        <v>286</v>
      </c>
      <c r="H121" s="30" t="s">
        <v>111</v>
      </c>
      <c r="I121" s="30">
        <v>1</v>
      </c>
      <c r="J121" s="35">
        <v>3</v>
      </c>
      <c r="K121" s="85"/>
      <c r="L121" s="85"/>
      <c r="M121" s="40"/>
      <c r="N121" s="23" t="s">
        <v>271</v>
      </c>
      <c r="O121" s="24" t="s">
        <v>285</v>
      </c>
      <c r="P121" s="83">
        <v>1</v>
      </c>
      <c r="Q121" s="142" t="s">
        <v>81</v>
      </c>
      <c r="R121" s="104">
        <f t="shared" si="3"/>
        <v>0</v>
      </c>
    </row>
    <row r="122" spans="1:18" s="3" customFormat="1" hidden="1" x14ac:dyDescent="0.15">
      <c r="A122" s="620"/>
      <c r="B122" s="643"/>
      <c r="C122" s="643"/>
      <c r="D122" s="23" t="s">
        <v>42</v>
      </c>
      <c r="E122" s="44" t="s">
        <v>46</v>
      </c>
      <c r="F122" s="32"/>
      <c r="G122" s="30" t="s">
        <v>287</v>
      </c>
      <c r="H122" s="30" t="s">
        <v>111</v>
      </c>
      <c r="I122" s="30">
        <v>1</v>
      </c>
      <c r="J122" s="35">
        <v>3</v>
      </c>
      <c r="K122" s="85"/>
      <c r="L122" s="85"/>
      <c r="M122" s="40"/>
      <c r="N122" s="23" t="s">
        <v>271</v>
      </c>
      <c r="O122" s="24" t="s">
        <v>285</v>
      </c>
      <c r="P122" s="83">
        <v>1</v>
      </c>
      <c r="Q122" s="142" t="s">
        <v>81</v>
      </c>
      <c r="R122" s="104">
        <f t="shared" si="3"/>
        <v>0</v>
      </c>
    </row>
    <row r="123" spans="1:18" s="3" customFormat="1" hidden="1" x14ac:dyDescent="0.15">
      <c r="A123" s="620"/>
      <c r="B123" s="643"/>
      <c r="C123" s="643"/>
      <c r="D123" s="23" t="s">
        <v>42</v>
      </c>
      <c r="E123" s="44" t="s">
        <v>46</v>
      </c>
      <c r="F123" s="32"/>
      <c r="G123" s="30" t="s">
        <v>288</v>
      </c>
      <c r="H123" s="30" t="s">
        <v>111</v>
      </c>
      <c r="I123" s="30">
        <v>1</v>
      </c>
      <c r="J123" s="35">
        <v>3</v>
      </c>
      <c r="K123" s="85"/>
      <c r="L123" s="85"/>
      <c r="M123" s="40"/>
      <c r="N123" s="23" t="s">
        <v>271</v>
      </c>
      <c r="O123" s="24" t="s">
        <v>285</v>
      </c>
      <c r="P123" s="83">
        <v>1</v>
      </c>
      <c r="Q123" s="142" t="s">
        <v>81</v>
      </c>
      <c r="R123" s="104">
        <f t="shared" si="3"/>
        <v>0</v>
      </c>
    </row>
    <row r="124" spans="1:18" s="3" customFormat="1" hidden="1" x14ac:dyDescent="0.15">
      <c r="A124" s="620"/>
      <c r="B124" s="643"/>
      <c r="C124" s="643"/>
      <c r="D124" s="23" t="s">
        <v>42</v>
      </c>
      <c r="E124" s="44" t="s">
        <v>46</v>
      </c>
      <c r="F124" s="32"/>
      <c r="G124" s="30" t="s">
        <v>289</v>
      </c>
      <c r="H124" s="30" t="s">
        <v>111</v>
      </c>
      <c r="I124" s="30">
        <v>1</v>
      </c>
      <c r="J124" s="35">
        <v>3</v>
      </c>
      <c r="K124" s="85"/>
      <c r="L124" s="85"/>
      <c r="M124" s="40"/>
      <c r="N124" s="23" t="s">
        <v>271</v>
      </c>
      <c r="O124" s="24" t="s">
        <v>285</v>
      </c>
      <c r="P124" s="83">
        <v>1</v>
      </c>
      <c r="Q124" s="142" t="s">
        <v>81</v>
      </c>
      <c r="R124" s="104">
        <f t="shared" si="3"/>
        <v>0</v>
      </c>
    </row>
    <row r="125" spans="1:18" s="1" customFormat="1" hidden="1" x14ac:dyDescent="0.15">
      <c r="A125" s="619"/>
      <c r="B125" s="643"/>
      <c r="C125" s="643"/>
      <c r="D125" s="23" t="s">
        <v>42</v>
      </c>
      <c r="E125" s="191" t="s">
        <v>46</v>
      </c>
      <c r="F125" s="41"/>
      <c r="G125" s="30" t="s">
        <v>290</v>
      </c>
      <c r="H125" s="30" t="s">
        <v>111</v>
      </c>
      <c r="I125" s="30">
        <v>1</v>
      </c>
      <c r="J125" s="23">
        <v>3</v>
      </c>
      <c r="K125" s="85"/>
      <c r="L125" s="85"/>
      <c r="M125" s="40"/>
      <c r="N125" s="23" t="s">
        <v>271</v>
      </c>
      <c r="O125" s="24" t="s">
        <v>285</v>
      </c>
      <c r="P125" s="83">
        <v>1</v>
      </c>
      <c r="Q125" s="143" t="s">
        <v>81</v>
      </c>
      <c r="R125" s="104">
        <f t="shared" si="3"/>
        <v>0</v>
      </c>
    </row>
    <row r="126" spans="1:18" s="1" customFormat="1" hidden="1" x14ac:dyDescent="0.15">
      <c r="A126" s="620"/>
      <c r="B126" s="643"/>
      <c r="C126" s="643"/>
      <c r="D126" s="23" t="s">
        <v>42</v>
      </c>
      <c r="E126" s="42" t="s">
        <v>46</v>
      </c>
      <c r="F126" s="41"/>
      <c r="G126" s="30" t="s">
        <v>291</v>
      </c>
      <c r="H126" s="30" t="s">
        <v>111</v>
      </c>
      <c r="I126" s="30">
        <v>1</v>
      </c>
      <c r="J126" s="23">
        <v>3</v>
      </c>
      <c r="K126" s="85"/>
      <c r="L126" s="85"/>
      <c r="M126" s="40"/>
      <c r="N126" s="23" t="s">
        <v>271</v>
      </c>
      <c r="O126" s="24" t="s">
        <v>285</v>
      </c>
      <c r="P126" s="83">
        <v>1</v>
      </c>
      <c r="Q126" s="143" t="s">
        <v>81</v>
      </c>
      <c r="R126" s="104">
        <f t="shared" si="3"/>
        <v>0</v>
      </c>
    </row>
    <row r="127" spans="1:18" s="1" customFormat="1" ht="24" hidden="1" x14ac:dyDescent="0.15">
      <c r="A127" s="620"/>
      <c r="B127" s="643"/>
      <c r="C127" s="35" t="s">
        <v>292</v>
      </c>
      <c r="D127" s="35" t="s">
        <v>215</v>
      </c>
      <c r="E127" s="42" t="s">
        <v>46</v>
      </c>
      <c r="F127" s="192"/>
      <c r="G127" s="193" t="s">
        <v>293</v>
      </c>
      <c r="H127" s="193" t="s">
        <v>69</v>
      </c>
      <c r="I127" s="31">
        <v>1</v>
      </c>
      <c r="J127" s="35">
        <v>8</v>
      </c>
      <c r="K127" s="240">
        <v>42432</v>
      </c>
      <c r="L127" s="240">
        <v>42440</v>
      </c>
      <c r="M127" s="257"/>
      <c r="N127" s="258" t="s">
        <v>170</v>
      </c>
      <c r="O127" s="81"/>
      <c r="P127" s="244">
        <v>1</v>
      </c>
      <c r="Q127" s="272" t="s">
        <v>229</v>
      </c>
      <c r="R127" s="104">
        <f t="shared" si="3"/>
        <v>0</v>
      </c>
    </row>
    <row r="128" spans="1:18" s="1" customFormat="1" hidden="1" x14ac:dyDescent="0.15">
      <c r="A128" s="618"/>
      <c r="B128" s="647"/>
      <c r="C128" s="46" t="s">
        <v>294</v>
      </c>
      <c r="D128" s="46" t="s">
        <v>42</v>
      </c>
      <c r="E128" s="23"/>
      <c r="F128" s="23"/>
      <c r="G128" s="194" t="s">
        <v>294</v>
      </c>
      <c r="H128" s="194" t="s">
        <v>99</v>
      </c>
      <c r="I128" s="194">
        <v>1</v>
      </c>
      <c r="J128" s="259">
        <v>5</v>
      </c>
      <c r="K128" s="260">
        <v>42451</v>
      </c>
      <c r="L128" s="261">
        <v>42457</v>
      </c>
      <c r="M128" s="24"/>
      <c r="N128" s="262" t="s">
        <v>295</v>
      </c>
      <c r="O128" s="262" t="s">
        <v>296</v>
      </c>
      <c r="P128" s="125"/>
      <c r="Q128" s="149" t="s">
        <v>81</v>
      </c>
    </row>
    <row r="129" spans="1:18" s="1" customFormat="1" hidden="1" x14ac:dyDescent="0.15">
      <c r="A129" s="620"/>
      <c r="B129" s="643"/>
      <c r="C129" s="23" t="s">
        <v>297</v>
      </c>
      <c r="D129" s="23" t="s">
        <v>215</v>
      </c>
      <c r="E129" s="273" t="s">
        <v>46</v>
      </c>
      <c r="F129" s="41"/>
      <c r="G129" s="30" t="s">
        <v>297</v>
      </c>
      <c r="H129" s="30" t="s">
        <v>69</v>
      </c>
      <c r="I129" s="30">
        <v>1</v>
      </c>
      <c r="J129" s="23">
        <v>5</v>
      </c>
      <c r="K129" s="85">
        <v>42441</v>
      </c>
      <c r="L129" s="85">
        <v>42446</v>
      </c>
      <c r="M129" s="40"/>
      <c r="N129" s="55" t="s">
        <v>170</v>
      </c>
      <c r="O129" s="24"/>
      <c r="P129" s="83">
        <v>1</v>
      </c>
      <c r="Q129" s="143" t="s">
        <v>81</v>
      </c>
      <c r="R129" s="104">
        <f>J129*(1-P129)</f>
        <v>0</v>
      </c>
    </row>
    <row r="130" spans="1:18" s="1" customFormat="1" hidden="1" x14ac:dyDescent="0.15">
      <c r="A130" s="618"/>
      <c r="B130" s="647"/>
      <c r="C130" s="46" t="s">
        <v>298</v>
      </c>
      <c r="D130" s="46" t="s">
        <v>24</v>
      </c>
      <c r="E130" s="23"/>
      <c r="F130" s="23"/>
      <c r="G130" s="50" t="s">
        <v>299</v>
      </c>
      <c r="H130" s="50" t="s">
        <v>25</v>
      </c>
      <c r="I130" s="50">
        <v>1</v>
      </c>
      <c r="J130" s="46">
        <v>10</v>
      </c>
      <c r="K130" s="227">
        <v>42494</v>
      </c>
      <c r="L130" s="227">
        <v>42507</v>
      </c>
      <c r="M130" s="23"/>
      <c r="N130" s="46" t="s">
        <v>300</v>
      </c>
      <c r="O130" s="46"/>
      <c r="P130" s="109">
        <v>1</v>
      </c>
      <c r="Q130" s="144"/>
      <c r="R130" s="104"/>
    </row>
    <row r="131" spans="1:18" s="1" customFormat="1" ht="36" hidden="1" x14ac:dyDescent="0.15">
      <c r="A131" s="628"/>
      <c r="B131" s="644"/>
      <c r="C131" s="161" t="s">
        <v>301</v>
      </c>
      <c r="D131" s="26" t="s">
        <v>24</v>
      </c>
      <c r="E131" s="190"/>
      <c r="F131" s="173" t="s">
        <v>47</v>
      </c>
      <c r="G131" s="161" t="s">
        <v>302</v>
      </c>
      <c r="H131" s="27" t="s">
        <v>69</v>
      </c>
      <c r="I131" s="27">
        <v>1</v>
      </c>
      <c r="J131" s="28">
        <v>10</v>
      </c>
      <c r="K131" s="98">
        <v>42426</v>
      </c>
      <c r="L131" s="98">
        <v>42438</v>
      </c>
      <c r="M131" s="39"/>
      <c r="N131" s="26" t="s">
        <v>35</v>
      </c>
      <c r="O131" s="27" t="s">
        <v>303</v>
      </c>
      <c r="P131" s="100">
        <v>1</v>
      </c>
      <c r="Q131" s="145" t="s">
        <v>125</v>
      </c>
      <c r="R131" s="104">
        <f t="shared" ref="R131:R133" si="4">J131*(1-P131)</f>
        <v>0</v>
      </c>
    </row>
    <row r="132" spans="1:18" s="3" customFormat="1" ht="22.5" hidden="1" x14ac:dyDescent="0.15">
      <c r="A132" s="631"/>
      <c r="B132" s="631" t="s">
        <v>304</v>
      </c>
      <c r="C132" s="130" t="s">
        <v>305</v>
      </c>
      <c r="D132" s="130" t="s">
        <v>64</v>
      </c>
      <c r="E132" s="274" t="s">
        <v>46</v>
      </c>
      <c r="F132" s="61"/>
      <c r="G132" s="129" t="s">
        <v>306</v>
      </c>
      <c r="H132" s="129" t="s">
        <v>111</v>
      </c>
      <c r="I132" s="129">
        <v>2</v>
      </c>
      <c r="J132" s="293">
        <v>60</v>
      </c>
      <c r="K132" s="294">
        <v>42375</v>
      </c>
      <c r="L132" s="294">
        <v>42430</v>
      </c>
      <c r="M132" s="32"/>
      <c r="N132" s="61" t="s">
        <v>90</v>
      </c>
      <c r="O132" s="295" t="s">
        <v>307</v>
      </c>
      <c r="P132" s="296">
        <v>1</v>
      </c>
      <c r="Q132" s="329" t="s">
        <v>308</v>
      </c>
      <c r="R132" s="151">
        <f t="shared" si="4"/>
        <v>0</v>
      </c>
    </row>
    <row r="133" spans="1:18" s="1" customFormat="1" ht="24" hidden="1" x14ac:dyDescent="0.15">
      <c r="A133" s="630"/>
      <c r="B133" s="627"/>
      <c r="C133" s="140" t="s">
        <v>309</v>
      </c>
      <c r="D133" s="140" t="s">
        <v>64</v>
      </c>
      <c r="E133" s="275"/>
      <c r="F133" s="188"/>
      <c r="G133" s="19" t="s">
        <v>310</v>
      </c>
      <c r="H133" s="19" t="s">
        <v>25</v>
      </c>
      <c r="I133" s="19">
        <v>1</v>
      </c>
      <c r="J133" s="20">
        <v>10</v>
      </c>
      <c r="K133" s="115">
        <v>42433</v>
      </c>
      <c r="L133" s="115">
        <v>42444</v>
      </c>
      <c r="M133" s="289"/>
      <c r="N133" s="20" t="s">
        <v>90</v>
      </c>
      <c r="O133" s="19" t="s">
        <v>311</v>
      </c>
      <c r="P133" s="197">
        <v>1</v>
      </c>
      <c r="Q133" s="263" t="s">
        <v>81</v>
      </c>
      <c r="R133" s="104">
        <f t="shared" si="4"/>
        <v>0</v>
      </c>
    </row>
    <row r="134" spans="1:18" s="1" customFormat="1" hidden="1" x14ac:dyDescent="0.15">
      <c r="A134" s="618"/>
      <c r="B134" s="645" t="s">
        <v>312</v>
      </c>
      <c r="C134" s="664" t="s">
        <v>312</v>
      </c>
      <c r="D134" s="20" t="s">
        <v>45</v>
      </c>
      <c r="E134" s="23" t="s">
        <v>46</v>
      </c>
      <c r="F134" s="23"/>
      <c r="G134" s="276" t="s">
        <v>313</v>
      </c>
      <c r="H134" s="19" t="s">
        <v>25</v>
      </c>
      <c r="I134" s="19">
        <v>1</v>
      </c>
      <c r="J134" s="21">
        <v>7</v>
      </c>
      <c r="K134" s="115">
        <v>42387</v>
      </c>
      <c r="L134" s="115">
        <v>42395</v>
      </c>
      <c r="M134" s="23"/>
      <c r="N134" s="20" t="s">
        <v>300</v>
      </c>
      <c r="O134" s="19"/>
      <c r="P134" s="197">
        <v>1</v>
      </c>
      <c r="Q134" s="263" t="s">
        <v>314</v>
      </c>
      <c r="R134" s="104"/>
    </row>
    <row r="135" spans="1:18" s="1" customFormat="1" hidden="1" x14ac:dyDescent="0.15">
      <c r="A135" s="618"/>
      <c r="B135" s="643"/>
      <c r="C135" s="662"/>
      <c r="D135" s="23" t="s">
        <v>45</v>
      </c>
      <c r="E135" s="23" t="s">
        <v>46</v>
      </c>
      <c r="F135" s="23"/>
      <c r="G135" s="57" t="s">
        <v>315</v>
      </c>
      <c r="H135" s="30" t="s">
        <v>25</v>
      </c>
      <c r="I135" s="30">
        <v>1</v>
      </c>
      <c r="J135" s="24">
        <v>4</v>
      </c>
      <c r="K135" s="85">
        <v>42387</v>
      </c>
      <c r="L135" s="85">
        <v>42390</v>
      </c>
      <c r="M135" s="23"/>
      <c r="N135" s="23" t="s">
        <v>300</v>
      </c>
      <c r="O135" s="30"/>
      <c r="P135" s="102">
        <v>1</v>
      </c>
      <c r="Q135" s="143" t="s">
        <v>314</v>
      </c>
      <c r="R135" s="104"/>
    </row>
    <row r="136" spans="1:18" s="1" customFormat="1" hidden="1" x14ac:dyDescent="0.15">
      <c r="A136" s="623"/>
      <c r="B136" s="644"/>
      <c r="C136" s="665"/>
      <c r="D136" s="26" t="s">
        <v>45</v>
      </c>
      <c r="E136" s="26" t="s">
        <v>46</v>
      </c>
      <c r="F136" s="23"/>
      <c r="G136" s="161" t="s">
        <v>316</v>
      </c>
      <c r="H136" s="27" t="s">
        <v>25</v>
      </c>
      <c r="I136" s="27">
        <v>1</v>
      </c>
      <c r="J136" s="28">
        <v>4</v>
      </c>
      <c r="K136" s="98">
        <v>42390</v>
      </c>
      <c r="L136" s="98">
        <v>42396</v>
      </c>
      <c r="M136" s="23"/>
      <c r="N136" s="26" t="s">
        <v>300</v>
      </c>
      <c r="O136" s="27"/>
      <c r="P136" s="100">
        <v>1</v>
      </c>
      <c r="Q136" s="145" t="s">
        <v>314</v>
      </c>
      <c r="R136" s="104"/>
    </row>
    <row r="137" spans="1:18" s="3" customFormat="1" hidden="1" x14ac:dyDescent="0.15">
      <c r="A137" s="618"/>
      <c r="B137" s="643"/>
      <c r="C137" s="643"/>
      <c r="D137" s="23" t="s">
        <v>45</v>
      </c>
      <c r="E137" s="35" t="s">
        <v>46</v>
      </c>
      <c r="F137" s="32"/>
      <c r="G137" s="30" t="s">
        <v>317</v>
      </c>
      <c r="H137" s="30" t="s">
        <v>25</v>
      </c>
      <c r="I137" s="30">
        <v>1</v>
      </c>
      <c r="J137" s="81">
        <v>7</v>
      </c>
      <c r="K137" s="85">
        <v>42396</v>
      </c>
      <c r="L137" s="85">
        <v>42404</v>
      </c>
      <c r="M137" s="32"/>
      <c r="N137" s="23" t="s">
        <v>300</v>
      </c>
      <c r="O137" s="30"/>
      <c r="P137" s="102">
        <v>1</v>
      </c>
      <c r="Q137" s="142" t="s">
        <v>314</v>
      </c>
      <c r="R137" s="24"/>
    </row>
    <row r="138" spans="1:18" s="3" customFormat="1" hidden="1" x14ac:dyDescent="0.15">
      <c r="A138" s="618"/>
      <c r="B138" s="643"/>
      <c r="C138" s="643"/>
      <c r="D138" s="23" t="s">
        <v>45</v>
      </c>
      <c r="E138" s="35" t="s">
        <v>46</v>
      </c>
      <c r="F138" s="32"/>
      <c r="G138" s="30" t="s">
        <v>318</v>
      </c>
      <c r="H138" s="30" t="s">
        <v>25</v>
      </c>
      <c r="I138" s="30">
        <v>1</v>
      </c>
      <c r="J138" s="81">
        <v>5</v>
      </c>
      <c r="K138" s="85">
        <v>42397</v>
      </c>
      <c r="L138" s="85">
        <v>42403</v>
      </c>
      <c r="M138" s="32"/>
      <c r="N138" s="23" t="s">
        <v>300</v>
      </c>
      <c r="O138" s="30"/>
      <c r="P138" s="102">
        <v>1</v>
      </c>
      <c r="Q138" s="142" t="s">
        <v>314</v>
      </c>
      <c r="R138" s="24"/>
    </row>
    <row r="139" spans="1:18" s="1" customFormat="1" hidden="1" x14ac:dyDescent="0.15">
      <c r="A139" s="627"/>
      <c r="B139" s="645" t="s">
        <v>319</v>
      </c>
      <c r="C139" s="645" t="s">
        <v>319</v>
      </c>
      <c r="D139" s="20" t="s">
        <v>45</v>
      </c>
      <c r="E139" s="196" t="s">
        <v>46</v>
      </c>
      <c r="F139" s="20"/>
      <c r="G139" s="276" t="s">
        <v>320</v>
      </c>
      <c r="H139" s="19" t="s">
        <v>25</v>
      </c>
      <c r="I139" s="19">
        <v>1</v>
      </c>
      <c r="J139" s="89">
        <v>5</v>
      </c>
      <c r="K139" s="115">
        <v>42404</v>
      </c>
      <c r="L139" s="115">
        <v>42413</v>
      </c>
      <c r="M139" s="20"/>
      <c r="N139" s="20" t="s">
        <v>300</v>
      </c>
      <c r="O139" s="19"/>
      <c r="P139" s="197">
        <v>1</v>
      </c>
      <c r="Q139" s="263" t="s">
        <v>314</v>
      </c>
      <c r="R139" s="104"/>
    </row>
    <row r="140" spans="1:18" s="1" customFormat="1" hidden="1" x14ac:dyDescent="0.15">
      <c r="A140" s="618"/>
      <c r="B140" s="644"/>
      <c r="C140" s="644"/>
      <c r="D140" s="26" t="s">
        <v>45</v>
      </c>
      <c r="E140" s="35" t="s">
        <v>46</v>
      </c>
      <c r="F140" s="23"/>
      <c r="G140" s="161" t="s">
        <v>321</v>
      </c>
      <c r="H140" s="27" t="s">
        <v>25</v>
      </c>
      <c r="I140" s="27">
        <v>1</v>
      </c>
      <c r="J140" s="136">
        <v>5</v>
      </c>
      <c r="K140" s="98">
        <v>42404</v>
      </c>
      <c r="L140" s="98">
        <v>42414</v>
      </c>
      <c r="M140" s="23"/>
      <c r="N140" s="26" t="s">
        <v>300</v>
      </c>
      <c r="O140" s="27"/>
      <c r="P140" s="100">
        <v>1</v>
      </c>
      <c r="Q140" s="145" t="s">
        <v>314</v>
      </c>
      <c r="R140" s="104"/>
    </row>
    <row r="141" spans="1:18" s="1" customFormat="1" hidden="1" x14ac:dyDescent="0.15">
      <c r="A141" s="620"/>
      <c r="B141" s="643"/>
      <c r="C141" s="643"/>
      <c r="D141" s="23" t="s">
        <v>45</v>
      </c>
      <c r="E141" s="44" t="s">
        <v>46</v>
      </c>
      <c r="F141" s="41"/>
      <c r="G141" s="57" t="s">
        <v>322</v>
      </c>
      <c r="H141" s="30" t="s">
        <v>25</v>
      </c>
      <c r="I141" s="30">
        <v>1</v>
      </c>
      <c r="J141" s="81">
        <v>5</v>
      </c>
      <c r="K141" s="85">
        <v>42414</v>
      </c>
      <c r="L141" s="85">
        <v>42418</v>
      </c>
      <c r="M141" s="32"/>
      <c r="N141" s="23" t="s">
        <v>227</v>
      </c>
      <c r="O141" s="30"/>
      <c r="P141" s="102">
        <v>1</v>
      </c>
      <c r="Q141" s="143" t="s">
        <v>314</v>
      </c>
      <c r="R141" s="104">
        <f t="shared" ref="R141:R144" si="5">J141*(1-P141)</f>
        <v>0</v>
      </c>
    </row>
    <row r="142" spans="1:18" s="1" customFormat="1" hidden="1" x14ac:dyDescent="0.15">
      <c r="A142" s="620"/>
      <c r="B142" s="643"/>
      <c r="C142" s="643"/>
      <c r="D142" s="23" t="s">
        <v>45</v>
      </c>
      <c r="E142" s="44" t="s">
        <v>46</v>
      </c>
      <c r="F142" s="41"/>
      <c r="G142" s="57" t="s">
        <v>317</v>
      </c>
      <c r="H142" s="30" t="s">
        <v>25</v>
      </c>
      <c r="I142" s="30">
        <v>1</v>
      </c>
      <c r="J142" s="81">
        <v>4</v>
      </c>
      <c r="K142" s="85">
        <v>42415</v>
      </c>
      <c r="L142" s="85">
        <v>42418</v>
      </c>
      <c r="M142" s="32"/>
      <c r="N142" s="23" t="s">
        <v>35</v>
      </c>
      <c r="O142" s="30"/>
      <c r="P142" s="102">
        <v>1</v>
      </c>
      <c r="Q142" s="143" t="s">
        <v>314</v>
      </c>
      <c r="R142" s="104">
        <f t="shared" si="5"/>
        <v>0</v>
      </c>
    </row>
    <row r="143" spans="1:18" s="1" customFormat="1" hidden="1" x14ac:dyDescent="0.15">
      <c r="A143" s="620"/>
      <c r="B143" s="643"/>
      <c r="C143" s="643"/>
      <c r="D143" s="23" t="s">
        <v>45</v>
      </c>
      <c r="E143" s="44" t="s">
        <v>46</v>
      </c>
      <c r="F143" s="41" t="s">
        <v>47</v>
      </c>
      <c r="G143" s="57" t="s">
        <v>318</v>
      </c>
      <c r="H143" s="30" t="s">
        <v>25</v>
      </c>
      <c r="I143" s="30">
        <v>1</v>
      </c>
      <c r="J143" s="81">
        <v>5</v>
      </c>
      <c r="K143" s="85">
        <v>42419</v>
      </c>
      <c r="L143" s="85">
        <v>42425</v>
      </c>
      <c r="M143" s="32"/>
      <c r="N143" s="23" t="s">
        <v>227</v>
      </c>
      <c r="O143" s="30" t="s">
        <v>25</v>
      </c>
      <c r="P143" s="102">
        <v>1</v>
      </c>
      <c r="Q143" s="143" t="s">
        <v>314</v>
      </c>
      <c r="R143" s="104">
        <f t="shared" si="5"/>
        <v>0</v>
      </c>
    </row>
    <row r="144" spans="1:18" s="1" customFormat="1" hidden="1" x14ac:dyDescent="0.15">
      <c r="A144" s="620"/>
      <c r="B144" s="643"/>
      <c r="C144" s="643"/>
      <c r="D144" s="23" t="s">
        <v>45</v>
      </c>
      <c r="E144" s="44" t="s">
        <v>46</v>
      </c>
      <c r="F144" s="41"/>
      <c r="G144" s="57" t="s">
        <v>323</v>
      </c>
      <c r="H144" s="30" t="s">
        <v>25</v>
      </c>
      <c r="I144" s="30">
        <v>1</v>
      </c>
      <c r="J144" s="81">
        <v>5</v>
      </c>
      <c r="K144" s="85">
        <v>42419</v>
      </c>
      <c r="L144" s="85">
        <v>42425</v>
      </c>
      <c r="M144" s="32"/>
      <c r="N144" s="23" t="s">
        <v>35</v>
      </c>
      <c r="O144" s="30"/>
      <c r="P144" s="102">
        <v>1</v>
      </c>
      <c r="Q144" s="143" t="s">
        <v>314</v>
      </c>
      <c r="R144" s="104">
        <f t="shared" si="5"/>
        <v>0</v>
      </c>
    </row>
    <row r="145" spans="1:18" s="1" customFormat="1" ht="24" hidden="1" x14ac:dyDescent="0.15">
      <c r="A145" s="620"/>
      <c r="B145" s="643"/>
      <c r="C145" s="643"/>
      <c r="D145" s="23" t="s">
        <v>45</v>
      </c>
      <c r="E145" s="42" t="s">
        <v>46</v>
      </c>
      <c r="F145" s="41" t="s">
        <v>47</v>
      </c>
      <c r="G145" s="57" t="s">
        <v>324</v>
      </c>
      <c r="H145" s="30" t="s">
        <v>69</v>
      </c>
      <c r="I145" s="30">
        <v>2</v>
      </c>
      <c r="J145" s="24">
        <v>5</v>
      </c>
      <c r="K145" s="85"/>
      <c r="L145" s="85"/>
      <c r="M145" s="32"/>
      <c r="N145" s="55"/>
      <c r="O145" s="30" t="s">
        <v>325</v>
      </c>
      <c r="P145" s="102">
        <v>1</v>
      </c>
      <c r="Q145" s="143" t="s">
        <v>314</v>
      </c>
      <c r="R145" s="104"/>
    </row>
    <row r="146" spans="1:18" s="1" customFormat="1" hidden="1" x14ac:dyDescent="0.15">
      <c r="A146" s="618"/>
      <c r="B146" s="645" t="s">
        <v>322</v>
      </c>
      <c r="C146" s="276" t="s">
        <v>326</v>
      </c>
      <c r="D146" s="277" t="s">
        <v>42</v>
      </c>
      <c r="E146" s="278" t="s">
        <v>46</v>
      </c>
      <c r="F146" s="23" t="s">
        <v>47</v>
      </c>
      <c r="G146" s="277" t="s">
        <v>326</v>
      </c>
      <c r="H146" s="279" t="s">
        <v>99</v>
      </c>
      <c r="I146" s="279">
        <v>1</v>
      </c>
      <c r="J146" s="297">
        <v>5</v>
      </c>
      <c r="K146" s="298">
        <v>42426</v>
      </c>
      <c r="L146" s="298">
        <v>42432</v>
      </c>
      <c r="M146" s="23"/>
      <c r="N146" s="299" t="s">
        <v>300</v>
      </c>
      <c r="O146" s="279" t="s">
        <v>327</v>
      </c>
      <c r="P146" s="300"/>
      <c r="Q146" s="330" t="s">
        <v>314</v>
      </c>
    </row>
    <row r="147" spans="1:18" s="1" customFormat="1" hidden="1" x14ac:dyDescent="0.15">
      <c r="A147" s="623"/>
      <c r="B147" s="644"/>
      <c r="C147" s="161" t="s">
        <v>328</v>
      </c>
      <c r="D147" s="280" t="s">
        <v>64</v>
      </c>
      <c r="E147" s="280"/>
      <c r="F147" s="26" t="s">
        <v>47</v>
      </c>
      <c r="G147" s="280" t="s">
        <v>328</v>
      </c>
      <c r="H147" s="53" t="s">
        <v>99</v>
      </c>
      <c r="I147" s="53">
        <v>1</v>
      </c>
      <c r="J147" s="123">
        <v>5</v>
      </c>
      <c r="K147" s="301">
        <v>42466</v>
      </c>
      <c r="L147" s="301">
        <v>42472</v>
      </c>
      <c r="M147" s="26"/>
      <c r="N147" s="123" t="s">
        <v>295</v>
      </c>
      <c r="O147" s="54" t="s">
        <v>327</v>
      </c>
      <c r="P147" s="302"/>
      <c r="Q147" s="331" t="s">
        <v>314</v>
      </c>
    </row>
    <row r="148" spans="1:18" s="1" customFormat="1" hidden="1" x14ac:dyDescent="0.15">
      <c r="A148" s="618"/>
      <c r="B148" s="643"/>
      <c r="C148" s="281" t="s">
        <v>329</v>
      </c>
      <c r="D148" s="278" t="s">
        <v>42</v>
      </c>
      <c r="E148" s="278"/>
      <c r="F148" s="23" t="s">
        <v>47</v>
      </c>
      <c r="G148" s="278" t="s">
        <v>329</v>
      </c>
      <c r="H148" s="54" t="s">
        <v>99</v>
      </c>
      <c r="I148" s="54">
        <v>1</v>
      </c>
      <c r="J148" s="303">
        <v>5</v>
      </c>
      <c r="K148" s="304">
        <v>42387</v>
      </c>
      <c r="L148" s="304">
        <v>42394</v>
      </c>
      <c r="M148" s="23"/>
      <c r="N148" s="305" t="s">
        <v>330</v>
      </c>
      <c r="O148" s="54" t="s">
        <v>327</v>
      </c>
      <c r="P148" s="306"/>
      <c r="Q148" s="332" t="s">
        <v>314</v>
      </c>
    </row>
    <row r="149" spans="1:18" s="1" customFormat="1" hidden="1" x14ac:dyDescent="0.15">
      <c r="A149" s="618"/>
      <c r="B149" s="643"/>
      <c r="C149" s="281" t="s">
        <v>331</v>
      </c>
      <c r="D149" s="278" t="s">
        <v>42</v>
      </c>
      <c r="E149" s="278"/>
      <c r="F149" s="23" t="s">
        <v>47</v>
      </c>
      <c r="G149" s="278" t="s">
        <v>331</v>
      </c>
      <c r="H149" s="54" t="s">
        <v>99</v>
      </c>
      <c r="I149" s="54">
        <v>1</v>
      </c>
      <c r="J149" s="303">
        <v>5</v>
      </c>
      <c r="K149" s="304">
        <v>42395</v>
      </c>
      <c r="L149" s="304">
        <v>42402</v>
      </c>
      <c r="M149" s="23"/>
      <c r="N149" s="305" t="s">
        <v>330</v>
      </c>
      <c r="O149" s="54" t="s">
        <v>332</v>
      </c>
      <c r="P149" s="306"/>
      <c r="Q149" s="332" t="s">
        <v>314</v>
      </c>
    </row>
    <row r="150" spans="1:18" s="4" customFormat="1" hidden="1" x14ac:dyDescent="0.15">
      <c r="A150" s="632"/>
      <c r="B150" s="649" t="s">
        <v>333</v>
      </c>
      <c r="C150" s="282" t="s">
        <v>326</v>
      </c>
      <c r="D150" s="276" t="s">
        <v>42</v>
      </c>
      <c r="E150" s="276"/>
      <c r="F150" s="166"/>
      <c r="G150" s="282" t="s">
        <v>326</v>
      </c>
      <c r="H150" s="181" t="s">
        <v>99</v>
      </c>
      <c r="I150" s="181"/>
      <c r="J150" s="166">
        <v>0</v>
      </c>
      <c r="K150" s="166"/>
      <c r="L150" s="166"/>
      <c r="M150" s="307"/>
      <c r="N150" s="166"/>
      <c r="O150" s="181"/>
      <c r="P150" s="308"/>
      <c r="Q150" s="269" t="s">
        <v>314</v>
      </c>
    </row>
    <row r="151" spans="1:18" s="4" customFormat="1" hidden="1" x14ac:dyDescent="0.15">
      <c r="A151" s="633"/>
      <c r="B151" s="650"/>
      <c r="C151" s="283" t="s">
        <v>329</v>
      </c>
      <c r="D151" s="57" t="s">
        <v>42</v>
      </c>
      <c r="E151" s="57"/>
      <c r="F151" s="155"/>
      <c r="G151" s="283" t="s">
        <v>329</v>
      </c>
      <c r="H151" s="157" t="s">
        <v>99</v>
      </c>
      <c r="I151" s="157"/>
      <c r="J151" s="155">
        <v>0</v>
      </c>
      <c r="K151" s="155"/>
      <c r="L151" s="155"/>
      <c r="M151" s="307"/>
      <c r="N151" s="166"/>
      <c r="O151" s="181"/>
      <c r="P151" s="309"/>
      <c r="Q151" s="333" t="s">
        <v>314</v>
      </c>
    </row>
    <row r="152" spans="1:18" s="4" customFormat="1" hidden="1" x14ac:dyDescent="0.15">
      <c r="A152" s="633"/>
      <c r="B152" s="650"/>
      <c r="C152" s="283" t="s">
        <v>334</v>
      </c>
      <c r="D152" s="57" t="s">
        <v>42</v>
      </c>
      <c r="E152" s="57"/>
      <c r="F152" s="155"/>
      <c r="G152" s="283" t="s">
        <v>334</v>
      </c>
      <c r="H152" s="157" t="s">
        <v>99</v>
      </c>
      <c r="I152" s="157"/>
      <c r="J152" s="155">
        <v>0</v>
      </c>
      <c r="K152" s="155"/>
      <c r="L152" s="155"/>
      <c r="M152" s="307"/>
      <c r="N152" s="166"/>
      <c r="O152" s="181"/>
      <c r="P152" s="309"/>
      <c r="Q152" s="333" t="s">
        <v>314</v>
      </c>
    </row>
    <row r="153" spans="1:18" s="4" customFormat="1" hidden="1" x14ac:dyDescent="0.15">
      <c r="A153" s="633"/>
      <c r="B153" s="650" t="s">
        <v>335</v>
      </c>
      <c r="C153" s="283" t="s">
        <v>326</v>
      </c>
      <c r="D153" s="57" t="s">
        <v>42</v>
      </c>
      <c r="E153" s="57"/>
      <c r="F153" s="155"/>
      <c r="G153" s="283" t="s">
        <v>326</v>
      </c>
      <c r="H153" s="157" t="s">
        <v>99</v>
      </c>
      <c r="I153" s="157"/>
      <c r="J153" s="155">
        <v>0</v>
      </c>
      <c r="K153" s="155"/>
      <c r="L153" s="155"/>
      <c r="M153" s="307"/>
      <c r="N153" s="166"/>
      <c r="O153" s="181"/>
      <c r="P153" s="309"/>
      <c r="Q153" s="333" t="s">
        <v>314</v>
      </c>
    </row>
    <row r="154" spans="1:18" s="4" customFormat="1" hidden="1" x14ac:dyDescent="0.15">
      <c r="A154" s="633"/>
      <c r="B154" s="650"/>
      <c r="C154" s="283" t="s">
        <v>329</v>
      </c>
      <c r="D154" s="57" t="s">
        <v>42</v>
      </c>
      <c r="E154" s="57"/>
      <c r="F154" s="155"/>
      <c r="G154" s="283" t="s">
        <v>329</v>
      </c>
      <c r="H154" s="157" t="s">
        <v>99</v>
      </c>
      <c r="I154" s="157"/>
      <c r="J154" s="155">
        <v>0</v>
      </c>
      <c r="K154" s="155"/>
      <c r="L154" s="155"/>
      <c r="M154" s="307"/>
      <c r="N154" s="166"/>
      <c r="O154" s="181"/>
      <c r="P154" s="309"/>
      <c r="Q154" s="333" t="s">
        <v>314</v>
      </c>
    </row>
    <row r="155" spans="1:18" s="4" customFormat="1" hidden="1" x14ac:dyDescent="0.15">
      <c r="A155" s="634"/>
      <c r="B155" s="651"/>
      <c r="C155" s="284" t="s">
        <v>334</v>
      </c>
      <c r="D155" s="161" t="s">
        <v>42</v>
      </c>
      <c r="E155" s="161"/>
      <c r="F155" s="169"/>
      <c r="G155" s="284" t="s">
        <v>334</v>
      </c>
      <c r="H155" s="182" t="s">
        <v>99</v>
      </c>
      <c r="I155" s="182"/>
      <c r="J155" s="169">
        <v>0</v>
      </c>
      <c r="K155" s="169"/>
      <c r="L155" s="169"/>
      <c r="M155" s="310"/>
      <c r="N155" s="58"/>
      <c r="O155" s="59"/>
      <c r="P155" s="311"/>
      <c r="Q155" s="270" t="s">
        <v>314</v>
      </c>
    </row>
    <row r="156" spans="1:18" s="1" customFormat="1" ht="24" hidden="1" x14ac:dyDescent="0.15">
      <c r="A156" s="618"/>
      <c r="B156" s="231" t="s">
        <v>336</v>
      </c>
      <c r="C156" s="285" t="s">
        <v>336</v>
      </c>
      <c r="D156" s="207" t="s">
        <v>24</v>
      </c>
      <c r="E156" s="35" t="s">
        <v>46</v>
      </c>
      <c r="F156" s="35"/>
      <c r="G156" s="207" t="s">
        <v>336</v>
      </c>
      <c r="H156" s="286" t="s">
        <v>25</v>
      </c>
      <c r="I156" s="286">
        <v>1</v>
      </c>
      <c r="J156" s="136">
        <v>20</v>
      </c>
      <c r="K156" s="312">
        <v>42380</v>
      </c>
      <c r="L156" s="312">
        <v>42405</v>
      </c>
      <c r="M156" s="35"/>
      <c r="N156" s="207" t="s">
        <v>52</v>
      </c>
      <c r="O156" s="286" t="s">
        <v>337</v>
      </c>
      <c r="P156" s="313">
        <v>1</v>
      </c>
      <c r="Q156" s="334" t="s">
        <v>338</v>
      </c>
      <c r="R156" s="104"/>
    </row>
    <row r="157" spans="1:18" s="1" customFormat="1" hidden="1" x14ac:dyDescent="0.15">
      <c r="A157" s="619"/>
      <c r="B157" s="643" t="s">
        <v>339</v>
      </c>
      <c r="C157" s="35" t="s">
        <v>340</v>
      </c>
      <c r="D157" s="35" t="s">
        <v>24</v>
      </c>
      <c r="E157" s="187"/>
      <c r="F157" s="287" t="s">
        <v>47</v>
      </c>
      <c r="G157" s="35" t="s">
        <v>341</v>
      </c>
      <c r="H157" s="30" t="s">
        <v>69</v>
      </c>
      <c r="I157" s="30">
        <v>1</v>
      </c>
      <c r="J157" s="35">
        <v>10</v>
      </c>
      <c r="K157" s="240">
        <v>42419</v>
      </c>
      <c r="L157" s="240">
        <v>42432</v>
      </c>
      <c r="M157" s="163"/>
      <c r="N157" s="35" t="s">
        <v>90</v>
      </c>
      <c r="O157" s="31" t="s">
        <v>342</v>
      </c>
      <c r="P157" s="241">
        <v>1</v>
      </c>
      <c r="Q157" s="272"/>
      <c r="R157" s="104">
        <f t="shared" ref="R157:R158" si="6">J157*(1-P157)</f>
        <v>0</v>
      </c>
    </row>
    <row r="158" spans="1:18" s="1" customFormat="1" ht="36" hidden="1" x14ac:dyDescent="0.15">
      <c r="A158" s="620"/>
      <c r="B158" s="643"/>
      <c r="C158" s="30" t="s">
        <v>343</v>
      </c>
      <c r="D158" s="30" t="s">
        <v>215</v>
      </c>
      <c r="E158" s="288"/>
      <c r="F158" s="41"/>
      <c r="G158" s="177" t="s">
        <v>343</v>
      </c>
      <c r="H158" s="30" t="s">
        <v>69</v>
      </c>
      <c r="I158" s="30">
        <v>1</v>
      </c>
      <c r="J158" s="35">
        <v>15</v>
      </c>
      <c r="K158" s="85">
        <v>42445</v>
      </c>
      <c r="L158" s="85">
        <v>42461</v>
      </c>
      <c r="M158" s="32"/>
      <c r="N158" s="23" t="s">
        <v>90</v>
      </c>
      <c r="O158" s="314" t="s">
        <v>344</v>
      </c>
      <c r="P158" s="102">
        <v>1</v>
      </c>
      <c r="Q158" s="143"/>
      <c r="R158" s="104">
        <f t="shared" si="6"/>
        <v>0</v>
      </c>
    </row>
    <row r="159" spans="1:18" s="1" customFormat="1" hidden="1" x14ac:dyDescent="0.15">
      <c r="A159" s="627" t="s">
        <v>345</v>
      </c>
      <c r="B159" s="20" t="s">
        <v>346</v>
      </c>
      <c r="C159" s="20" t="s">
        <v>346</v>
      </c>
      <c r="D159" s="20" t="s">
        <v>42</v>
      </c>
      <c r="E159" s="20"/>
      <c r="F159" s="20"/>
      <c r="G159" s="181" t="s">
        <v>346</v>
      </c>
      <c r="H159" s="181" t="s">
        <v>99</v>
      </c>
      <c r="I159" s="181"/>
      <c r="J159" s="166">
        <v>0</v>
      </c>
      <c r="K159" s="166"/>
      <c r="L159" s="166"/>
      <c r="M159" s="166"/>
      <c r="N159" s="166"/>
      <c r="O159" s="166" t="s">
        <v>347</v>
      </c>
      <c r="P159" s="238"/>
      <c r="Q159" s="335"/>
    </row>
    <row r="160" spans="1:18" s="1" customFormat="1" hidden="1" x14ac:dyDescent="0.15">
      <c r="A160" s="618"/>
      <c r="B160" s="23" t="s">
        <v>348</v>
      </c>
      <c r="C160" s="23" t="s">
        <v>348</v>
      </c>
      <c r="D160" s="23" t="s">
        <v>42</v>
      </c>
      <c r="E160" s="23"/>
      <c r="F160" s="23"/>
      <c r="G160" s="157" t="s">
        <v>348</v>
      </c>
      <c r="H160" s="157" t="s">
        <v>99</v>
      </c>
      <c r="I160" s="157"/>
      <c r="J160" s="155">
        <v>0</v>
      </c>
      <c r="K160" s="155"/>
      <c r="L160" s="155"/>
      <c r="M160" s="155"/>
      <c r="N160" s="155"/>
      <c r="O160" s="155" t="s">
        <v>349</v>
      </c>
      <c r="P160" s="198"/>
      <c r="Q160" s="336" t="s">
        <v>350</v>
      </c>
    </row>
    <row r="161" spans="1:18" s="1" customFormat="1" hidden="1" x14ac:dyDescent="0.15">
      <c r="A161" s="623"/>
      <c r="B161" s="207" t="s">
        <v>351</v>
      </c>
      <c r="C161" s="207" t="s">
        <v>351</v>
      </c>
      <c r="D161" s="120" t="s">
        <v>42</v>
      </c>
      <c r="E161" s="120"/>
      <c r="F161" s="120"/>
      <c r="G161" s="53" t="s">
        <v>351</v>
      </c>
      <c r="H161" s="53" t="s">
        <v>99</v>
      </c>
      <c r="I161" s="53"/>
      <c r="J161" s="120">
        <v>0</v>
      </c>
      <c r="K161" s="120"/>
      <c r="L161" s="120"/>
      <c r="M161" s="120"/>
      <c r="N161" s="120"/>
      <c r="O161" s="120" t="s">
        <v>352</v>
      </c>
      <c r="P161" s="302"/>
      <c r="Q161" s="337"/>
    </row>
    <row r="162" spans="1:18" s="3" customFormat="1" hidden="1" x14ac:dyDescent="0.15">
      <c r="A162" s="623"/>
      <c r="B162" s="644" t="s">
        <v>315</v>
      </c>
      <c r="C162" s="644" t="s">
        <v>353</v>
      </c>
      <c r="D162" s="26" t="s">
        <v>42</v>
      </c>
      <c r="E162" s="35" t="s">
        <v>46</v>
      </c>
      <c r="F162" s="39"/>
      <c r="G162" s="27" t="s">
        <v>354</v>
      </c>
      <c r="H162" s="27" t="s">
        <v>111</v>
      </c>
      <c r="I162" s="27">
        <v>1</v>
      </c>
      <c r="J162" s="207">
        <v>5</v>
      </c>
      <c r="K162" s="98">
        <v>42394</v>
      </c>
      <c r="L162" s="98">
        <v>42398</v>
      </c>
      <c r="M162" s="32"/>
      <c r="N162" s="26" t="s">
        <v>355</v>
      </c>
      <c r="O162" s="26"/>
      <c r="P162" s="100">
        <v>1</v>
      </c>
      <c r="Q162" s="338"/>
      <c r="R162" s="24"/>
    </row>
    <row r="163" spans="1:18" s="1" customFormat="1" hidden="1" x14ac:dyDescent="0.15">
      <c r="A163" s="618"/>
      <c r="B163" s="643"/>
      <c r="C163" s="643"/>
      <c r="D163" s="30" t="s">
        <v>215</v>
      </c>
      <c r="E163" s="289"/>
      <c r="F163" s="23" t="s">
        <v>47</v>
      </c>
      <c r="G163" s="30" t="s">
        <v>356</v>
      </c>
      <c r="H163" s="30" t="s">
        <v>69</v>
      </c>
      <c r="I163" s="30">
        <v>2</v>
      </c>
      <c r="J163" s="23">
        <v>1</v>
      </c>
      <c r="K163" s="87">
        <v>42477</v>
      </c>
      <c r="L163" s="87">
        <v>42477</v>
      </c>
      <c r="M163" s="39"/>
      <c r="N163" s="88" t="s">
        <v>170</v>
      </c>
      <c r="O163" s="23"/>
      <c r="P163" s="102">
        <v>1</v>
      </c>
      <c r="Q163" s="143"/>
      <c r="R163" s="104"/>
    </row>
    <row r="164" spans="1:18" s="1" customFormat="1" ht="24" hidden="1" x14ac:dyDescent="0.15">
      <c r="A164" s="618"/>
      <c r="B164" s="643"/>
      <c r="C164" s="643"/>
      <c r="D164" s="30" t="s">
        <v>215</v>
      </c>
      <c r="E164" s="32" t="s">
        <v>46</v>
      </c>
      <c r="F164" s="23" t="s">
        <v>47</v>
      </c>
      <c r="G164" s="30" t="s">
        <v>357</v>
      </c>
      <c r="H164" s="30" t="s">
        <v>69</v>
      </c>
      <c r="I164" s="30">
        <v>2</v>
      </c>
      <c r="J164" s="23">
        <v>5</v>
      </c>
      <c r="K164" s="87">
        <v>42472</v>
      </c>
      <c r="L164" s="87">
        <v>42476</v>
      </c>
      <c r="M164" s="32"/>
      <c r="N164" s="88" t="s">
        <v>170</v>
      </c>
      <c r="O164" s="23"/>
      <c r="P164" s="102">
        <v>1</v>
      </c>
      <c r="Q164" s="143"/>
      <c r="R164" s="104"/>
    </row>
    <row r="165" spans="1:18" s="1" customFormat="1" ht="24" hidden="1" x14ac:dyDescent="0.15">
      <c r="A165" s="618"/>
      <c r="B165" s="643"/>
      <c r="C165" s="643"/>
      <c r="D165" s="30" t="s">
        <v>215</v>
      </c>
      <c r="E165" s="36"/>
      <c r="F165" s="23" t="s">
        <v>47</v>
      </c>
      <c r="G165" s="30" t="s">
        <v>358</v>
      </c>
      <c r="H165" s="30" t="s">
        <v>69</v>
      </c>
      <c r="I165" s="30">
        <v>2</v>
      </c>
      <c r="J165" s="23">
        <v>3</v>
      </c>
      <c r="K165" s="87">
        <v>42468</v>
      </c>
      <c r="L165" s="87">
        <v>42471</v>
      </c>
      <c r="M165" s="36"/>
      <c r="N165" s="88" t="s">
        <v>170</v>
      </c>
      <c r="O165" s="23" t="s">
        <v>359</v>
      </c>
      <c r="P165" s="102">
        <v>1</v>
      </c>
      <c r="Q165" s="143"/>
      <c r="R165" s="104"/>
    </row>
    <row r="166" spans="1:18" s="1" customFormat="1" ht="24" hidden="1" x14ac:dyDescent="0.15">
      <c r="A166" s="627"/>
      <c r="B166" s="20" t="s">
        <v>360</v>
      </c>
      <c r="C166" s="20" t="s">
        <v>361</v>
      </c>
      <c r="D166" s="19" t="s">
        <v>215</v>
      </c>
      <c r="E166" s="23" t="s">
        <v>46</v>
      </c>
      <c r="F166" s="20"/>
      <c r="G166" s="290" t="s">
        <v>361</v>
      </c>
      <c r="H166" s="290" t="s">
        <v>69</v>
      </c>
      <c r="I166" s="290">
        <v>1</v>
      </c>
      <c r="J166" s="97">
        <v>10</v>
      </c>
      <c r="K166" s="96">
        <v>42433</v>
      </c>
      <c r="L166" s="96">
        <v>42444</v>
      </c>
      <c r="M166" s="23"/>
      <c r="N166" s="315" t="s">
        <v>227</v>
      </c>
      <c r="O166" s="290" t="s">
        <v>362</v>
      </c>
      <c r="P166" s="197">
        <v>1</v>
      </c>
      <c r="Q166" s="263"/>
      <c r="R166" s="104">
        <f t="shared" ref="R166:R167" si="7">J166*(1-P166)</f>
        <v>0</v>
      </c>
    </row>
    <row r="167" spans="1:18" s="1" customFormat="1" hidden="1" x14ac:dyDescent="0.15">
      <c r="A167" s="618"/>
      <c r="B167" s="55" t="s">
        <v>363</v>
      </c>
      <c r="C167" s="55" t="s">
        <v>363</v>
      </c>
      <c r="D167" s="30" t="s">
        <v>215</v>
      </c>
      <c r="E167" s="23" t="s">
        <v>46</v>
      </c>
      <c r="F167" s="23"/>
      <c r="G167" s="126" t="s">
        <v>363</v>
      </c>
      <c r="H167" s="30" t="s">
        <v>69</v>
      </c>
      <c r="I167" s="30">
        <v>1</v>
      </c>
      <c r="J167" s="24">
        <v>5</v>
      </c>
      <c r="K167" s="85">
        <v>42445</v>
      </c>
      <c r="L167" s="85">
        <v>42450</v>
      </c>
      <c r="M167" s="104"/>
      <c r="N167" s="253" t="s">
        <v>227</v>
      </c>
      <c r="O167" s="104"/>
      <c r="P167" s="202">
        <v>1</v>
      </c>
      <c r="Q167" s="143" t="s">
        <v>229</v>
      </c>
      <c r="R167" s="104">
        <f t="shared" si="7"/>
        <v>0</v>
      </c>
    </row>
    <row r="168" spans="1:18" s="1" customFormat="1" hidden="1" x14ac:dyDescent="0.15">
      <c r="A168" s="630"/>
      <c r="B168" s="259" t="s">
        <v>364</v>
      </c>
      <c r="C168" s="259" t="s">
        <v>364</v>
      </c>
      <c r="D168" s="259" t="s">
        <v>45</v>
      </c>
      <c r="E168" s="259"/>
      <c r="F168" s="259"/>
      <c r="G168" s="194" t="s">
        <v>364</v>
      </c>
      <c r="H168" s="194" t="s">
        <v>99</v>
      </c>
      <c r="I168" s="194"/>
      <c r="J168" s="259">
        <v>0</v>
      </c>
      <c r="K168" s="259"/>
      <c r="L168" s="259"/>
      <c r="M168" s="259"/>
      <c r="N168" s="259"/>
      <c r="O168" s="259" t="s">
        <v>347</v>
      </c>
      <c r="P168" s="316"/>
      <c r="Q168" s="339"/>
    </row>
    <row r="169" spans="1:18" s="1" customFormat="1" hidden="1" x14ac:dyDescent="0.15">
      <c r="A169" s="623" t="s">
        <v>365</v>
      </c>
      <c r="B169" s="26" t="s">
        <v>313</v>
      </c>
      <c r="C169" s="26" t="s">
        <v>313</v>
      </c>
      <c r="D169" s="30" t="s">
        <v>215</v>
      </c>
      <c r="E169" s="26" t="s">
        <v>46</v>
      </c>
      <c r="F169" s="23" t="s">
        <v>47</v>
      </c>
      <c r="G169" s="27" t="s">
        <v>366</v>
      </c>
      <c r="H169" s="27" t="s">
        <v>69</v>
      </c>
      <c r="I169" s="27">
        <v>2</v>
      </c>
      <c r="J169" s="26">
        <v>4</v>
      </c>
      <c r="K169" s="228">
        <v>42468</v>
      </c>
      <c r="L169" s="228">
        <v>42472</v>
      </c>
      <c r="M169" s="23"/>
      <c r="N169" s="229" t="s">
        <v>79</v>
      </c>
      <c r="O169" s="26"/>
      <c r="P169" s="100">
        <v>1</v>
      </c>
      <c r="Q169" s="145" t="s">
        <v>229</v>
      </c>
      <c r="R169" s="104"/>
    </row>
    <row r="170" spans="1:18" s="3" customFormat="1" hidden="1" x14ac:dyDescent="0.15">
      <c r="A170" s="618"/>
      <c r="B170" s="643" t="s">
        <v>321</v>
      </c>
      <c r="C170" s="618" t="s">
        <v>367</v>
      </c>
      <c r="D170" s="23" t="s">
        <v>42</v>
      </c>
      <c r="E170" s="35" t="s">
        <v>46</v>
      </c>
      <c r="F170" s="36"/>
      <c r="G170" s="177" t="s">
        <v>368</v>
      </c>
      <c r="H170" s="30" t="s">
        <v>69</v>
      </c>
      <c r="I170" s="30">
        <v>1</v>
      </c>
      <c r="J170" s="35">
        <v>5</v>
      </c>
      <c r="K170" s="85">
        <v>42453</v>
      </c>
      <c r="L170" s="85">
        <v>42458</v>
      </c>
      <c r="M170" s="36"/>
      <c r="N170" s="23" t="s">
        <v>79</v>
      </c>
      <c r="O170" s="317" t="s">
        <v>369</v>
      </c>
      <c r="P170" s="102">
        <v>1</v>
      </c>
      <c r="Q170" s="142" t="s">
        <v>229</v>
      </c>
      <c r="R170" s="104">
        <f>J170*(1-P170)</f>
        <v>0</v>
      </c>
    </row>
    <row r="171" spans="1:18" s="1" customFormat="1" hidden="1" x14ac:dyDescent="0.15">
      <c r="A171" s="629"/>
      <c r="B171" s="647"/>
      <c r="C171" s="624"/>
      <c r="D171" s="46" t="s">
        <v>42</v>
      </c>
      <c r="E171" s="20"/>
      <c r="F171" s="26" t="s">
        <v>47</v>
      </c>
      <c r="G171" s="50" t="s">
        <v>370</v>
      </c>
      <c r="H171" s="50" t="s">
        <v>69</v>
      </c>
      <c r="I171" s="50">
        <v>4</v>
      </c>
      <c r="J171" s="46">
        <v>2</v>
      </c>
      <c r="K171" s="227">
        <v>42495</v>
      </c>
      <c r="L171" s="318">
        <v>42497</v>
      </c>
      <c r="M171" s="104"/>
      <c r="N171" s="148" t="s">
        <v>300</v>
      </c>
      <c r="O171" s="148"/>
      <c r="P171" s="319"/>
      <c r="Q171" s="148" t="s">
        <v>229</v>
      </c>
    </row>
    <row r="172" spans="1:18" s="1" customFormat="1" hidden="1" x14ac:dyDescent="0.15">
      <c r="A172" s="618"/>
      <c r="B172" s="643"/>
      <c r="C172" s="666"/>
      <c r="D172" s="23" t="s">
        <v>42</v>
      </c>
      <c r="E172" s="32"/>
      <c r="F172" s="23" t="s">
        <v>47</v>
      </c>
      <c r="G172" s="30" t="s">
        <v>371</v>
      </c>
      <c r="H172" s="30" t="s">
        <v>69</v>
      </c>
      <c r="I172" s="30">
        <v>2</v>
      </c>
      <c r="J172" s="23">
        <v>1</v>
      </c>
      <c r="K172" s="87">
        <v>42479</v>
      </c>
      <c r="L172" s="87">
        <v>42479</v>
      </c>
      <c r="M172" s="103"/>
      <c r="N172" s="88" t="s">
        <v>70</v>
      </c>
      <c r="O172" s="320" t="s">
        <v>372</v>
      </c>
      <c r="P172" s="83">
        <v>1</v>
      </c>
      <c r="Q172" s="143" t="s">
        <v>229</v>
      </c>
      <c r="R172" s="104"/>
    </row>
    <row r="173" spans="1:18" s="1" customFormat="1" hidden="1" x14ac:dyDescent="0.15">
      <c r="A173" s="618"/>
      <c r="B173" s="643"/>
      <c r="C173" s="55" t="s">
        <v>373</v>
      </c>
      <c r="D173" s="30" t="s">
        <v>215</v>
      </c>
      <c r="E173" s="32"/>
      <c r="F173" s="23" t="s">
        <v>47</v>
      </c>
      <c r="G173" s="126" t="s">
        <v>374</v>
      </c>
      <c r="H173" s="30" t="s">
        <v>69</v>
      </c>
      <c r="I173" s="30">
        <v>2</v>
      </c>
      <c r="J173" s="24">
        <v>4</v>
      </c>
      <c r="K173" s="87">
        <v>42473</v>
      </c>
      <c r="L173" s="87">
        <v>42478</v>
      </c>
      <c r="M173" s="103"/>
      <c r="N173" s="88" t="s">
        <v>70</v>
      </c>
      <c r="O173" s="104" t="s">
        <v>375</v>
      </c>
      <c r="P173" s="83">
        <v>1</v>
      </c>
      <c r="Q173" s="143"/>
      <c r="R173" s="104"/>
    </row>
    <row r="174" spans="1:18" s="4" customFormat="1" ht="20.100000000000001" hidden="1" customHeight="1" x14ac:dyDescent="0.15">
      <c r="A174" s="635"/>
      <c r="B174" s="58" t="s">
        <v>376</v>
      </c>
      <c r="C174" s="58" t="s">
        <v>376</v>
      </c>
      <c r="D174" s="46" t="s">
        <v>42</v>
      </c>
      <c r="E174" s="46"/>
      <c r="F174" s="58"/>
      <c r="G174" s="59" t="s">
        <v>376</v>
      </c>
      <c r="H174" s="59" t="s">
        <v>99</v>
      </c>
      <c r="I174" s="59"/>
      <c r="J174" s="58">
        <v>0</v>
      </c>
      <c r="K174" s="58"/>
      <c r="L174" s="58"/>
      <c r="M174" s="58"/>
      <c r="N174" s="58"/>
      <c r="O174" s="58" t="s">
        <v>377</v>
      </c>
      <c r="P174" s="321"/>
      <c r="Q174" s="340"/>
      <c r="R174" s="341"/>
    </row>
    <row r="175" spans="1:18" s="1" customFormat="1" ht="36" hidden="1" x14ac:dyDescent="0.15">
      <c r="A175" s="618" t="s">
        <v>378</v>
      </c>
      <c r="B175" s="643" t="s">
        <v>379</v>
      </c>
      <c r="C175" s="23" t="s">
        <v>380</v>
      </c>
      <c r="D175" s="23" t="s">
        <v>42</v>
      </c>
      <c r="E175" s="23"/>
      <c r="F175" s="24"/>
      <c r="G175" s="25" t="s">
        <v>381</v>
      </c>
      <c r="H175" s="25" t="s">
        <v>25</v>
      </c>
      <c r="I175" s="25"/>
      <c r="J175" s="73">
        <v>7</v>
      </c>
      <c r="K175" s="73"/>
      <c r="L175" s="73"/>
      <c r="M175" s="73"/>
      <c r="N175" s="73" t="s">
        <v>90</v>
      </c>
      <c r="O175" s="73"/>
      <c r="P175" s="75">
        <v>1</v>
      </c>
      <c r="Q175" s="143"/>
      <c r="R175" s="104"/>
    </row>
    <row r="176" spans="1:18" s="1" customFormat="1" ht="29.1" hidden="1" customHeight="1" x14ac:dyDescent="0.15">
      <c r="A176" s="618"/>
      <c r="B176" s="643"/>
      <c r="C176" s="30" t="s">
        <v>382</v>
      </c>
      <c r="D176" s="30" t="s">
        <v>64</v>
      </c>
      <c r="E176" s="30"/>
      <c r="F176" s="24"/>
      <c r="G176" s="25" t="s">
        <v>382</v>
      </c>
      <c r="H176" s="25" t="s">
        <v>25</v>
      </c>
      <c r="I176" s="25"/>
      <c r="J176" s="73">
        <v>5</v>
      </c>
      <c r="K176" s="73"/>
      <c r="L176" s="73"/>
      <c r="M176" s="73"/>
      <c r="N176" s="73" t="s">
        <v>90</v>
      </c>
      <c r="O176" s="73"/>
      <c r="P176" s="75">
        <v>1</v>
      </c>
      <c r="Q176" s="143"/>
      <c r="R176" s="104"/>
    </row>
    <row r="177" spans="1:19" s="1" customFormat="1" ht="27" hidden="1" customHeight="1" x14ac:dyDescent="0.15">
      <c r="A177" s="618"/>
      <c r="B177" s="643"/>
      <c r="C177" s="30" t="s">
        <v>383</v>
      </c>
      <c r="D177" s="30" t="s">
        <v>64</v>
      </c>
      <c r="E177" s="30"/>
      <c r="F177" s="24" t="s">
        <v>47</v>
      </c>
      <c r="G177" s="33" t="s">
        <v>383</v>
      </c>
      <c r="H177" s="33" t="s">
        <v>25</v>
      </c>
      <c r="I177" s="33"/>
      <c r="J177" s="24">
        <v>10</v>
      </c>
      <c r="K177" s="24"/>
      <c r="L177" s="322">
        <v>42363</v>
      </c>
      <c r="M177" s="24"/>
      <c r="N177" s="24" t="s">
        <v>90</v>
      </c>
      <c r="O177" s="33" t="s">
        <v>384</v>
      </c>
      <c r="P177" s="83">
        <v>1</v>
      </c>
      <c r="Q177" s="143"/>
      <c r="R177" s="104"/>
    </row>
    <row r="178" spans="1:19" s="1" customFormat="1" ht="21" hidden="1" customHeight="1" x14ac:dyDescent="0.15">
      <c r="A178" s="618"/>
      <c r="B178" s="643" t="s">
        <v>385</v>
      </c>
      <c r="C178" s="23" t="s">
        <v>386</v>
      </c>
      <c r="D178" s="23" t="s">
        <v>42</v>
      </c>
      <c r="E178" s="23"/>
      <c r="F178" s="23" t="s">
        <v>47</v>
      </c>
      <c r="G178" s="291" t="s">
        <v>386</v>
      </c>
      <c r="H178" s="291" t="s">
        <v>25</v>
      </c>
      <c r="I178" s="291"/>
      <c r="J178" s="323">
        <v>10</v>
      </c>
      <c r="K178" s="323"/>
      <c r="L178" s="324">
        <v>42369</v>
      </c>
      <c r="M178" s="134"/>
      <c r="N178" s="323" t="s">
        <v>52</v>
      </c>
      <c r="O178" s="323"/>
      <c r="P178" s="325">
        <v>1</v>
      </c>
      <c r="Q178" s="143"/>
      <c r="R178" s="104"/>
    </row>
    <row r="179" spans="1:19" s="1" customFormat="1" ht="18" hidden="1" customHeight="1" x14ac:dyDescent="0.15">
      <c r="A179" s="618"/>
      <c r="B179" s="643"/>
      <c r="C179" s="23" t="s">
        <v>387</v>
      </c>
      <c r="D179" s="23" t="s">
        <v>42</v>
      </c>
      <c r="E179" s="23"/>
      <c r="F179" s="23" t="s">
        <v>47</v>
      </c>
      <c r="G179" s="291" t="s">
        <v>387</v>
      </c>
      <c r="H179" s="291" t="s">
        <v>25</v>
      </c>
      <c r="I179" s="291"/>
      <c r="J179" s="323">
        <v>10</v>
      </c>
      <c r="K179" s="323"/>
      <c r="L179" s="324">
        <v>42384</v>
      </c>
      <c r="M179" s="134"/>
      <c r="N179" s="323" t="s">
        <v>52</v>
      </c>
      <c r="O179" s="323"/>
      <c r="P179" s="325">
        <v>1</v>
      </c>
      <c r="Q179" s="143"/>
      <c r="R179" s="104"/>
    </row>
    <row r="180" spans="1:19" s="1" customFormat="1" hidden="1" x14ac:dyDescent="0.15">
      <c r="A180" s="623"/>
      <c r="B180" s="644"/>
      <c r="C180" s="26" t="s">
        <v>388</v>
      </c>
      <c r="D180" s="26" t="s">
        <v>42</v>
      </c>
      <c r="E180" s="26"/>
      <c r="F180" s="23" t="s">
        <v>47</v>
      </c>
      <c r="G180" s="292" t="s">
        <v>388</v>
      </c>
      <c r="H180" s="292" t="s">
        <v>111</v>
      </c>
      <c r="I180" s="292">
        <v>3</v>
      </c>
      <c r="J180" s="326">
        <v>3</v>
      </c>
      <c r="K180" s="327">
        <v>42552</v>
      </c>
      <c r="L180" s="327">
        <v>42555</v>
      </c>
      <c r="M180" s="24"/>
      <c r="N180" s="326" t="s">
        <v>52</v>
      </c>
      <c r="O180" s="326" t="s">
        <v>389</v>
      </c>
      <c r="P180" s="328">
        <v>1</v>
      </c>
      <c r="Q180" s="145"/>
      <c r="R180" s="104"/>
    </row>
    <row r="181" spans="1:19" s="1" customFormat="1" hidden="1" x14ac:dyDescent="0.15">
      <c r="A181" s="623"/>
      <c r="B181" s="644"/>
      <c r="C181" s="26" t="s">
        <v>390</v>
      </c>
      <c r="D181" s="26" t="s">
        <v>42</v>
      </c>
      <c r="E181" s="23"/>
      <c r="F181" s="39" t="s">
        <v>47</v>
      </c>
      <c r="G181" s="292" t="s">
        <v>390</v>
      </c>
      <c r="H181" s="292" t="s">
        <v>111</v>
      </c>
      <c r="I181" s="292">
        <v>3</v>
      </c>
      <c r="J181" s="326">
        <v>2</v>
      </c>
      <c r="K181" s="327">
        <v>42556</v>
      </c>
      <c r="L181" s="327">
        <v>42557</v>
      </c>
      <c r="M181" s="40"/>
      <c r="N181" s="326" t="s">
        <v>52</v>
      </c>
      <c r="O181" s="326"/>
      <c r="P181" s="328">
        <v>1</v>
      </c>
      <c r="Q181" s="145"/>
      <c r="R181" s="141"/>
    </row>
    <row r="182" spans="1:19" s="1" customFormat="1" hidden="1" x14ac:dyDescent="0.15">
      <c r="A182" s="618"/>
      <c r="B182" s="643"/>
      <c r="C182" s="23" t="s">
        <v>391</v>
      </c>
      <c r="D182" s="23" t="s">
        <v>42</v>
      </c>
      <c r="E182" s="32"/>
      <c r="F182" s="23"/>
      <c r="G182" s="30" t="s">
        <v>391</v>
      </c>
      <c r="H182" s="30" t="s">
        <v>69</v>
      </c>
      <c r="I182" s="30">
        <v>3</v>
      </c>
      <c r="J182" s="23">
        <v>2</v>
      </c>
      <c r="K182" s="87">
        <v>42558</v>
      </c>
      <c r="L182" s="87">
        <v>42559</v>
      </c>
      <c r="M182" s="40"/>
      <c r="N182" s="88" t="s">
        <v>52</v>
      </c>
      <c r="O182" s="24"/>
      <c r="P182" s="83">
        <v>0.99</v>
      </c>
      <c r="Q182" s="104"/>
      <c r="R182" s="104"/>
    </row>
    <row r="183" spans="1:19" s="1" customFormat="1" hidden="1" x14ac:dyDescent="0.15">
      <c r="A183" s="618"/>
      <c r="B183" s="643"/>
      <c r="C183" s="23" t="s">
        <v>392</v>
      </c>
      <c r="D183" s="23" t="s">
        <v>42</v>
      </c>
      <c r="E183" s="32"/>
      <c r="F183" s="23"/>
      <c r="G183" s="30" t="s">
        <v>392</v>
      </c>
      <c r="H183" s="30" t="s">
        <v>69</v>
      </c>
      <c r="I183" s="30">
        <v>3</v>
      </c>
      <c r="J183" s="23">
        <v>4</v>
      </c>
      <c r="K183" s="87">
        <v>42558</v>
      </c>
      <c r="L183" s="87">
        <v>42562</v>
      </c>
      <c r="M183" s="40"/>
      <c r="N183" s="88" t="s">
        <v>393</v>
      </c>
      <c r="O183" s="24"/>
      <c r="P183" s="244">
        <v>0.99</v>
      </c>
      <c r="Q183" s="104"/>
      <c r="R183" s="104"/>
    </row>
    <row r="184" spans="1:19" s="1" customFormat="1" hidden="1" x14ac:dyDescent="0.15">
      <c r="A184" s="618"/>
      <c r="B184" s="643"/>
      <c r="C184" s="23" t="s">
        <v>394</v>
      </c>
      <c r="D184" s="23" t="s">
        <v>42</v>
      </c>
      <c r="E184" s="32"/>
      <c r="F184" s="23"/>
      <c r="G184" s="30" t="s">
        <v>394</v>
      </c>
      <c r="H184" s="30" t="s">
        <v>69</v>
      </c>
      <c r="I184" s="30">
        <v>3</v>
      </c>
      <c r="J184" s="23">
        <v>4</v>
      </c>
      <c r="K184" s="87">
        <v>42563</v>
      </c>
      <c r="L184" s="87">
        <v>42566</v>
      </c>
      <c r="M184" s="40"/>
      <c r="N184" s="88" t="s">
        <v>393</v>
      </c>
      <c r="O184" s="24"/>
      <c r="P184" s="244">
        <v>0.99</v>
      </c>
      <c r="Q184" s="104"/>
      <c r="R184" s="104"/>
    </row>
    <row r="185" spans="1:19" s="1" customFormat="1" hidden="1" x14ac:dyDescent="0.15">
      <c r="A185" s="618"/>
      <c r="B185" s="643"/>
      <c r="C185" s="23" t="s">
        <v>395</v>
      </c>
      <c r="D185" s="23" t="s">
        <v>42</v>
      </c>
      <c r="E185" s="32"/>
      <c r="F185" s="23"/>
      <c r="G185" s="30" t="s">
        <v>395</v>
      </c>
      <c r="H185" s="30" t="s">
        <v>69</v>
      </c>
      <c r="I185" s="30">
        <v>3</v>
      </c>
      <c r="J185" s="23">
        <v>5</v>
      </c>
      <c r="K185" s="87">
        <v>42560</v>
      </c>
      <c r="L185" s="87">
        <v>42565</v>
      </c>
      <c r="M185" s="40"/>
      <c r="N185" s="88" t="s">
        <v>52</v>
      </c>
      <c r="O185" s="24"/>
      <c r="P185" s="83">
        <v>0.99</v>
      </c>
      <c r="Q185" s="104"/>
      <c r="R185" s="104"/>
    </row>
    <row r="186" spans="1:19" s="1" customFormat="1" hidden="1" x14ac:dyDescent="0.15">
      <c r="A186" s="618"/>
      <c r="B186" s="643"/>
      <c r="C186" s="23" t="s">
        <v>396</v>
      </c>
      <c r="D186" s="23" t="s">
        <v>42</v>
      </c>
      <c r="E186" s="32"/>
      <c r="F186" s="23"/>
      <c r="G186" s="30" t="s">
        <v>396</v>
      </c>
      <c r="H186" s="30" t="s">
        <v>69</v>
      </c>
      <c r="I186" s="30">
        <v>3</v>
      </c>
      <c r="J186" s="23">
        <v>3</v>
      </c>
      <c r="K186" s="87">
        <v>42566</v>
      </c>
      <c r="L186" s="87">
        <v>42569</v>
      </c>
      <c r="M186" s="40"/>
      <c r="N186" s="88" t="s">
        <v>52</v>
      </c>
      <c r="O186" s="24"/>
      <c r="P186" s="83">
        <v>0.99</v>
      </c>
      <c r="Q186" s="104"/>
      <c r="R186" s="104"/>
    </row>
    <row r="187" spans="1:19" s="1" customFormat="1" hidden="1" x14ac:dyDescent="0.15">
      <c r="A187" s="618"/>
      <c r="B187" s="643"/>
      <c r="C187" s="23" t="s">
        <v>397</v>
      </c>
      <c r="D187" s="23" t="s">
        <v>42</v>
      </c>
      <c r="E187" s="32"/>
      <c r="F187" s="23"/>
      <c r="G187" s="30" t="s">
        <v>397</v>
      </c>
      <c r="H187" s="30" t="s">
        <v>69</v>
      </c>
      <c r="I187" s="30">
        <v>3</v>
      </c>
      <c r="J187" s="23">
        <v>3</v>
      </c>
      <c r="K187" s="87">
        <v>42552</v>
      </c>
      <c r="L187" s="87">
        <v>42555</v>
      </c>
      <c r="M187" s="40"/>
      <c r="N187" s="88" t="s">
        <v>393</v>
      </c>
      <c r="O187" s="24"/>
      <c r="P187" s="83">
        <v>0.99</v>
      </c>
      <c r="Q187" s="104"/>
      <c r="R187" s="104"/>
    </row>
    <row r="188" spans="1:19" s="1" customFormat="1" hidden="1" x14ac:dyDescent="0.15">
      <c r="A188" s="618"/>
      <c r="B188" s="643"/>
      <c r="C188" s="23" t="s">
        <v>398</v>
      </c>
      <c r="D188" s="23" t="s">
        <v>42</v>
      </c>
      <c r="E188" s="32"/>
      <c r="F188" s="23"/>
      <c r="G188" s="30" t="s">
        <v>398</v>
      </c>
      <c r="H188" s="30" t="s">
        <v>69</v>
      </c>
      <c r="I188" s="30">
        <v>3</v>
      </c>
      <c r="J188" s="23">
        <v>2</v>
      </c>
      <c r="K188" s="87">
        <v>42556</v>
      </c>
      <c r="L188" s="87">
        <v>42557</v>
      </c>
      <c r="M188" s="40"/>
      <c r="N188" s="88" t="s">
        <v>393</v>
      </c>
      <c r="O188" s="24"/>
      <c r="P188" s="83">
        <v>0.99</v>
      </c>
      <c r="Q188" s="104"/>
      <c r="R188" s="104"/>
    </row>
    <row r="189" spans="1:19" s="1" customFormat="1" hidden="1" x14ac:dyDescent="0.15">
      <c r="A189" s="618"/>
      <c r="B189" s="643"/>
      <c r="C189" s="23" t="s">
        <v>399</v>
      </c>
      <c r="D189" s="23" t="s">
        <v>42</v>
      </c>
      <c r="E189" s="32"/>
      <c r="F189" s="23"/>
      <c r="G189" s="30" t="s">
        <v>399</v>
      </c>
      <c r="H189" s="30" t="s">
        <v>69</v>
      </c>
      <c r="I189" s="30">
        <v>3</v>
      </c>
      <c r="J189" s="23">
        <v>4</v>
      </c>
      <c r="K189" s="87">
        <v>42570</v>
      </c>
      <c r="L189" s="87">
        <v>42573</v>
      </c>
      <c r="M189" s="40"/>
      <c r="N189" s="88" t="s">
        <v>52</v>
      </c>
      <c r="O189" s="24"/>
      <c r="P189" s="83">
        <v>0.99</v>
      </c>
      <c r="Q189" s="104"/>
      <c r="R189" s="143"/>
      <c r="S189" s="104" t="s">
        <v>251</v>
      </c>
    </row>
    <row r="190" spans="1:19" s="1" customFormat="1" hidden="1" x14ac:dyDescent="0.15">
      <c r="A190" s="618"/>
      <c r="B190" s="643"/>
      <c r="C190" s="23" t="s">
        <v>400</v>
      </c>
      <c r="D190" s="23" t="s">
        <v>42</v>
      </c>
      <c r="E190" s="32"/>
      <c r="F190" s="23"/>
      <c r="G190" s="30" t="s">
        <v>400</v>
      </c>
      <c r="H190" s="30" t="s">
        <v>69</v>
      </c>
      <c r="I190" s="30">
        <v>3</v>
      </c>
      <c r="J190" s="23">
        <v>2</v>
      </c>
      <c r="K190" s="87">
        <v>42567</v>
      </c>
      <c r="L190" s="87">
        <v>42569</v>
      </c>
      <c r="M190" s="40"/>
      <c r="N190" s="88" t="s">
        <v>393</v>
      </c>
      <c r="O190" s="24"/>
      <c r="P190" s="83">
        <v>0.99</v>
      </c>
      <c r="Q190" s="104"/>
      <c r="R190" s="104"/>
    </row>
    <row r="191" spans="1:19" s="1" customFormat="1" ht="24" hidden="1" x14ac:dyDescent="0.15">
      <c r="A191" s="618"/>
      <c r="B191" s="643"/>
      <c r="C191" s="23" t="s">
        <v>401</v>
      </c>
      <c r="D191" s="23" t="s">
        <v>42</v>
      </c>
      <c r="E191" s="32"/>
      <c r="F191" s="23"/>
      <c r="G191" s="30" t="s">
        <v>401</v>
      </c>
      <c r="H191" s="30" t="s">
        <v>69</v>
      </c>
      <c r="I191" s="30">
        <v>3</v>
      </c>
      <c r="J191" s="23">
        <v>3</v>
      </c>
      <c r="K191" s="87">
        <v>42570</v>
      </c>
      <c r="L191" s="87">
        <v>42572</v>
      </c>
      <c r="M191" s="40"/>
      <c r="N191" s="88" t="s">
        <v>393</v>
      </c>
      <c r="O191" s="24"/>
      <c r="P191" s="83">
        <v>0.99</v>
      </c>
      <c r="Q191" s="104"/>
      <c r="R191" s="143"/>
      <c r="S191" s="104" t="s">
        <v>251</v>
      </c>
    </row>
    <row r="192" spans="1:19" s="1" customFormat="1" hidden="1" x14ac:dyDescent="0.15">
      <c r="A192" s="618"/>
      <c r="B192" s="643"/>
      <c r="C192" s="23" t="s">
        <v>402</v>
      </c>
      <c r="D192" s="23" t="s">
        <v>42</v>
      </c>
      <c r="E192" s="32"/>
      <c r="F192" s="23"/>
      <c r="G192" s="30" t="s">
        <v>402</v>
      </c>
      <c r="H192" s="30" t="s">
        <v>69</v>
      </c>
      <c r="I192" s="30">
        <v>3</v>
      </c>
      <c r="J192" s="23">
        <v>2</v>
      </c>
      <c r="K192" s="236">
        <v>42573</v>
      </c>
      <c r="L192" s="236">
        <v>42574</v>
      </c>
      <c r="M192" s="40"/>
      <c r="N192" s="237" t="s">
        <v>393</v>
      </c>
      <c r="O192" s="24"/>
      <c r="P192" s="202">
        <v>0.99</v>
      </c>
      <c r="R192" s="143"/>
      <c r="S192" s="104" t="s">
        <v>251</v>
      </c>
    </row>
    <row r="193" spans="1:18" s="1" customFormat="1" ht="24" hidden="1" x14ac:dyDescent="0.15">
      <c r="A193" s="618"/>
      <c r="B193" s="643" t="s">
        <v>403</v>
      </c>
      <c r="C193" s="23" t="s">
        <v>404</v>
      </c>
      <c r="D193" s="23" t="s">
        <v>96</v>
      </c>
      <c r="E193" s="32" t="s">
        <v>46</v>
      </c>
      <c r="F193" s="23" t="s">
        <v>47</v>
      </c>
      <c r="G193" s="33" t="s">
        <v>404</v>
      </c>
      <c r="H193" s="33" t="s">
        <v>69</v>
      </c>
      <c r="I193" s="30">
        <v>3</v>
      </c>
      <c r="J193" s="23">
        <v>3</v>
      </c>
      <c r="K193" s="82">
        <v>42554</v>
      </c>
      <c r="L193" s="82">
        <v>42556</v>
      </c>
      <c r="M193" s="40"/>
      <c r="N193" s="24" t="s">
        <v>32</v>
      </c>
      <c r="O193" s="24"/>
      <c r="P193" s="83">
        <v>0.99</v>
      </c>
      <c r="Q193" s="104"/>
      <c r="R193" s="104"/>
    </row>
    <row r="194" spans="1:18" s="1" customFormat="1" ht="24" hidden="1" x14ac:dyDescent="0.15">
      <c r="A194" s="629"/>
      <c r="B194" s="647"/>
      <c r="C194" s="46" t="s">
        <v>405</v>
      </c>
      <c r="D194" s="46" t="s">
        <v>96</v>
      </c>
      <c r="E194" s="26" t="s">
        <v>46</v>
      </c>
      <c r="F194" s="289" t="s">
        <v>47</v>
      </c>
      <c r="G194" s="49" t="s">
        <v>406</v>
      </c>
      <c r="H194" s="49" t="s">
        <v>69</v>
      </c>
      <c r="I194" s="50">
        <v>4</v>
      </c>
      <c r="J194" s="223">
        <v>2</v>
      </c>
      <c r="K194" s="318"/>
      <c r="L194" s="318"/>
      <c r="M194" s="40"/>
      <c r="N194" s="60" t="s">
        <v>52</v>
      </c>
      <c r="O194" s="60"/>
      <c r="P194" s="95">
        <v>0</v>
      </c>
      <c r="Q194" s="148"/>
    </row>
    <row r="195" spans="1:18" s="3" customFormat="1" hidden="1" x14ac:dyDescent="0.15">
      <c r="A195" s="631"/>
      <c r="B195" s="61" t="s">
        <v>407</v>
      </c>
      <c r="C195" s="61" t="s">
        <v>407</v>
      </c>
      <c r="D195" s="61" t="s">
        <v>96</v>
      </c>
      <c r="E195" s="17"/>
      <c r="F195" s="61" t="s">
        <v>47</v>
      </c>
      <c r="G195" s="342" t="s">
        <v>408</v>
      </c>
      <c r="H195" s="342" t="s">
        <v>69</v>
      </c>
      <c r="I195" s="342">
        <v>2</v>
      </c>
      <c r="J195" s="365">
        <v>4</v>
      </c>
      <c r="K195" s="131">
        <v>42486</v>
      </c>
      <c r="L195" s="131">
        <v>42507</v>
      </c>
      <c r="M195" s="40"/>
      <c r="N195" s="132" t="s">
        <v>409</v>
      </c>
      <c r="O195" s="132" t="s">
        <v>410</v>
      </c>
      <c r="P195" s="296">
        <v>1</v>
      </c>
      <c r="Q195" s="329"/>
      <c r="R195" s="130"/>
    </row>
    <row r="196" spans="1:18" s="3" customFormat="1" hidden="1" x14ac:dyDescent="0.15">
      <c r="A196" s="627"/>
      <c r="B196" s="20" t="s">
        <v>411</v>
      </c>
      <c r="C196" s="20" t="s">
        <v>411</v>
      </c>
      <c r="D196" s="20" t="s">
        <v>96</v>
      </c>
      <c r="E196" s="35"/>
      <c r="F196" s="36"/>
      <c r="G196" s="37" t="s">
        <v>411</v>
      </c>
      <c r="H196" s="37" t="s">
        <v>69</v>
      </c>
      <c r="I196" s="19">
        <v>9</v>
      </c>
      <c r="J196" s="89">
        <v>3</v>
      </c>
      <c r="K196" s="90"/>
      <c r="L196" s="90"/>
      <c r="M196" s="40"/>
      <c r="N196" s="21"/>
      <c r="O196" s="21"/>
      <c r="P196" s="92"/>
      <c r="Q196" s="21"/>
    </row>
    <row r="197" spans="1:18" s="1" customFormat="1" hidden="1" x14ac:dyDescent="0.15">
      <c r="A197" s="629"/>
      <c r="B197" s="46" t="s">
        <v>412</v>
      </c>
      <c r="C197" s="46" t="s">
        <v>412</v>
      </c>
      <c r="D197" s="259" t="s">
        <v>42</v>
      </c>
      <c r="E197" s="259"/>
      <c r="F197" s="259" t="s">
        <v>47</v>
      </c>
      <c r="G197" s="194" t="s">
        <v>412</v>
      </c>
      <c r="H197" s="194" t="s">
        <v>99</v>
      </c>
      <c r="I197" s="194">
        <v>1</v>
      </c>
      <c r="J197" s="259">
        <v>7</v>
      </c>
      <c r="K197" s="260"/>
      <c r="L197" s="260"/>
      <c r="M197" s="259"/>
      <c r="N197" s="259"/>
      <c r="O197" s="259" t="s">
        <v>413</v>
      </c>
      <c r="P197" s="316"/>
      <c r="Q197" s="395"/>
    </row>
    <row r="198" spans="1:18" s="1" customFormat="1" hidden="1" x14ac:dyDescent="0.15">
      <c r="A198" s="623" t="s">
        <v>414</v>
      </c>
      <c r="B198" s="26" t="s">
        <v>415</v>
      </c>
      <c r="C198" s="26" t="s">
        <v>416</v>
      </c>
      <c r="D198" s="26" t="s">
        <v>42</v>
      </c>
      <c r="E198" s="26" t="s">
        <v>46</v>
      </c>
      <c r="F198" s="23"/>
      <c r="G198" s="27" t="s">
        <v>417</v>
      </c>
      <c r="H198" s="27" t="s">
        <v>111</v>
      </c>
      <c r="I198" s="27">
        <v>1</v>
      </c>
      <c r="J198" s="26">
        <v>9</v>
      </c>
      <c r="K198" s="26"/>
      <c r="L198" s="98">
        <v>42342</v>
      </c>
      <c r="M198" s="85"/>
      <c r="N198" s="26" t="s">
        <v>90</v>
      </c>
      <c r="O198" s="26" t="s">
        <v>418</v>
      </c>
      <c r="P198" s="100">
        <v>1</v>
      </c>
      <c r="Q198" s="145"/>
      <c r="R198" s="104"/>
    </row>
    <row r="199" spans="1:18" s="3" customFormat="1" hidden="1" x14ac:dyDescent="0.15">
      <c r="A199" s="618"/>
      <c r="B199" s="643" t="s">
        <v>419</v>
      </c>
      <c r="C199" s="23" t="s">
        <v>420</v>
      </c>
      <c r="D199" s="23" t="s">
        <v>45</v>
      </c>
      <c r="E199" s="35"/>
      <c r="F199" s="36"/>
      <c r="G199" s="34" t="s">
        <v>421</v>
      </c>
      <c r="H199" s="34" t="s">
        <v>69</v>
      </c>
      <c r="I199" s="30">
        <v>9</v>
      </c>
      <c r="J199" s="35">
        <v>10</v>
      </c>
      <c r="K199" s="85"/>
      <c r="L199" s="85"/>
      <c r="M199" s="101"/>
      <c r="N199" s="24"/>
      <c r="O199" s="23"/>
      <c r="P199" s="102"/>
      <c r="Q199" s="24"/>
    </row>
    <row r="200" spans="1:18" s="3" customFormat="1" ht="24" hidden="1" x14ac:dyDescent="0.15">
      <c r="A200" s="618"/>
      <c r="B200" s="643"/>
      <c r="C200" s="23" t="s">
        <v>422</v>
      </c>
      <c r="D200" s="23" t="s">
        <v>45</v>
      </c>
      <c r="E200" s="35"/>
      <c r="F200" s="32"/>
      <c r="G200" s="34" t="s">
        <v>423</v>
      </c>
      <c r="H200" s="34" t="s">
        <v>69</v>
      </c>
      <c r="I200" s="30">
        <v>9</v>
      </c>
      <c r="J200" s="81">
        <v>7</v>
      </c>
      <c r="K200" s="82"/>
      <c r="L200" s="82"/>
      <c r="M200" s="40"/>
      <c r="N200" s="24"/>
      <c r="O200" s="24"/>
      <c r="P200" s="139"/>
      <c r="Q200" s="24"/>
    </row>
    <row r="201" spans="1:18" s="1" customFormat="1" hidden="1" x14ac:dyDescent="0.15">
      <c r="A201" s="629"/>
      <c r="B201" s="647"/>
      <c r="C201" s="58" t="s">
        <v>424</v>
      </c>
      <c r="D201" s="58" t="s">
        <v>24</v>
      </c>
      <c r="E201" s="58"/>
      <c r="F201" s="58"/>
      <c r="G201" s="59" t="s">
        <v>425</v>
      </c>
      <c r="H201" s="59" t="s">
        <v>99</v>
      </c>
      <c r="I201" s="59">
        <v>9</v>
      </c>
      <c r="J201" s="58">
        <v>0</v>
      </c>
      <c r="K201" s="58"/>
      <c r="L201" s="58"/>
      <c r="M201" s="58"/>
      <c r="N201" s="58"/>
      <c r="O201" s="339" t="s">
        <v>426</v>
      </c>
      <c r="P201" s="321"/>
    </row>
    <row r="202" spans="1:18" s="1" customFormat="1" hidden="1" x14ac:dyDescent="0.15">
      <c r="A202" s="623"/>
      <c r="B202" s="26" t="s">
        <v>427</v>
      </c>
      <c r="C202" s="26" t="s">
        <v>427</v>
      </c>
      <c r="D202" s="26" t="s">
        <v>42</v>
      </c>
      <c r="E202" s="207" t="s">
        <v>46</v>
      </c>
      <c r="F202" s="23"/>
      <c r="G202" s="286" t="s">
        <v>428</v>
      </c>
      <c r="H202" s="286" t="s">
        <v>69</v>
      </c>
      <c r="I202" s="286">
        <v>1</v>
      </c>
      <c r="J202" s="207">
        <v>10</v>
      </c>
      <c r="K202" s="98">
        <v>42429</v>
      </c>
      <c r="L202" s="98">
        <v>42439</v>
      </c>
      <c r="M202" s="24"/>
      <c r="N202" s="26" t="s">
        <v>100</v>
      </c>
      <c r="O202" s="28" t="s">
        <v>429</v>
      </c>
      <c r="P202" s="206">
        <v>1</v>
      </c>
      <c r="Q202" s="145"/>
      <c r="R202" s="104">
        <f t="shared" ref="R202:R203" si="8">J202*(1-P202)</f>
        <v>0</v>
      </c>
    </row>
    <row r="203" spans="1:18" s="3" customFormat="1" hidden="1" x14ac:dyDescent="0.15">
      <c r="A203" s="618"/>
      <c r="B203" s="643" t="s">
        <v>430</v>
      </c>
      <c r="C203" s="643" t="s">
        <v>431</v>
      </c>
      <c r="D203" s="23" t="s">
        <v>215</v>
      </c>
      <c r="E203" s="35" t="s">
        <v>46</v>
      </c>
      <c r="F203" s="32"/>
      <c r="G203" s="31" t="s">
        <v>432</v>
      </c>
      <c r="H203" s="31" t="s">
        <v>69</v>
      </c>
      <c r="I203" s="31">
        <v>1</v>
      </c>
      <c r="J203" s="192">
        <v>5</v>
      </c>
      <c r="K203" s="85">
        <v>42443</v>
      </c>
      <c r="L203" s="85">
        <v>42447</v>
      </c>
      <c r="M203" s="40"/>
      <c r="N203" s="23" t="s">
        <v>100</v>
      </c>
      <c r="O203" s="24"/>
      <c r="P203" s="119">
        <v>1</v>
      </c>
      <c r="Q203" s="142" t="s">
        <v>433</v>
      </c>
      <c r="R203" s="104">
        <f t="shared" si="8"/>
        <v>0</v>
      </c>
    </row>
    <row r="204" spans="1:18" s="1" customFormat="1" hidden="1" x14ac:dyDescent="0.15">
      <c r="A204" s="629"/>
      <c r="B204" s="647"/>
      <c r="C204" s="647"/>
      <c r="D204" s="46" t="s">
        <v>42</v>
      </c>
      <c r="E204" s="46"/>
      <c r="F204" s="23" t="s">
        <v>47</v>
      </c>
      <c r="G204" s="343" t="s">
        <v>434</v>
      </c>
      <c r="H204" s="343" t="s">
        <v>69</v>
      </c>
      <c r="I204" s="343">
        <v>2</v>
      </c>
      <c r="J204" s="47">
        <v>3</v>
      </c>
      <c r="K204" s="224">
        <v>42465</v>
      </c>
      <c r="L204" s="224">
        <v>42467</v>
      </c>
      <c r="M204" s="24"/>
      <c r="N204" s="223" t="s">
        <v>100</v>
      </c>
      <c r="O204" s="60"/>
      <c r="P204" s="95">
        <v>1</v>
      </c>
      <c r="Q204" s="144" t="s">
        <v>433</v>
      </c>
      <c r="R204" s="104"/>
    </row>
    <row r="205" spans="1:18" s="3" customFormat="1" hidden="1" x14ac:dyDescent="0.15">
      <c r="A205" s="618"/>
      <c r="B205" s="643"/>
      <c r="C205" s="643"/>
      <c r="D205" s="23" t="s">
        <v>215</v>
      </c>
      <c r="E205" s="35" t="s">
        <v>46</v>
      </c>
      <c r="F205" s="32"/>
      <c r="G205" s="31" t="s">
        <v>435</v>
      </c>
      <c r="H205" s="31" t="s">
        <v>69</v>
      </c>
      <c r="I205" s="31">
        <v>1</v>
      </c>
      <c r="J205" s="192">
        <v>5</v>
      </c>
      <c r="K205" s="85">
        <v>42450</v>
      </c>
      <c r="L205" s="85">
        <v>42454</v>
      </c>
      <c r="M205" s="40"/>
      <c r="N205" s="23" t="s">
        <v>100</v>
      </c>
      <c r="O205" s="24"/>
      <c r="P205" s="119">
        <v>1</v>
      </c>
      <c r="Q205" s="142" t="s">
        <v>433</v>
      </c>
      <c r="R205" s="104">
        <f>J205*(1-P205)</f>
        <v>0</v>
      </c>
    </row>
    <row r="206" spans="1:18" s="1" customFormat="1" hidden="1" x14ac:dyDescent="0.15">
      <c r="A206" s="627"/>
      <c r="B206" s="645"/>
      <c r="C206" s="645"/>
      <c r="D206" s="20" t="s">
        <v>42</v>
      </c>
      <c r="E206" s="20"/>
      <c r="F206" s="23" t="s">
        <v>47</v>
      </c>
      <c r="G206" s="344" t="s">
        <v>436</v>
      </c>
      <c r="H206" s="344" t="s">
        <v>69</v>
      </c>
      <c r="I206" s="344">
        <v>2</v>
      </c>
      <c r="J206" s="196">
        <v>3</v>
      </c>
      <c r="K206" s="96">
        <v>42468</v>
      </c>
      <c r="L206" s="96">
        <v>42471</v>
      </c>
      <c r="M206" s="24"/>
      <c r="N206" s="97" t="s">
        <v>100</v>
      </c>
      <c r="O206" s="21"/>
      <c r="P206" s="204">
        <v>1</v>
      </c>
      <c r="Q206" s="263" t="s">
        <v>433</v>
      </c>
      <c r="R206" s="104"/>
    </row>
    <row r="207" spans="1:18" s="1" customFormat="1" hidden="1" x14ac:dyDescent="0.15">
      <c r="A207" s="618"/>
      <c r="B207" s="23" t="s">
        <v>437</v>
      </c>
      <c r="C207" s="23" t="s">
        <v>437</v>
      </c>
      <c r="D207" s="305" t="s">
        <v>42</v>
      </c>
      <c r="E207" s="305"/>
      <c r="F207" s="23" t="s">
        <v>47</v>
      </c>
      <c r="G207" s="54" t="s">
        <v>437</v>
      </c>
      <c r="H207" s="54" t="s">
        <v>99</v>
      </c>
      <c r="I207" s="54">
        <v>1</v>
      </c>
      <c r="J207" s="305">
        <v>5</v>
      </c>
      <c r="K207" s="301">
        <v>42473</v>
      </c>
      <c r="L207" s="121">
        <v>42479</v>
      </c>
      <c r="M207" s="24"/>
      <c r="N207" s="123" t="s">
        <v>100</v>
      </c>
      <c r="O207" s="123" t="s">
        <v>438</v>
      </c>
      <c r="P207" s="366"/>
      <c r="Q207" s="332" t="s">
        <v>81</v>
      </c>
    </row>
    <row r="208" spans="1:18" s="1" customFormat="1" hidden="1" x14ac:dyDescent="0.15">
      <c r="A208" s="618"/>
      <c r="B208" s="23" t="s">
        <v>439</v>
      </c>
      <c r="C208" s="23" t="s">
        <v>439</v>
      </c>
      <c r="D208" s="23" t="s">
        <v>45</v>
      </c>
      <c r="E208" s="35" t="s">
        <v>46</v>
      </c>
      <c r="F208" s="23" t="s">
        <v>47</v>
      </c>
      <c r="G208" s="35" t="s">
        <v>439</v>
      </c>
      <c r="H208" s="31" t="s">
        <v>25</v>
      </c>
      <c r="I208" s="31">
        <v>1</v>
      </c>
      <c r="J208" s="192">
        <v>8</v>
      </c>
      <c r="K208" s="87">
        <v>42415</v>
      </c>
      <c r="L208" s="87">
        <v>42426</v>
      </c>
      <c r="M208" s="40"/>
      <c r="N208" s="88" t="s">
        <v>100</v>
      </c>
      <c r="O208" s="367" t="s">
        <v>440</v>
      </c>
      <c r="P208" s="119">
        <v>1</v>
      </c>
      <c r="Q208" s="143"/>
      <c r="R208" s="104">
        <f>J208*(1-P208)</f>
        <v>0</v>
      </c>
    </row>
    <row r="209" spans="1:18" s="1" customFormat="1" hidden="1" x14ac:dyDescent="0.15">
      <c r="A209" s="627"/>
      <c r="B209" s="649" t="s">
        <v>441</v>
      </c>
      <c r="C209" s="166" t="s">
        <v>321</v>
      </c>
      <c r="D209" s="166" t="s">
        <v>42</v>
      </c>
      <c r="E209" s="166"/>
      <c r="F209" s="166"/>
      <c r="G209" s="181" t="s">
        <v>321</v>
      </c>
      <c r="H209" s="181" t="s">
        <v>99</v>
      </c>
      <c r="I209" s="181"/>
      <c r="J209" s="166">
        <v>0</v>
      </c>
      <c r="K209" s="166"/>
      <c r="L209" s="166"/>
      <c r="M209" s="166"/>
      <c r="N209" s="166"/>
      <c r="O209" s="166" t="s">
        <v>442</v>
      </c>
      <c r="P209" s="238"/>
      <c r="Q209" s="269"/>
    </row>
    <row r="210" spans="1:18" s="1" customFormat="1" hidden="1" x14ac:dyDescent="0.15">
      <c r="A210" s="618"/>
      <c r="B210" s="650"/>
      <c r="C210" s="155" t="s">
        <v>443</v>
      </c>
      <c r="D210" s="166" t="s">
        <v>42</v>
      </c>
      <c r="E210" s="166"/>
      <c r="F210" s="155"/>
      <c r="G210" s="157" t="s">
        <v>443</v>
      </c>
      <c r="H210" s="157" t="s">
        <v>99</v>
      </c>
      <c r="I210" s="157"/>
      <c r="J210" s="155">
        <v>0</v>
      </c>
      <c r="K210" s="155"/>
      <c r="L210" s="155"/>
      <c r="M210" s="155"/>
      <c r="N210" s="155"/>
      <c r="O210" s="155" t="s">
        <v>442</v>
      </c>
      <c r="P210" s="198"/>
      <c r="Q210" s="333"/>
    </row>
    <row r="211" spans="1:18" s="1" customFormat="1" hidden="1" x14ac:dyDescent="0.15">
      <c r="A211" s="623"/>
      <c r="B211" s="651"/>
      <c r="C211" s="169" t="s">
        <v>444</v>
      </c>
      <c r="D211" s="58" t="s">
        <v>42</v>
      </c>
      <c r="E211" s="58"/>
      <c r="F211" s="169"/>
      <c r="G211" s="182" t="s">
        <v>444</v>
      </c>
      <c r="H211" s="182" t="s">
        <v>99</v>
      </c>
      <c r="I211" s="182"/>
      <c r="J211" s="169">
        <v>0</v>
      </c>
      <c r="K211" s="169"/>
      <c r="L211" s="169"/>
      <c r="M211" s="169"/>
      <c r="N211" s="169"/>
      <c r="O211" s="169" t="s">
        <v>442</v>
      </c>
      <c r="P211" s="239"/>
      <c r="Q211" s="270"/>
    </row>
    <row r="212" spans="1:18" s="3" customFormat="1" ht="84" hidden="1" x14ac:dyDescent="0.15">
      <c r="A212" s="30" t="s">
        <v>445</v>
      </c>
      <c r="B212" s="23" t="s">
        <v>445</v>
      </c>
      <c r="C212" s="23" t="s">
        <v>445</v>
      </c>
      <c r="D212" s="30" t="s">
        <v>215</v>
      </c>
      <c r="E212" s="35"/>
      <c r="F212" s="32" t="s">
        <v>47</v>
      </c>
      <c r="G212" s="345" t="s">
        <v>445</v>
      </c>
      <c r="H212" s="345" t="s">
        <v>111</v>
      </c>
      <c r="I212" s="345">
        <v>1</v>
      </c>
      <c r="J212" s="368">
        <v>30</v>
      </c>
      <c r="K212" s="87">
        <v>42394</v>
      </c>
      <c r="L212" s="87">
        <v>42438</v>
      </c>
      <c r="M212" s="40"/>
      <c r="N212" s="88" t="s">
        <v>52</v>
      </c>
      <c r="O212" s="345" t="s">
        <v>446</v>
      </c>
      <c r="P212" s="369">
        <v>1</v>
      </c>
      <c r="Q212" s="142"/>
      <c r="R212" s="104">
        <f>J212*(1-P212)</f>
        <v>0</v>
      </c>
    </row>
    <row r="213" spans="1:18" s="1" customFormat="1" hidden="1" x14ac:dyDescent="0.15">
      <c r="A213" s="627" t="s">
        <v>447</v>
      </c>
      <c r="B213" s="645" t="s">
        <v>448</v>
      </c>
      <c r="C213" s="627" t="s">
        <v>449</v>
      </c>
      <c r="D213" s="20" t="s">
        <v>24</v>
      </c>
      <c r="E213" s="20"/>
      <c r="F213" s="55" t="s">
        <v>47</v>
      </c>
      <c r="G213" s="346" t="s">
        <v>450</v>
      </c>
      <c r="H213" s="64" t="s">
        <v>25</v>
      </c>
      <c r="I213" s="64"/>
      <c r="J213" s="133">
        <v>5</v>
      </c>
      <c r="K213" s="221">
        <v>42359</v>
      </c>
      <c r="L213" s="221">
        <v>42005</v>
      </c>
      <c r="M213" s="134"/>
      <c r="N213" s="133" t="s">
        <v>35</v>
      </c>
      <c r="O213" s="133"/>
      <c r="P213" s="135">
        <v>1</v>
      </c>
      <c r="Q213" s="140"/>
    </row>
    <row r="214" spans="1:18" s="1" customFormat="1" hidden="1" x14ac:dyDescent="0.15">
      <c r="A214" s="618"/>
      <c r="B214" s="643"/>
      <c r="C214" s="643"/>
      <c r="D214" s="23" t="s">
        <v>24</v>
      </c>
      <c r="E214" s="23"/>
      <c r="F214" s="23" t="s">
        <v>47</v>
      </c>
      <c r="G214" s="347" t="s">
        <v>451</v>
      </c>
      <c r="H214" s="347" t="s">
        <v>25</v>
      </c>
      <c r="I214" s="347"/>
      <c r="J214" s="134">
        <v>3</v>
      </c>
      <c r="K214" s="219">
        <v>42359</v>
      </c>
      <c r="L214" s="219">
        <v>42005</v>
      </c>
      <c r="M214" s="134"/>
      <c r="N214" s="134" t="s">
        <v>35</v>
      </c>
      <c r="O214" s="134"/>
      <c r="P214" s="370">
        <v>1</v>
      </c>
      <c r="Q214" s="104"/>
    </row>
    <row r="215" spans="1:18" s="1" customFormat="1" hidden="1" x14ac:dyDescent="0.15">
      <c r="A215" s="618"/>
      <c r="B215" s="643"/>
      <c r="C215" s="643"/>
      <c r="D215" s="23" t="s">
        <v>24</v>
      </c>
      <c r="E215" s="23"/>
      <c r="F215" s="23"/>
      <c r="G215" s="30" t="s">
        <v>452</v>
      </c>
      <c r="H215" s="30" t="s">
        <v>25</v>
      </c>
      <c r="I215" s="30">
        <v>1</v>
      </c>
      <c r="J215" s="23">
        <v>5</v>
      </c>
      <c r="K215" s="85">
        <v>42374</v>
      </c>
      <c r="L215" s="85">
        <v>42377</v>
      </c>
      <c r="M215" s="23"/>
      <c r="N215" s="23" t="s">
        <v>35</v>
      </c>
      <c r="O215" s="23"/>
      <c r="P215" s="102">
        <v>1</v>
      </c>
      <c r="Q215" s="143"/>
      <c r="R215" s="104"/>
    </row>
    <row r="216" spans="1:18" s="1" customFormat="1" hidden="1" x14ac:dyDescent="0.15">
      <c r="A216" s="618"/>
      <c r="B216" s="643"/>
      <c r="C216" s="643"/>
      <c r="D216" s="23" t="s">
        <v>24</v>
      </c>
      <c r="E216" s="23"/>
      <c r="F216" s="23"/>
      <c r="G216" s="30" t="s">
        <v>453</v>
      </c>
      <c r="H216" s="30" t="s">
        <v>25</v>
      </c>
      <c r="I216" s="30">
        <v>1</v>
      </c>
      <c r="J216" s="23">
        <v>5</v>
      </c>
      <c r="K216" s="85">
        <v>42380</v>
      </c>
      <c r="L216" s="85">
        <v>42384</v>
      </c>
      <c r="M216" s="23"/>
      <c r="N216" s="23" t="s">
        <v>52</v>
      </c>
      <c r="O216" s="23"/>
      <c r="P216" s="102">
        <v>1</v>
      </c>
      <c r="Q216" s="143"/>
      <c r="R216" s="104"/>
    </row>
    <row r="217" spans="1:18" s="1" customFormat="1" hidden="1" x14ac:dyDescent="0.15">
      <c r="A217" s="623"/>
      <c r="B217" s="644"/>
      <c r="C217" s="348" t="s">
        <v>454</v>
      </c>
      <c r="D217" s="26" t="s">
        <v>64</v>
      </c>
      <c r="E217" s="26"/>
      <c r="F217" s="23"/>
      <c r="G217" s="27" t="s">
        <v>455</v>
      </c>
      <c r="H217" s="27" t="s">
        <v>25</v>
      </c>
      <c r="I217" s="27">
        <v>1</v>
      </c>
      <c r="J217" s="26">
        <v>7</v>
      </c>
      <c r="K217" s="98">
        <v>42008</v>
      </c>
      <c r="L217" s="98">
        <v>42016</v>
      </c>
      <c r="M217" s="23"/>
      <c r="N217" s="26" t="s">
        <v>35</v>
      </c>
      <c r="O217" s="26" t="s">
        <v>456</v>
      </c>
      <c r="P217" s="100">
        <v>1</v>
      </c>
      <c r="Q217" s="145"/>
      <c r="R217" s="104"/>
    </row>
    <row r="218" spans="1:18" s="1" customFormat="1" ht="24" hidden="1" x14ac:dyDescent="0.15">
      <c r="A218" s="618"/>
      <c r="B218" s="643"/>
      <c r="C218" s="643" t="s">
        <v>457</v>
      </c>
      <c r="D218" s="23" t="s">
        <v>64</v>
      </c>
      <c r="E218" s="23" t="s">
        <v>46</v>
      </c>
      <c r="F218" s="32"/>
      <c r="G218" s="30" t="s">
        <v>458</v>
      </c>
      <c r="H218" s="30" t="s">
        <v>69</v>
      </c>
      <c r="I218" s="30">
        <v>1</v>
      </c>
      <c r="J218" s="23">
        <v>10</v>
      </c>
      <c r="K218" s="85">
        <v>42439</v>
      </c>
      <c r="L218" s="85">
        <v>42450</v>
      </c>
      <c r="M218" s="32"/>
      <c r="N218" s="23" t="s">
        <v>52</v>
      </c>
      <c r="O218" s="23" t="s">
        <v>25</v>
      </c>
      <c r="P218" s="102">
        <v>1</v>
      </c>
      <c r="Q218" s="143" t="s">
        <v>459</v>
      </c>
      <c r="R218" s="104">
        <f t="shared" ref="R218:R227" si="9">J218*(1-P218)</f>
        <v>0</v>
      </c>
    </row>
    <row r="219" spans="1:18" s="1" customFormat="1" ht="24" hidden="1" x14ac:dyDescent="0.15">
      <c r="A219" s="618"/>
      <c r="B219" s="643"/>
      <c r="C219" s="643"/>
      <c r="D219" s="23" t="s">
        <v>64</v>
      </c>
      <c r="E219" s="23" t="s">
        <v>46</v>
      </c>
      <c r="F219" s="32"/>
      <c r="G219" s="349" t="s">
        <v>460</v>
      </c>
      <c r="H219" s="349" t="s">
        <v>69</v>
      </c>
      <c r="I219" s="30">
        <v>1</v>
      </c>
      <c r="J219" s="23">
        <v>5</v>
      </c>
      <c r="K219" s="85">
        <v>42451</v>
      </c>
      <c r="L219" s="85">
        <v>42455</v>
      </c>
      <c r="M219" s="32"/>
      <c r="N219" s="23" t="s">
        <v>227</v>
      </c>
      <c r="O219" s="23" t="s">
        <v>25</v>
      </c>
      <c r="P219" s="102">
        <v>1</v>
      </c>
      <c r="Q219" s="143" t="s">
        <v>459</v>
      </c>
      <c r="R219" s="104">
        <f t="shared" si="9"/>
        <v>0</v>
      </c>
    </row>
    <row r="220" spans="1:18" s="1" customFormat="1" ht="24" hidden="1" x14ac:dyDescent="0.15">
      <c r="A220" s="618"/>
      <c r="B220" s="643"/>
      <c r="C220" s="643"/>
      <c r="D220" s="23" t="s">
        <v>64</v>
      </c>
      <c r="E220" s="23"/>
      <c r="F220" s="32"/>
      <c r="G220" s="350" t="s">
        <v>461</v>
      </c>
      <c r="H220" s="350" t="s">
        <v>99</v>
      </c>
      <c r="I220" s="314">
        <v>1</v>
      </c>
      <c r="J220" s="354">
        <v>5</v>
      </c>
      <c r="K220" s="371">
        <v>42457</v>
      </c>
      <c r="L220" s="371">
        <v>42461</v>
      </c>
      <c r="M220" s="372"/>
      <c r="N220" s="23" t="s">
        <v>227</v>
      </c>
      <c r="O220" s="354" t="s">
        <v>462</v>
      </c>
      <c r="P220" s="373"/>
      <c r="Q220" s="104"/>
      <c r="R220" s="1">
        <f t="shared" si="9"/>
        <v>5</v>
      </c>
    </row>
    <row r="221" spans="1:18" s="1" customFormat="1" ht="24" hidden="1" x14ac:dyDescent="0.15">
      <c r="A221" s="618"/>
      <c r="B221" s="643"/>
      <c r="C221" s="643"/>
      <c r="D221" s="23" t="s">
        <v>64</v>
      </c>
      <c r="E221" s="23"/>
      <c r="F221" s="32"/>
      <c r="G221" s="351" t="s">
        <v>463</v>
      </c>
      <c r="H221" s="351" t="s">
        <v>69</v>
      </c>
      <c r="I221" s="31">
        <v>1</v>
      </c>
      <c r="J221" s="35">
        <v>4</v>
      </c>
      <c r="K221" s="240">
        <v>42458</v>
      </c>
      <c r="L221" s="240">
        <v>42461</v>
      </c>
      <c r="M221" s="372"/>
      <c r="N221" s="35" t="s">
        <v>35</v>
      </c>
      <c r="O221" s="354" t="s">
        <v>25</v>
      </c>
      <c r="P221" s="102">
        <v>1</v>
      </c>
      <c r="Q221" s="143" t="s">
        <v>459</v>
      </c>
      <c r="R221" s="104">
        <f t="shared" si="9"/>
        <v>0</v>
      </c>
    </row>
    <row r="222" spans="1:18" s="1" customFormat="1" ht="24" hidden="1" x14ac:dyDescent="0.15">
      <c r="A222" s="618"/>
      <c r="B222" s="643"/>
      <c r="C222" s="643"/>
      <c r="D222" s="23" t="s">
        <v>64</v>
      </c>
      <c r="E222" s="35"/>
      <c r="F222" s="32"/>
      <c r="G222" s="30" t="s">
        <v>464</v>
      </c>
      <c r="H222" s="30" t="s">
        <v>69</v>
      </c>
      <c r="I222" s="30">
        <v>1</v>
      </c>
      <c r="J222" s="35">
        <v>7</v>
      </c>
      <c r="K222" s="85">
        <v>42451</v>
      </c>
      <c r="L222" s="85">
        <v>42458</v>
      </c>
      <c r="M222" s="32"/>
      <c r="N222" s="23" t="s">
        <v>52</v>
      </c>
      <c r="O222" s="23" t="s">
        <v>25</v>
      </c>
      <c r="P222" s="102">
        <v>1</v>
      </c>
      <c r="Q222" s="143" t="s">
        <v>459</v>
      </c>
      <c r="R222" s="104">
        <f t="shared" si="9"/>
        <v>0</v>
      </c>
    </row>
    <row r="223" spans="1:18" s="1" customFormat="1" ht="24" hidden="1" x14ac:dyDescent="0.15">
      <c r="A223" s="618"/>
      <c r="B223" s="643"/>
      <c r="C223" s="643"/>
      <c r="D223" s="23" t="s">
        <v>64</v>
      </c>
      <c r="E223" s="35"/>
      <c r="F223" s="32"/>
      <c r="G223" s="30" t="s">
        <v>465</v>
      </c>
      <c r="H223" s="30" t="s">
        <v>69</v>
      </c>
      <c r="I223" s="30">
        <v>1</v>
      </c>
      <c r="J223" s="35">
        <v>5</v>
      </c>
      <c r="K223" s="85">
        <v>42459</v>
      </c>
      <c r="L223" s="85">
        <v>42465</v>
      </c>
      <c r="M223" s="32"/>
      <c r="N223" s="23" t="s">
        <v>52</v>
      </c>
      <c r="O223" s="23" t="s">
        <v>25</v>
      </c>
      <c r="P223" s="102">
        <v>1</v>
      </c>
      <c r="Q223" s="143" t="s">
        <v>459</v>
      </c>
      <c r="R223" s="104">
        <f t="shared" si="9"/>
        <v>0</v>
      </c>
    </row>
    <row r="224" spans="1:18" s="1" customFormat="1" ht="24" hidden="1" x14ac:dyDescent="0.15">
      <c r="A224" s="623"/>
      <c r="B224" s="644"/>
      <c r="C224" s="644"/>
      <c r="D224" s="26" t="s">
        <v>64</v>
      </c>
      <c r="E224" s="23"/>
      <c r="F224" s="39"/>
      <c r="G224" s="27" t="s">
        <v>466</v>
      </c>
      <c r="H224" s="27" t="s">
        <v>69</v>
      </c>
      <c r="I224" s="27">
        <v>1</v>
      </c>
      <c r="J224" s="26">
        <v>5</v>
      </c>
      <c r="K224" s="98">
        <v>42450</v>
      </c>
      <c r="L224" s="98">
        <v>42454</v>
      </c>
      <c r="M224" s="103"/>
      <c r="N224" s="26" t="s">
        <v>35</v>
      </c>
      <c r="O224" s="141" t="s">
        <v>25</v>
      </c>
      <c r="P224" s="100">
        <v>1</v>
      </c>
      <c r="Q224" s="145" t="s">
        <v>459</v>
      </c>
      <c r="R224" s="104">
        <f t="shared" si="9"/>
        <v>0</v>
      </c>
    </row>
    <row r="225" spans="1:18" s="1" customFormat="1" ht="22.5" hidden="1" x14ac:dyDescent="0.15">
      <c r="A225" s="631"/>
      <c r="B225" s="648" t="s">
        <v>467</v>
      </c>
      <c r="C225" s="648" t="s">
        <v>468</v>
      </c>
      <c r="D225" s="61" t="s">
        <v>24</v>
      </c>
      <c r="E225" s="32"/>
      <c r="F225" s="61"/>
      <c r="G225" s="63" t="s">
        <v>469</v>
      </c>
      <c r="H225" s="63" t="s">
        <v>111</v>
      </c>
      <c r="I225" s="129">
        <v>2</v>
      </c>
      <c r="J225" s="61">
        <v>5</v>
      </c>
      <c r="K225" s="294">
        <v>42457</v>
      </c>
      <c r="L225" s="294">
        <v>42461</v>
      </c>
      <c r="M225" s="32"/>
      <c r="N225" s="61" t="s">
        <v>32</v>
      </c>
      <c r="O225" s="61" t="s">
        <v>470</v>
      </c>
      <c r="P225" s="296">
        <v>1</v>
      </c>
      <c r="Q225" s="396" t="s">
        <v>471</v>
      </c>
      <c r="R225" s="151">
        <f t="shared" si="9"/>
        <v>0</v>
      </c>
    </row>
    <row r="226" spans="1:18" s="1" customFormat="1" ht="22.5" hidden="1" x14ac:dyDescent="0.15">
      <c r="A226" s="631"/>
      <c r="B226" s="648"/>
      <c r="C226" s="648"/>
      <c r="D226" s="61" t="s">
        <v>24</v>
      </c>
      <c r="E226" s="32"/>
      <c r="F226" s="61"/>
      <c r="G226" s="63" t="s">
        <v>472</v>
      </c>
      <c r="H226" s="63" t="s">
        <v>111</v>
      </c>
      <c r="I226" s="129">
        <v>2</v>
      </c>
      <c r="J226" s="61">
        <v>5</v>
      </c>
      <c r="K226" s="294">
        <v>42455</v>
      </c>
      <c r="L226" s="294">
        <v>42460</v>
      </c>
      <c r="M226" s="32"/>
      <c r="N226" s="61" t="s">
        <v>32</v>
      </c>
      <c r="O226" s="61" t="s">
        <v>470</v>
      </c>
      <c r="P226" s="296">
        <v>1</v>
      </c>
      <c r="Q226" s="396" t="s">
        <v>471</v>
      </c>
      <c r="R226" s="151">
        <f t="shared" si="9"/>
        <v>0</v>
      </c>
    </row>
    <row r="227" spans="1:18" s="1" customFormat="1" ht="22.5" hidden="1" x14ac:dyDescent="0.15">
      <c r="A227" s="631"/>
      <c r="B227" s="648"/>
      <c r="C227" s="648"/>
      <c r="D227" s="61" t="s">
        <v>24</v>
      </c>
      <c r="E227" s="32"/>
      <c r="F227" s="61"/>
      <c r="G227" s="352" t="s">
        <v>473</v>
      </c>
      <c r="H227" s="63" t="s">
        <v>111</v>
      </c>
      <c r="I227" s="129">
        <v>2</v>
      </c>
      <c r="J227" s="130">
        <v>5</v>
      </c>
      <c r="K227" s="294">
        <v>42451</v>
      </c>
      <c r="L227" s="294">
        <v>42455</v>
      </c>
      <c r="M227" s="40"/>
      <c r="N227" s="61" t="s">
        <v>32</v>
      </c>
      <c r="O227" s="61" t="s">
        <v>470</v>
      </c>
      <c r="P227" s="296">
        <v>1</v>
      </c>
      <c r="Q227" s="396" t="s">
        <v>471</v>
      </c>
      <c r="R227" s="151">
        <f t="shared" si="9"/>
        <v>0</v>
      </c>
    </row>
    <row r="228" spans="1:18" s="1" customFormat="1" ht="24" hidden="1" x14ac:dyDescent="0.15">
      <c r="A228" s="627"/>
      <c r="B228" s="645"/>
      <c r="C228" s="353" t="s">
        <v>474</v>
      </c>
      <c r="D228" s="20" t="s">
        <v>24</v>
      </c>
      <c r="E228" s="23"/>
      <c r="F228" s="36" t="s">
        <v>47</v>
      </c>
      <c r="G228" s="37" t="s">
        <v>475</v>
      </c>
      <c r="H228" s="37" t="s">
        <v>99</v>
      </c>
      <c r="I228" s="19">
        <v>1</v>
      </c>
      <c r="J228" s="21">
        <v>0</v>
      </c>
      <c r="K228" s="96">
        <v>42432</v>
      </c>
      <c r="L228" s="96">
        <v>42438</v>
      </c>
      <c r="M228" s="103"/>
      <c r="N228" s="97" t="s">
        <v>295</v>
      </c>
      <c r="O228" s="140" t="s">
        <v>476</v>
      </c>
      <c r="P228" s="374"/>
      <c r="Q228" s="140" t="s">
        <v>81</v>
      </c>
    </row>
    <row r="229" spans="1:18" s="1" customFormat="1" hidden="1" x14ac:dyDescent="0.15">
      <c r="A229" s="618"/>
      <c r="B229" s="23" t="s">
        <v>477</v>
      </c>
      <c r="C229" s="23" t="s">
        <v>478</v>
      </c>
      <c r="D229" s="23" t="s">
        <v>42</v>
      </c>
      <c r="E229" s="23"/>
      <c r="F229" s="32" t="s">
        <v>47</v>
      </c>
      <c r="G229" s="351" t="s">
        <v>478</v>
      </c>
      <c r="H229" s="34" t="s">
        <v>69</v>
      </c>
      <c r="I229" s="30">
        <v>4</v>
      </c>
      <c r="J229" s="88">
        <v>10</v>
      </c>
      <c r="K229" s="85">
        <v>42499</v>
      </c>
      <c r="L229" s="82">
        <v>42510</v>
      </c>
      <c r="M229" s="40"/>
      <c r="N229" s="104" t="s">
        <v>300</v>
      </c>
      <c r="O229" s="24"/>
      <c r="P229" s="139"/>
      <c r="Q229" s="104"/>
    </row>
    <row r="230" spans="1:18" s="1" customFormat="1" hidden="1" x14ac:dyDescent="0.15">
      <c r="A230" s="618"/>
      <c r="B230" s="231" t="s">
        <v>479</v>
      </c>
      <c r="C230" s="231" t="s">
        <v>480</v>
      </c>
      <c r="D230" s="231" t="s">
        <v>64</v>
      </c>
      <c r="E230" s="354"/>
      <c r="F230" s="32" t="s">
        <v>47</v>
      </c>
      <c r="G230" s="355" t="s">
        <v>480</v>
      </c>
      <c r="H230" s="180" t="s">
        <v>99</v>
      </c>
      <c r="I230" s="230">
        <v>2</v>
      </c>
      <c r="J230" s="235">
        <v>20</v>
      </c>
      <c r="K230" s="375">
        <v>42447</v>
      </c>
      <c r="L230" s="375">
        <v>42474</v>
      </c>
      <c r="M230" s="234"/>
      <c r="N230" s="229" t="s">
        <v>481</v>
      </c>
      <c r="O230" s="235"/>
      <c r="P230" s="376"/>
      <c r="Q230" s="397"/>
    </row>
    <row r="231" spans="1:18" s="1" customFormat="1" ht="24" hidden="1" x14ac:dyDescent="0.15">
      <c r="A231" s="620"/>
      <c r="B231" s="643" t="s">
        <v>482</v>
      </c>
      <c r="C231" s="23" t="s">
        <v>483</v>
      </c>
      <c r="D231" s="23" t="s">
        <v>24</v>
      </c>
      <c r="E231" s="44"/>
      <c r="F231" s="32"/>
      <c r="G231" s="351" t="s">
        <v>484</v>
      </c>
      <c r="H231" s="34" t="s">
        <v>69</v>
      </c>
      <c r="I231" s="30">
        <v>1</v>
      </c>
      <c r="J231" s="377">
        <v>7</v>
      </c>
      <c r="K231" s="85">
        <v>42447</v>
      </c>
      <c r="L231" s="85">
        <v>42454</v>
      </c>
      <c r="M231" s="40"/>
      <c r="N231" s="23" t="s">
        <v>170</v>
      </c>
      <c r="O231" s="24"/>
      <c r="P231" s="119">
        <v>1</v>
      </c>
      <c r="Q231" s="143"/>
      <c r="R231" s="104">
        <f t="shared" ref="R231:R232" si="10">J231*(1-P231)</f>
        <v>0</v>
      </c>
    </row>
    <row r="232" spans="1:18" s="1" customFormat="1" hidden="1" x14ac:dyDescent="0.15">
      <c r="A232" s="620"/>
      <c r="B232" s="643"/>
      <c r="C232" s="23" t="s">
        <v>485</v>
      </c>
      <c r="D232" s="23" t="s">
        <v>24</v>
      </c>
      <c r="E232" s="44"/>
      <c r="F232" s="32"/>
      <c r="G232" s="351" t="s">
        <v>485</v>
      </c>
      <c r="H232" s="34" t="s">
        <v>69</v>
      </c>
      <c r="I232" s="30">
        <v>1</v>
      </c>
      <c r="J232" s="81">
        <v>7</v>
      </c>
      <c r="K232" s="115">
        <v>42455</v>
      </c>
      <c r="L232" s="115">
        <v>42462</v>
      </c>
      <c r="M232" s="40"/>
      <c r="N232" s="23" t="s">
        <v>170</v>
      </c>
      <c r="O232" s="21" t="s">
        <v>145</v>
      </c>
      <c r="P232" s="83">
        <v>1</v>
      </c>
      <c r="Q232" s="143"/>
      <c r="R232" s="104">
        <f t="shared" si="10"/>
        <v>0</v>
      </c>
    </row>
    <row r="233" spans="1:18" s="1" customFormat="1" hidden="1" x14ac:dyDescent="0.15">
      <c r="A233" s="629"/>
      <c r="B233" s="647" t="s">
        <v>486</v>
      </c>
      <c r="C233" s="46" t="s">
        <v>487</v>
      </c>
      <c r="D233" s="46" t="s">
        <v>64</v>
      </c>
      <c r="E233" s="46"/>
      <c r="F233" s="26"/>
      <c r="G233" s="174" t="s">
        <v>488</v>
      </c>
      <c r="H233" s="174" t="s">
        <v>25</v>
      </c>
      <c r="I233" s="174"/>
      <c r="J233" s="217">
        <v>7</v>
      </c>
      <c r="K233" s="217"/>
      <c r="L233" s="218">
        <v>42342</v>
      </c>
      <c r="M233" s="219"/>
      <c r="N233" s="217" t="s">
        <v>100</v>
      </c>
      <c r="O233" s="174" t="s">
        <v>489</v>
      </c>
      <c r="P233" s="220">
        <v>1</v>
      </c>
      <c r="Q233" s="148"/>
    </row>
    <row r="234" spans="1:18" s="1" customFormat="1" hidden="1" x14ac:dyDescent="0.15">
      <c r="A234" s="618"/>
      <c r="B234" s="643"/>
      <c r="C234" s="23" t="s">
        <v>490</v>
      </c>
      <c r="D234" s="23" t="s">
        <v>64</v>
      </c>
      <c r="E234" s="32"/>
      <c r="F234" s="23" t="s">
        <v>47</v>
      </c>
      <c r="G234" s="30" t="s">
        <v>491</v>
      </c>
      <c r="H234" s="30" t="s">
        <v>69</v>
      </c>
      <c r="I234" s="30">
        <v>2</v>
      </c>
      <c r="J234" s="24">
        <v>10</v>
      </c>
      <c r="K234" s="87">
        <v>42473</v>
      </c>
      <c r="L234" s="87">
        <v>42483</v>
      </c>
      <c r="N234" s="88" t="s">
        <v>52</v>
      </c>
      <c r="O234" s="24" t="s">
        <v>492</v>
      </c>
      <c r="P234" s="83">
        <v>1</v>
      </c>
      <c r="Q234" s="143"/>
      <c r="R234" s="104"/>
    </row>
    <row r="235" spans="1:18" s="1" customFormat="1" hidden="1" x14ac:dyDescent="0.15">
      <c r="A235" s="627"/>
      <c r="B235" s="645" t="s">
        <v>493</v>
      </c>
      <c r="C235" s="20" t="s">
        <v>494</v>
      </c>
      <c r="D235" s="20" t="s">
        <v>64</v>
      </c>
      <c r="E235" s="20"/>
      <c r="F235" s="20"/>
      <c r="G235" s="64" t="s">
        <v>495</v>
      </c>
      <c r="H235" s="64" t="s">
        <v>25</v>
      </c>
      <c r="I235" s="64"/>
      <c r="J235" s="133">
        <v>5</v>
      </c>
      <c r="K235" s="133"/>
      <c r="L235" s="133"/>
      <c r="M235" s="134"/>
      <c r="N235" s="133"/>
      <c r="O235" s="133"/>
      <c r="P235" s="135">
        <v>1</v>
      </c>
      <c r="Q235" s="140"/>
    </row>
    <row r="236" spans="1:18" s="1" customFormat="1" hidden="1" x14ac:dyDescent="0.15">
      <c r="A236" s="618"/>
      <c r="B236" s="643"/>
      <c r="C236" s="643" t="s">
        <v>496</v>
      </c>
      <c r="D236" s="23" t="s">
        <v>64</v>
      </c>
      <c r="E236" s="23"/>
      <c r="F236" s="23"/>
      <c r="G236" s="347" t="s">
        <v>497</v>
      </c>
      <c r="H236" s="347" t="s">
        <v>25</v>
      </c>
      <c r="I236" s="347"/>
      <c r="J236" s="134">
        <v>5</v>
      </c>
      <c r="K236" s="134"/>
      <c r="L236" s="134"/>
      <c r="M236" s="134"/>
      <c r="N236" s="134" t="s">
        <v>52</v>
      </c>
      <c r="O236" s="134"/>
      <c r="P236" s="370">
        <v>1</v>
      </c>
      <c r="Q236" s="104"/>
    </row>
    <row r="237" spans="1:18" s="1" customFormat="1" hidden="1" x14ac:dyDescent="0.15">
      <c r="A237" s="618"/>
      <c r="B237" s="643"/>
      <c r="C237" s="643"/>
      <c r="D237" s="23" t="s">
        <v>64</v>
      </c>
      <c r="E237" s="23"/>
      <c r="F237" s="23" t="s">
        <v>47</v>
      </c>
      <c r="G237" s="347" t="s">
        <v>498</v>
      </c>
      <c r="H237" s="347" t="s">
        <v>25</v>
      </c>
      <c r="I237" s="347"/>
      <c r="J237" s="134">
        <v>5</v>
      </c>
      <c r="K237" s="134"/>
      <c r="L237" s="219">
        <v>42348</v>
      </c>
      <c r="M237" s="219"/>
      <c r="N237" s="134" t="s">
        <v>90</v>
      </c>
      <c r="O237" s="134"/>
      <c r="P237" s="370">
        <v>1</v>
      </c>
      <c r="Q237" s="104"/>
    </row>
    <row r="238" spans="1:18" s="1" customFormat="1" hidden="1" x14ac:dyDescent="0.15">
      <c r="A238" s="618"/>
      <c r="B238" s="643"/>
      <c r="C238" s="643"/>
      <c r="D238" s="23" t="s">
        <v>64</v>
      </c>
      <c r="E238" s="23"/>
      <c r="F238" s="23" t="s">
        <v>47</v>
      </c>
      <c r="G238" s="347" t="s">
        <v>499</v>
      </c>
      <c r="H238" s="347" t="s">
        <v>25</v>
      </c>
      <c r="I238" s="347"/>
      <c r="J238" s="134">
        <v>5</v>
      </c>
      <c r="K238" s="134"/>
      <c r="L238" s="219">
        <v>42354</v>
      </c>
      <c r="M238" s="219"/>
      <c r="N238" s="134" t="s">
        <v>90</v>
      </c>
      <c r="O238" s="134"/>
      <c r="P238" s="370">
        <v>1</v>
      </c>
      <c r="Q238" s="104"/>
    </row>
    <row r="239" spans="1:18" s="1" customFormat="1" ht="24" hidden="1" x14ac:dyDescent="0.15">
      <c r="A239" s="618"/>
      <c r="B239" s="643"/>
      <c r="C239" s="643"/>
      <c r="D239" s="23" t="s">
        <v>64</v>
      </c>
      <c r="E239" s="23"/>
      <c r="F239" s="258" t="s">
        <v>47</v>
      </c>
      <c r="G239" s="356" t="s">
        <v>500</v>
      </c>
      <c r="H239" s="356" t="s">
        <v>25</v>
      </c>
      <c r="I239" s="356"/>
      <c r="J239" s="134">
        <v>5</v>
      </c>
      <c r="K239" s="134"/>
      <c r="L239" s="219">
        <v>42345</v>
      </c>
      <c r="M239" s="378"/>
      <c r="N239" s="379" t="s">
        <v>90</v>
      </c>
      <c r="O239" s="379"/>
      <c r="P239" s="370">
        <v>1</v>
      </c>
      <c r="Q239" s="398" t="s">
        <v>125</v>
      </c>
    </row>
    <row r="240" spans="1:18" s="1" customFormat="1" hidden="1" x14ac:dyDescent="0.15">
      <c r="A240" s="618"/>
      <c r="B240" s="643"/>
      <c r="C240" s="643" t="s">
        <v>501</v>
      </c>
      <c r="D240" s="23" t="s">
        <v>64</v>
      </c>
      <c r="E240" s="23"/>
      <c r="F240" s="23" t="s">
        <v>47</v>
      </c>
      <c r="G240" s="347" t="s">
        <v>502</v>
      </c>
      <c r="H240" s="347" t="s">
        <v>25</v>
      </c>
      <c r="I240" s="347"/>
      <c r="J240" s="134">
        <v>5</v>
      </c>
      <c r="K240" s="134"/>
      <c r="L240" s="219">
        <v>42369</v>
      </c>
      <c r="M240" s="134"/>
      <c r="N240" s="134" t="s">
        <v>35</v>
      </c>
      <c r="O240" s="134"/>
      <c r="P240" s="370">
        <v>1</v>
      </c>
      <c r="Q240" s="55"/>
    </row>
    <row r="241" spans="1:18" s="1" customFormat="1" hidden="1" x14ac:dyDescent="0.15">
      <c r="A241" s="618"/>
      <c r="B241" s="643"/>
      <c r="C241" s="643"/>
      <c r="D241" s="23" t="s">
        <v>64</v>
      </c>
      <c r="E241" s="23"/>
      <c r="F241" s="23" t="s">
        <v>47</v>
      </c>
      <c r="G241" s="347" t="s">
        <v>503</v>
      </c>
      <c r="H241" s="347" t="s">
        <v>25</v>
      </c>
      <c r="I241" s="347"/>
      <c r="J241" s="134">
        <v>5</v>
      </c>
      <c r="K241" s="134"/>
      <c r="L241" s="219">
        <v>42360</v>
      </c>
      <c r="M241" s="219"/>
      <c r="N241" s="134" t="s">
        <v>90</v>
      </c>
      <c r="O241" s="134"/>
      <c r="P241" s="370">
        <v>1</v>
      </c>
      <c r="Q241" s="104"/>
    </row>
    <row r="242" spans="1:18" s="1" customFormat="1" ht="24" hidden="1" x14ac:dyDescent="0.15">
      <c r="A242" s="627" t="s">
        <v>504</v>
      </c>
      <c r="B242" s="645" t="s">
        <v>505</v>
      </c>
      <c r="C242" s="20" t="s">
        <v>506</v>
      </c>
      <c r="D242" s="20"/>
      <c r="E242" s="20"/>
      <c r="F242" s="20"/>
      <c r="G242" s="175" t="s">
        <v>507</v>
      </c>
      <c r="H242" s="175" t="s">
        <v>99</v>
      </c>
      <c r="I242" s="175"/>
      <c r="J242" s="21">
        <v>0</v>
      </c>
      <c r="K242" s="21"/>
      <c r="L242" s="21"/>
      <c r="M242" s="21"/>
      <c r="N242" s="21"/>
      <c r="O242" s="380" t="s">
        <v>508</v>
      </c>
      <c r="P242" s="92"/>
      <c r="Q242" s="140" t="s">
        <v>509</v>
      </c>
    </row>
    <row r="243" spans="1:18" s="1" customFormat="1" hidden="1" x14ac:dyDescent="0.15">
      <c r="A243" s="623"/>
      <c r="B243" s="644"/>
      <c r="C243" s="357" t="s">
        <v>510</v>
      </c>
      <c r="D243" s="357"/>
      <c r="E243" s="357"/>
      <c r="F243" s="26"/>
      <c r="G243" s="208"/>
      <c r="H243" s="208" t="s">
        <v>99</v>
      </c>
      <c r="I243" s="208"/>
      <c r="J243" s="28"/>
      <c r="K243" s="28"/>
      <c r="L243" s="28"/>
      <c r="M243" s="28"/>
      <c r="N243" s="28"/>
      <c r="O243" s="28"/>
      <c r="P243" s="138"/>
      <c r="Q243" s="141"/>
    </row>
    <row r="244" spans="1:18" s="1" customFormat="1" ht="24" hidden="1" x14ac:dyDescent="0.15">
      <c r="A244" s="636" t="s">
        <v>511</v>
      </c>
      <c r="B244" s="652" t="s">
        <v>447</v>
      </c>
      <c r="C244" s="258" t="s">
        <v>512</v>
      </c>
      <c r="D244" s="35"/>
      <c r="E244" s="17"/>
      <c r="F244" s="23"/>
      <c r="G244" s="358" t="s">
        <v>513</v>
      </c>
      <c r="H244" s="31" t="s">
        <v>69</v>
      </c>
      <c r="I244" s="31">
        <v>2</v>
      </c>
      <c r="J244" s="81">
        <v>8</v>
      </c>
      <c r="K244" s="87">
        <v>42465</v>
      </c>
      <c r="L244" s="87">
        <v>42473</v>
      </c>
      <c r="M244" s="40"/>
      <c r="N244" s="88" t="s">
        <v>52</v>
      </c>
      <c r="O244" s="186" t="s">
        <v>514</v>
      </c>
      <c r="P244" s="244">
        <v>1</v>
      </c>
      <c r="Q244" s="272"/>
      <c r="R244" s="104"/>
    </row>
    <row r="245" spans="1:18" s="1" customFormat="1" ht="24" hidden="1" x14ac:dyDescent="0.15">
      <c r="A245" s="637"/>
      <c r="B245" s="653"/>
      <c r="C245" s="187" t="s">
        <v>515</v>
      </c>
      <c r="D245" s="196" t="s">
        <v>516</v>
      </c>
      <c r="E245" s="35"/>
      <c r="F245" s="289"/>
      <c r="G245" s="359" t="s">
        <v>517</v>
      </c>
      <c r="H245" s="19" t="s">
        <v>69</v>
      </c>
      <c r="I245" s="359">
        <v>2</v>
      </c>
      <c r="J245" s="89">
        <v>3</v>
      </c>
      <c r="K245" s="381">
        <v>42472</v>
      </c>
      <c r="L245" s="381">
        <v>42474</v>
      </c>
      <c r="M245" s="48"/>
      <c r="N245" s="382" t="s">
        <v>100</v>
      </c>
      <c r="O245" s="89" t="s">
        <v>518</v>
      </c>
      <c r="P245" s="383">
        <v>1</v>
      </c>
      <c r="Q245" s="399"/>
      <c r="R245" s="104"/>
    </row>
    <row r="246" spans="1:18" s="1" customFormat="1" hidden="1" x14ac:dyDescent="0.15">
      <c r="A246" s="638"/>
      <c r="B246" s="654"/>
      <c r="C246" s="207" t="s">
        <v>519</v>
      </c>
      <c r="D246" s="207"/>
      <c r="E246" s="35"/>
      <c r="F246" s="39"/>
      <c r="G246" s="207" t="s">
        <v>519</v>
      </c>
      <c r="H246" s="27" t="s">
        <v>99</v>
      </c>
      <c r="I246" s="384">
        <v>2</v>
      </c>
      <c r="J246" s="136">
        <v>0</v>
      </c>
      <c r="K246" s="136"/>
      <c r="L246" s="136"/>
      <c r="M246" s="48"/>
      <c r="N246" s="243" t="s">
        <v>520</v>
      </c>
      <c r="O246" s="136" t="s">
        <v>521</v>
      </c>
      <c r="P246" s="385"/>
      <c r="Q246" s="243"/>
    </row>
    <row r="247" spans="1:18" s="1" customFormat="1" hidden="1" x14ac:dyDescent="0.15">
      <c r="A247" s="636"/>
      <c r="B247" s="652"/>
      <c r="C247" s="317" t="s">
        <v>522</v>
      </c>
      <c r="D247" s="35" t="s">
        <v>516</v>
      </c>
      <c r="E247" s="17"/>
      <c r="F247" s="23"/>
      <c r="G247" s="35" t="s">
        <v>522</v>
      </c>
      <c r="H247" s="30" t="s">
        <v>69</v>
      </c>
      <c r="I247" s="364">
        <v>2</v>
      </c>
      <c r="J247" s="81">
        <v>4</v>
      </c>
      <c r="K247" s="386">
        <v>42475</v>
      </c>
      <c r="L247" s="386">
        <v>42479</v>
      </c>
      <c r="M247" s="48"/>
      <c r="N247" s="209" t="s">
        <v>523</v>
      </c>
      <c r="O247" s="81"/>
      <c r="P247" s="244">
        <v>1</v>
      </c>
      <c r="Q247" s="272"/>
      <c r="R247" s="104"/>
    </row>
    <row r="248" spans="1:18" s="1" customFormat="1" hidden="1" x14ac:dyDescent="0.15">
      <c r="A248" s="639"/>
      <c r="B248" s="655" t="s">
        <v>524</v>
      </c>
      <c r="C248" s="361" t="s">
        <v>525</v>
      </c>
      <c r="D248" s="293" t="s">
        <v>24</v>
      </c>
      <c r="E248" s="17"/>
      <c r="F248" s="61"/>
      <c r="G248" s="362" t="s">
        <v>526</v>
      </c>
      <c r="H248" s="129" t="s">
        <v>69</v>
      </c>
      <c r="I248" s="362">
        <v>2</v>
      </c>
      <c r="J248" s="387">
        <v>2</v>
      </c>
      <c r="K248" s="388">
        <v>42482</v>
      </c>
      <c r="L248" s="388">
        <v>42483</v>
      </c>
      <c r="M248" s="48"/>
      <c r="N248" s="389" t="s">
        <v>90</v>
      </c>
      <c r="O248" s="387"/>
      <c r="P248" s="296">
        <v>1</v>
      </c>
      <c r="Q248" s="400"/>
      <c r="R248" s="151"/>
    </row>
    <row r="249" spans="1:18" s="1" customFormat="1" ht="22.5" hidden="1" x14ac:dyDescent="0.15">
      <c r="A249" s="639"/>
      <c r="B249" s="655"/>
      <c r="C249" s="361" t="s">
        <v>527</v>
      </c>
      <c r="D249" s="293" t="s">
        <v>24</v>
      </c>
      <c r="E249" s="17"/>
      <c r="F249" s="61"/>
      <c r="G249" s="362" t="s">
        <v>528</v>
      </c>
      <c r="H249" s="129" t="s">
        <v>69</v>
      </c>
      <c r="I249" s="362">
        <v>2</v>
      </c>
      <c r="J249" s="387">
        <v>3</v>
      </c>
      <c r="K249" s="388">
        <v>42485</v>
      </c>
      <c r="L249" s="388">
        <v>42487</v>
      </c>
      <c r="M249" s="48"/>
      <c r="N249" s="389" t="s">
        <v>90</v>
      </c>
      <c r="O249" s="387"/>
      <c r="P249" s="296">
        <v>1</v>
      </c>
      <c r="Q249" s="400"/>
      <c r="R249" s="151"/>
    </row>
    <row r="250" spans="1:18" s="1" customFormat="1" ht="22.5" hidden="1" x14ac:dyDescent="0.15">
      <c r="A250" s="639"/>
      <c r="B250" s="655"/>
      <c r="C250" s="62" t="s">
        <v>529</v>
      </c>
      <c r="D250" s="293"/>
      <c r="E250" s="17"/>
      <c r="F250" s="61"/>
      <c r="G250" s="362" t="s">
        <v>530</v>
      </c>
      <c r="H250" s="129" t="s">
        <v>69</v>
      </c>
      <c r="I250" s="362">
        <v>2</v>
      </c>
      <c r="J250" s="387">
        <v>3</v>
      </c>
      <c r="K250" s="388">
        <v>42488</v>
      </c>
      <c r="L250" s="388">
        <v>42490</v>
      </c>
      <c r="M250" s="48"/>
      <c r="N250" s="389" t="s">
        <v>90</v>
      </c>
      <c r="O250" s="387"/>
      <c r="P250" s="296">
        <v>1</v>
      </c>
      <c r="Q250" s="400"/>
      <c r="R250" s="151"/>
    </row>
    <row r="251" spans="1:18" s="1" customFormat="1" hidden="1" x14ac:dyDescent="0.15">
      <c r="A251" s="638"/>
      <c r="B251" s="654" t="s">
        <v>531</v>
      </c>
      <c r="C251" s="668" t="s">
        <v>532</v>
      </c>
      <c r="D251" s="47"/>
      <c r="E251" s="35"/>
      <c r="F251" s="289"/>
      <c r="G251" s="363" t="s">
        <v>376</v>
      </c>
      <c r="H251" s="50" t="s">
        <v>69</v>
      </c>
      <c r="I251" s="363">
        <v>2</v>
      </c>
      <c r="J251" s="390">
        <v>4</v>
      </c>
      <c r="K251" s="391">
        <v>42465</v>
      </c>
      <c r="L251" s="391">
        <v>42468</v>
      </c>
      <c r="M251" s="48"/>
      <c r="N251" s="392" t="s">
        <v>523</v>
      </c>
      <c r="O251" s="390"/>
      <c r="P251" s="393">
        <v>1</v>
      </c>
      <c r="Q251" s="401"/>
      <c r="R251" s="104"/>
    </row>
    <row r="252" spans="1:18" s="1" customFormat="1" hidden="1" x14ac:dyDescent="0.15">
      <c r="A252" s="636"/>
      <c r="B252" s="652"/>
      <c r="C252" s="669"/>
      <c r="D252" s="35"/>
      <c r="E252" s="17"/>
      <c r="F252" s="23"/>
      <c r="G252" s="364" t="s">
        <v>533</v>
      </c>
      <c r="H252" s="30" t="s">
        <v>69</v>
      </c>
      <c r="I252" s="364">
        <v>2</v>
      </c>
      <c r="J252" s="81">
        <v>1</v>
      </c>
      <c r="K252" s="386">
        <v>42469</v>
      </c>
      <c r="L252" s="386">
        <v>42469</v>
      </c>
      <c r="M252" s="48"/>
      <c r="N252" s="209" t="s">
        <v>523</v>
      </c>
      <c r="O252" s="81"/>
      <c r="P252" s="244">
        <v>1</v>
      </c>
      <c r="Q252" s="272"/>
      <c r="R252" s="104"/>
    </row>
    <row r="253" spans="1:18" s="1" customFormat="1" ht="21" hidden="1" x14ac:dyDescent="0.15">
      <c r="A253" s="636"/>
      <c r="B253" s="652"/>
      <c r="C253" s="669" t="s">
        <v>534</v>
      </c>
      <c r="D253" s="35"/>
      <c r="E253" s="17"/>
      <c r="F253" s="23"/>
      <c r="G253" s="364" t="s">
        <v>535</v>
      </c>
      <c r="H253" s="30" t="s">
        <v>69</v>
      </c>
      <c r="I253" s="364">
        <v>2</v>
      </c>
      <c r="J253" s="81">
        <v>2</v>
      </c>
      <c r="K253" s="386">
        <v>42471</v>
      </c>
      <c r="L253" s="386">
        <v>42472</v>
      </c>
      <c r="M253" s="48"/>
      <c r="N253" s="209" t="s">
        <v>523</v>
      </c>
      <c r="O253" s="394" t="s">
        <v>536</v>
      </c>
      <c r="P253" s="244">
        <v>1</v>
      </c>
      <c r="Q253" s="272"/>
      <c r="R253" s="104"/>
    </row>
    <row r="254" spans="1:18" s="1" customFormat="1" ht="22.5" hidden="1" x14ac:dyDescent="0.15">
      <c r="A254" s="639"/>
      <c r="B254" s="655"/>
      <c r="C254" s="670"/>
      <c r="D254" s="293"/>
      <c r="E254" s="17"/>
      <c r="F254" s="61"/>
      <c r="G254" s="362" t="s">
        <v>537</v>
      </c>
      <c r="H254" s="129" t="s">
        <v>69</v>
      </c>
      <c r="I254" s="362">
        <v>2</v>
      </c>
      <c r="J254" s="387">
        <v>3</v>
      </c>
      <c r="K254" s="388">
        <v>42474</v>
      </c>
      <c r="L254" s="388">
        <v>42476</v>
      </c>
      <c r="M254" s="48"/>
      <c r="N254" s="389" t="s">
        <v>90</v>
      </c>
      <c r="O254" s="387" t="s">
        <v>538</v>
      </c>
      <c r="P254" s="296">
        <v>1</v>
      </c>
      <c r="Q254" s="400"/>
      <c r="R254" s="151"/>
    </row>
    <row r="255" spans="1:18" s="1" customFormat="1" ht="24" hidden="1" x14ac:dyDescent="0.15">
      <c r="A255" s="636"/>
      <c r="B255" s="652"/>
      <c r="C255" s="669"/>
      <c r="D255" s="35"/>
      <c r="E255" s="17"/>
      <c r="F255" s="23"/>
      <c r="G255" s="364" t="s">
        <v>539</v>
      </c>
      <c r="H255" s="30" t="s">
        <v>69</v>
      </c>
      <c r="I255" s="364">
        <v>2</v>
      </c>
      <c r="J255" s="81">
        <v>2</v>
      </c>
      <c r="K255" s="386">
        <v>42473</v>
      </c>
      <c r="L255" s="386">
        <v>42474</v>
      </c>
      <c r="M255" s="48"/>
      <c r="N255" s="209" t="s">
        <v>523</v>
      </c>
      <c r="O255" s="81"/>
      <c r="P255" s="244">
        <v>1</v>
      </c>
      <c r="Q255" s="272"/>
      <c r="R255" s="104"/>
    </row>
    <row r="256" spans="1:18" s="1" customFormat="1" ht="24" hidden="1" x14ac:dyDescent="0.15">
      <c r="A256" s="636"/>
      <c r="B256" s="652"/>
      <c r="C256" s="671" t="s">
        <v>540</v>
      </c>
      <c r="D256" s="35"/>
      <c r="E256" s="17"/>
      <c r="F256" s="23"/>
      <c r="G256" s="364" t="s">
        <v>541</v>
      </c>
      <c r="H256" s="30" t="s">
        <v>69</v>
      </c>
      <c r="I256" s="364">
        <v>2</v>
      </c>
      <c r="J256" s="81">
        <v>1</v>
      </c>
      <c r="K256" s="386">
        <v>42470</v>
      </c>
      <c r="L256" s="386">
        <v>42470</v>
      </c>
      <c r="M256" s="48"/>
      <c r="N256" s="88" t="s">
        <v>542</v>
      </c>
      <c r="O256" s="81" t="s">
        <v>543</v>
      </c>
      <c r="P256" s="244">
        <v>1</v>
      </c>
      <c r="Q256" s="272"/>
      <c r="R256" s="104"/>
    </row>
    <row r="257" spans="1:18" s="1" customFormat="1" hidden="1" x14ac:dyDescent="0.15">
      <c r="A257" s="636"/>
      <c r="B257" s="652"/>
      <c r="C257" s="671"/>
      <c r="D257" s="35"/>
      <c r="E257" s="17"/>
      <c r="F257" s="23"/>
      <c r="G257" s="364" t="s">
        <v>544</v>
      </c>
      <c r="H257" s="30" t="s">
        <v>69</v>
      </c>
      <c r="I257" s="364">
        <v>2</v>
      </c>
      <c r="J257" s="81">
        <v>1</v>
      </c>
      <c r="K257" s="386">
        <v>42471</v>
      </c>
      <c r="L257" s="386">
        <v>42471</v>
      </c>
      <c r="M257" s="48"/>
      <c r="N257" s="88" t="s">
        <v>542</v>
      </c>
      <c r="O257" s="81"/>
      <c r="P257" s="244">
        <v>1</v>
      </c>
      <c r="Q257" s="272"/>
      <c r="R257" s="104"/>
    </row>
    <row r="258" spans="1:18" s="1" customFormat="1" ht="24" hidden="1" x14ac:dyDescent="0.15">
      <c r="A258" s="636"/>
      <c r="B258" s="652"/>
      <c r="C258" s="671"/>
      <c r="D258" s="35"/>
      <c r="E258" s="17"/>
      <c r="F258" s="23"/>
      <c r="G258" s="364" t="s">
        <v>545</v>
      </c>
      <c r="H258" s="30" t="s">
        <v>69</v>
      </c>
      <c r="I258" s="364">
        <v>2</v>
      </c>
      <c r="J258" s="81">
        <v>1</v>
      </c>
      <c r="K258" s="386">
        <v>42472</v>
      </c>
      <c r="L258" s="386">
        <v>42472</v>
      </c>
      <c r="M258" s="48"/>
      <c r="N258" s="88" t="s">
        <v>542</v>
      </c>
      <c r="O258" s="81"/>
      <c r="P258" s="244">
        <v>1</v>
      </c>
      <c r="Q258" s="272"/>
      <c r="R258" s="104"/>
    </row>
    <row r="259" spans="1:18" s="1" customFormat="1" ht="24" hidden="1" x14ac:dyDescent="0.15">
      <c r="A259" s="638"/>
      <c r="B259" s="654"/>
      <c r="C259" s="94" t="s">
        <v>546</v>
      </c>
      <c r="D259" s="47"/>
      <c r="E259" s="35"/>
      <c r="F259" s="289"/>
      <c r="G259" s="60" t="s">
        <v>546</v>
      </c>
      <c r="H259" s="50" t="s">
        <v>69</v>
      </c>
      <c r="I259" s="363">
        <v>2</v>
      </c>
      <c r="J259" s="390">
        <v>2</v>
      </c>
      <c r="K259" s="391">
        <v>42465</v>
      </c>
      <c r="L259" s="391">
        <v>42466</v>
      </c>
      <c r="M259" s="48"/>
      <c r="N259" s="438" t="s">
        <v>35</v>
      </c>
      <c r="O259" s="363" t="s">
        <v>547</v>
      </c>
      <c r="P259" s="393">
        <v>1</v>
      </c>
      <c r="Q259" s="401"/>
      <c r="R259" s="104"/>
    </row>
    <row r="260" spans="1:18" s="1" customFormat="1" hidden="1" x14ac:dyDescent="0.15">
      <c r="A260" s="636"/>
      <c r="B260" s="652"/>
      <c r="C260" s="24" t="s">
        <v>548</v>
      </c>
      <c r="D260" s="35"/>
      <c r="E260" s="17"/>
      <c r="F260" s="23"/>
      <c r="G260" s="24" t="s">
        <v>548</v>
      </c>
      <c r="H260" s="30" t="s">
        <v>69</v>
      </c>
      <c r="I260" s="364">
        <v>2</v>
      </c>
      <c r="J260" s="81">
        <v>4</v>
      </c>
      <c r="K260" s="386">
        <v>42483</v>
      </c>
      <c r="L260" s="386">
        <v>42488</v>
      </c>
      <c r="M260" s="48"/>
      <c r="N260" s="216" t="s">
        <v>79</v>
      </c>
      <c r="O260" s="364"/>
      <c r="P260" s="244">
        <v>1</v>
      </c>
      <c r="Q260" s="272" t="s">
        <v>549</v>
      </c>
      <c r="R260" s="104"/>
    </row>
    <row r="261" spans="1:18" s="1" customFormat="1" ht="22.5" hidden="1" x14ac:dyDescent="0.15">
      <c r="A261" s="640"/>
      <c r="B261" s="656"/>
      <c r="C261" s="404" t="s">
        <v>550</v>
      </c>
      <c r="D261" s="403"/>
      <c r="E261" s="17"/>
      <c r="F261" s="405"/>
      <c r="G261" s="406" t="s">
        <v>551</v>
      </c>
      <c r="H261" s="407" t="s">
        <v>69</v>
      </c>
      <c r="I261" s="406">
        <v>2</v>
      </c>
      <c r="J261" s="414">
        <v>4</v>
      </c>
      <c r="K261" s="439">
        <v>42478</v>
      </c>
      <c r="L261" s="439">
        <v>42481</v>
      </c>
      <c r="M261" s="48"/>
      <c r="N261" s="440" t="s">
        <v>90</v>
      </c>
      <c r="O261" s="414"/>
      <c r="P261" s="441">
        <v>1</v>
      </c>
      <c r="Q261" s="486"/>
      <c r="R261" s="151"/>
    </row>
    <row r="262" spans="1:18" s="3" customFormat="1" hidden="1" x14ac:dyDescent="0.15">
      <c r="A262" s="636" t="s">
        <v>552</v>
      </c>
      <c r="B262" s="24" t="s">
        <v>553</v>
      </c>
      <c r="C262" s="24" t="s">
        <v>553</v>
      </c>
      <c r="D262" s="30" t="s">
        <v>42</v>
      </c>
      <c r="E262" s="163"/>
      <c r="F262" s="408"/>
      <c r="G262" s="24" t="s">
        <v>553</v>
      </c>
      <c r="H262" s="31" t="s">
        <v>69</v>
      </c>
      <c r="I262" s="31">
        <v>2.5</v>
      </c>
      <c r="J262" s="35">
        <v>3</v>
      </c>
      <c r="K262" s="386">
        <v>42548</v>
      </c>
      <c r="L262" s="386">
        <v>42552</v>
      </c>
      <c r="M262" s="442"/>
      <c r="N262" s="368" t="s">
        <v>170</v>
      </c>
      <c r="O262" s="81"/>
      <c r="P262" s="244">
        <v>0.9</v>
      </c>
      <c r="Q262" s="377"/>
      <c r="R262" s="24"/>
    </row>
    <row r="263" spans="1:18" s="3" customFormat="1" hidden="1" x14ac:dyDescent="0.15">
      <c r="A263" s="638"/>
      <c r="B263" s="60" t="s">
        <v>554</v>
      </c>
      <c r="C263" s="60" t="s">
        <v>554</v>
      </c>
      <c r="D263" s="409"/>
      <c r="E263" s="35"/>
      <c r="F263" s="410"/>
      <c r="G263" s="60" t="s">
        <v>554</v>
      </c>
      <c r="H263" s="47" t="s">
        <v>99</v>
      </c>
      <c r="I263" s="343">
        <v>2</v>
      </c>
      <c r="J263" s="47"/>
      <c r="K263" s="47"/>
      <c r="L263" s="390"/>
      <c r="M263" s="442"/>
      <c r="N263" s="390"/>
      <c r="O263" s="390" t="s">
        <v>555</v>
      </c>
      <c r="P263" s="443"/>
      <c r="Q263" s="390"/>
    </row>
    <row r="264" spans="1:18" s="3" customFormat="1" hidden="1" x14ac:dyDescent="0.15">
      <c r="A264" s="636"/>
      <c r="B264" s="24" t="s">
        <v>556</v>
      </c>
      <c r="C264" s="24" t="s">
        <v>556</v>
      </c>
      <c r="D264" s="30" t="s">
        <v>42</v>
      </c>
      <c r="E264" s="17"/>
      <c r="F264" s="408"/>
      <c r="G264" s="24" t="s">
        <v>556</v>
      </c>
      <c r="H264" s="35" t="s">
        <v>69</v>
      </c>
      <c r="I264" s="31">
        <v>2.5</v>
      </c>
      <c r="J264" s="35">
        <v>5</v>
      </c>
      <c r="K264" s="386">
        <v>42553</v>
      </c>
      <c r="L264" s="386">
        <v>42558</v>
      </c>
      <c r="M264" s="442"/>
      <c r="N264" s="368" t="s">
        <v>170</v>
      </c>
      <c r="O264" s="81"/>
      <c r="P264" s="244">
        <v>0.99</v>
      </c>
      <c r="Q264" s="377"/>
      <c r="R264" s="24"/>
    </row>
    <row r="265" spans="1:18" s="3" customFormat="1" hidden="1" x14ac:dyDescent="0.15">
      <c r="A265" s="638"/>
      <c r="B265" s="21" t="s">
        <v>557</v>
      </c>
      <c r="C265" s="21" t="s">
        <v>557</v>
      </c>
      <c r="D265" s="19" t="s">
        <v>215</v>
      </c>
      <c r="E265" s="35"/>
      <c r="F265" s="411"/>
      <c r="G265" s="21" t="s">
        <v>557</v>
      </c>
      <c r="H265" s="196" t="s">
        <v>69</v>
      </c>
      <c r="I265" s="344">
        <v>9</v>
      </c>
      <c r="J265" s="196"/>
      <c r="K265" s="444"/>
      <c r="L265" s="445"/>
      <c r="M265" s="442"/>
      <c r="N265" s="445"/>
      <c r="O265" s="445"/>
      <c r="P265" s="446"/>
      <c r="Q265" s="445"/>
    </row>
    <row r="266" spans="1:18" s="3" customFormat="1" hidden="1" x14ac:dyDescent="0.15">
      <c r="A266" s="638"/>
      <c r="B266" s="24" t="s">
        <v>558</v>
      </c>
      <c r="C266" s="24" t="s">
        <v>558</v>
      </c>
      <c r="D266" s="19" t="s">
        <v>42</v>
      </c>
      <c r="E266" s="35"/>
      <c r="F266" s="412"/>
      <c r="G266" s="24" t="s">
        <v>558</v>
      </c>
      <c r="H266" s="35" t="s">
        <v>69</v>
      </c>
      <c r="I266" s="344">
        <v>2.5</v>
      </c>
      <c r="J266" s="35">
        <v>2</v>
      </c>
      <c r="K266" s="35"/>
      <c r="L266" s="35"/>
      <c r="M266" s="442"/>
      <c r="N266" s="35" t="s">
        <v>79</v>
      </c>
      <c r="O266" s="35"/>
      <c r="P266" s="244">
        <v>1</v>
      </c>
      <c r="Q266" s="192"/>
      <c r="R266" s="24"/>
    </row>
    <row r="267" spans="1:18" s="3" customFormat="1" hidden="1" x14ac:dyDescent="0.15">
      <c r="A267" s="638"/>
      <c r="B267" s="24" t="s">
        <v>559</v>
      </c>
      <c r="C267" s="24" t="s">
        <v>559</v>
      </c>
      <c r="D267" s="19" t="s">
        <v>42</v>
      </c>
      <c r="E267" s="35"/>
      <c r="F267" s="412"/>
      <c r="G267" s="24" t="s">
        <v>559</v>
      </c>
      <c r="H267" s="35" t="s">
        <v>69</v>
      </c>
      <c r="I267" s="344">
        <v>2.5</v>
      </c>
      <c r="J267" s="35">
        <v>2</v>
      </c>
      <c r="K267" s="35"/>
      <c r="L267" s="81"/>
      <c r="M267" s="442"/>
      <c r="N267" s="35" t="s">
        <v>79</v>
      </c>
      <c r="O267" s="81"/>
      <c r="P267" s="244">
        <v>1</v>
      </c>
      <c r="Q267" s="377"/>
      <c r="R267" s="24"/>
    </row>
    <row r="268" spans="1:18" s="3" customFormat="1" hidden="1" x14ac:dyDescent="0.15">
      <c r="A268" s="638"/>
      <c r="B268" s="28" t="s">
        <v>560</v>
      </c>
      <c r="C268" s="28" t="s">
        <v>560</v>
      </c>
      <c r="D268" s="27" t="s">
        <v>215</v>
      </c>
      <c r="E268" s="35"/>
      <c r="F268" s="413"/>
      <c r="G268" s="28" t="s">
        <v>560</v>
      </c>
      <c r="H268" s="207" t="s">
        <v>69</v>
      </c>
      <c r="I268" s="286">
        <v>9</v>
      </c>
      <c r="J268" s="207"/>
      <c r="K268" s="447"/>
      <c r="L268" s="448"/>
      <c r="M268" s="442"/>
      <c r="N268" s="448"/>
      <c r="O268" s="448"/>
      <c r="P268" s="449"/>
      <c r="Q268" s="448"/>
    </row>
    <row r="269" spans="1:18" s="3" customFormat="1" hidden="1" x14ac:dyDescent="0.15">
      <c r="A269" s="636"/>
      <c r="B269" s="24" t="s">
        <v>561</v>
      </c>
      <c r="C269" s="24" t="s">
        <v>561</v>
      </c>
      <c r="D269" s="30" t="s">
        <v>215</v>
      </c>
      <c r="E269" s="17"/>
      <c r="F269" s="408"/>
      <c r="G269" s="24" t="s">
        <v>561</v>
      </c>
      <c r="H269" s="35" t="s">
        <v>99</v>
      </c>
      <c r="I269" s="31">
        <v>3</v>
      </c>
      <c r="J269" s="35">
        <v>3</v>
      </c>
      <c r="K269" s="450"/>
      <c r="L269" s="451"/>
      <c r="M269" s="442"/>
      <c r="N269" s="451"/>
      <c r="O269" s="451"/>
      <c r="P269" s="452"/>
      <c r="Q269" s="451"/>
    </row>
    <row r="270" spans="1:18" s="3" customFormat="1" hidden="1" x14ac:dyDescent="0.15">
      <c r="A270" s="638"/>
      <c r="B270" s="60" t="s">
        <v>562</v>
      </c>
      <c r="C270" s="60" t="s">
        <v>562</v>
      </c>
      <c r="D270" s="50" t="s">
        <v>215</v>
      </c>
      <c r="E270" s="35"/>
      <c r="F270" s="410"/>
      <c r="G270" s="60" t="s">
        <v>562</v>
      </c>
      <c r="H270" s="47" t="s">
        <v>69</v>
      </c>
      <c r="I270" s="343">
        <v>9</v>
      </c>
      <c r="J270" s="47"/>
      <c r="K270" s="409"/>
      <c r="L270" s="453"/>
      <c r="M270" s="442"/>
      <c r="N270" s="453"/>
      <c r="O270" s="453"/>
      <c r="P270" s="454"/>
      <c r="Q270" s="453"/>
    </row>
    <row r="271" spans="1:18" s="3" customFormat="1" ht="56.25" hidden="1" x14ac:dyDescent="0.15">
      <c r="A271" s="640" t="s">
        <v>563</v>
      </c>
      <c r="B271" s="657" t="s">
        <v>564</v>
      </c>
      <c r="C271" s="415"/>
      <c r="D271" s="407" t="s">
        <v>215</v>
      </c>
      <c r="E271" s="17" t="s">
        <v>46</v>
      </c>
      <c r="F271" s="416"/>
      <c r="G271" s="415" t="s">
        <v>565</v>
      </c>
      <c r="H271" s="402" t="s">
        <v>69</v>
      </c>
      <c r="I271" s="402">
        <v>9</v>
      </c>
      <c r="J271" s="403">
        <v>11</v>
      </c>
      <c r="K271" s="403"/>
      <c r="L271" s="414"/>
      <c r="M271" s="442"/>
      <c r="N271" s="414"/>
      <c r="O271" s="455" t="s">
        <v>566</v>
      </c>
      <c r="P271" s="456"/>
      <c r="Q271" s="414"/>
      <c r="R271" s="415"/>
    </row>
    <row r="272" spans="1:18" s="3" customFormat="1" ht="56.25" hidden="1" x14ac:dyDescent="0.15">
      <c r="A272" s="639"/>
      <c r="B272" s="658"/>
      <c r="C272" s="130" t="s">
        <v>567</v>
      </c>
      <c r="D272" s="129" t="s">
        <v>215</v>
      </c>
      <c r="E272" s="17"/>
      <c r="F272" s="417"/>
      <c r="G272" s="130" t="s">
        <v>567</v>
      </c>
      <c r="H272" s="360" t="s">
        <v>69</v>
      </c>
      <c r="I272" s="360">
        <v>4</v>
      </c>
      <c r="J272" s="293">
        <v>16</v>
      </c>
      <c r="K272" s="457">
        <v>42558</v>
      </c>
      <c r="L272" s="458">
        <v>42574</v>
      </c>
      <c r="M272" s="459"/>
      <c r="N272" s="387" t="s">
        <v>227</v>
      </c>
      <c r="O272" s="460" t="s">
        <v>568</v>
      </c>
      <c r="P272" s="461"/>
      <c r="Q272" s="487"/>
      <c r="R272" s="130"/>
    </row>
    <row r="273" spans="1:18" s="3" customFormat="1" hidden="1" x14ac:dyDescent="0.15">
      <c r="A273" s="638"/>
      <c r="B273" s="659"/>
      <c r="C273" s="60" t="s">
        <v>569</v>
      </c>
      <c r="D273" s="50" t="s">
        <v>215</v>
      </c>
      <c r="E273" s="17"/>
      <c r="F273" s="418"/>
      <c r="G273" s="60" t="s">
        <v>569</v>
      </c>
      <c r="H273" s="47" t="s">
        <v>69</v>
      </c>
      <c r="I273" s="343">
        <v>2.5</v>
      </c>
      <c r="J273" s="47">
        <v>3</v>
      </c>
      <c r="K273" s="47"/>
      <c r="L273" s="47"/>
      <c r="M273" s="413"/>
      <c r="N273" s="47" t="s">
        <v>227</v>
      </c>
      <c r="O273" s="47"/>
      <c r="P273" s="462">
        <v>1</v>
      </c>
      <c r="Q273" s="470"/>
      <c r="R273" s="24"/>
    </row>
    <row r="274" spans="1:18" s="3" customFormat="1" hidden="1" x14ac:dyDescent="0.15">
      <c r="A274" s="639"/>
      <c r="B274" s="658"/>
      <c r="C274" s="130" t="s">
        <v>570</v>
      </c>
      <c r="D274" s="129" t="s">
        <v>215</v>
      </c>
      <c r="E274" s="17"/>
      <c r="F274" s="417"/>
      <c r="G274" s="130" t="s">
        <v>570</v>
      </c>
      <c r="H274" s="293" t="s">
        <v>69</v>
      </c>
      <c r="I274" s="360">
        <v>2.5</v>
      </c>
      <c r="J274" s="293">
        <v>2</v>
      </c>
      <c r="K274" s="293"/>
      <c r="L274" s="293"/>
      <c r="M274" s="413"/>
      <c r="N274" s="293" t="s">
        <v>79</v>
      </c>
      <c r="O274" s="293"/>
      <c r="P274" s="463">
        <v>1</v>
      </c>
      <c r="Q274" s="464"/>
      <c r="R274" s="130"/>
    </row>
    <row r="275" spans="1:18" s="3" customFormat="1" hidden="1" x14ac:dyDescent="0.15">
      <c r="A275" s="639"/>
      <c r="B275" s="658"/>
      <c r="C275" s="130" t="s">
        <v>571</v>
      </c>
      <c r="D275" s="129" t="s">
        <v>215</v>
      </c>
      <c r="E275" s="17"/>
      <c r="F275" s="417"/>
      <c r="G275" s="130" t="s">
        <v>571</v>
      </c>
      <c r="H275" s="293" t="s">
        <v>69</v>
      </c>
      <c r="I275" s="360">
        <v>2.5</v>
      </c>
      <c r="J275" s="293">
        <v>3</v>
      </c>
      <c r="K275" s="293"/>
      <c r="L275" s="403"/>
      <c r="M275" s="413"/>
      <c r="N275" s="403" t="s">
        <v>79</v>
      </c>
      <c r="O275" s="403"/>
      <c r="P275" s="463">
        <v>1</v>
      </c>
      <c r="Q275" s="488"/>
      <c r="R275" s="130"/>
    </row>
    <row r="276" spans="1:18" s="3" customFormat="1" hidden="1" x14ac:dyDescent="0.15">
      <c r="A276" s="639"/>
      <c r="B276" s="658"/>
      <c r="C276" s="672" t="s">
        <v>572</v>
      </c>
      <c r="D276" s="129" t="s">
        <v>215</v>
      </c>
      <c r="E276" s="17"/>
      <c r="F276" s="417"/>
      <c r="G276" s="130" t="s">
        <v>573</v>
      </c>
      <c r="H276" s="293" t="s">
        <v>69</v>
      </c>
      <c r="I276" s="360">
        <v>2.5</v>
      </c>
      <c r="J276" s="293">
        <v>7</v>
      </c>
      <c r="K276" s="464"/>
      <c r="L276" s="293"/>
      <c r="M276" s="413"/>
      <c r="N276" s="293" t="s">
        <v>227</v>
      </c>
      <c r="O276" s="293" t="s">
        <v>574</v>
      </c>
      <c r="P276" s="463">
        <v>1</v>
      </c>
      <c r="Q276" s="464"/>
      <c r="R276" s="130"/>
    </row>
    <row r="277" spans="1:18" s="3" customFormat="1" hidden="1" x14ac:dyDescent="0.15">
      <c r="A277" s="638"/>
      <c r="B277" s="659"/>
      <c r="C277" s="673"/>
      <c r="D277" s="19" t="s">
        <v>215</v>
      </c>
      <c r="E277" s="35"/>
      <c r="F277" s="410"/>
      <c r="G277" s="21" t="s">
        <v>575</v>
      </c>
      <c r="H277" s="196" t="s">
        <v>69</v>
      </c>
      <c r="I277" s="344">
        <v>2.5</v>
      </c>
      <c r="J277" s="196">
        <v>4</v>
      </c>
      <c r="K277" s="287"/>
      <c r="L277" s="35"/>
      <c r="M277" s="413"/>
      <c r="N277" s="35" t="s">
        <v>227</v>
      </c>
      <c r="O277" s="35" t="s">
        <v>574</v>
      </c>
      <c r="P277" s="241">
        <v>1</v>
      </c>
      <c r="Q277" s="192"/>
      <c r="R277" s="24"/>
    </row>
    <row r="278" spans="1:18" s="3" customFormat="1" hidden="1" x14ac:dyDescent="0.15">
      <c r="A278" s="638"/>
      <c r="B278" s="659"/>
      <c r="C278" s="673"/>
      <c r="D278" s="30" t="s">
        <v>215</v>
      </c>
      <c r="E278" s="35"/>
      <c r="F278" s="413"/>
      <c r="G278" s="24" t="s">
        <v>576</v>
      </c>
      <c r="H278" s="35" t="s">
        <v>69</v>
      </c>
      <c r="I278" s="344">
        <v>2.5</v>
      </c>
      <c r="J278" s="35">
        <v>4</v>
      </c>
      <c r="K278" s="192"/>
      <c r="L278" s="35"/>
      <c r="M278" s="413"/>
      <c r="N278" s="35" t="s">
        <v>227</v>
      </c>
      <c r="O278" s="35" t="s">
        <v>577</v>
      </c>
      <c r="P278" s="241">
        <v>1</v>
      </c>
      <c r="Q278" s="192"/>
      <c r="R278" s="24"/>
    </row>
    <row r="279" spans="1:18" s="3" customFormat="1" hidden="1" x14ac:dyDescent="0.15">
      <c r="A279" s="638"/>
      <c r="B279" s="659"/>
      <c r="C279" s="673"/>
      <c r="D279" s="27" t="s">
        <v>215</v>
      </c>
      <c r="E279" s="35"/>
      <c r="F279" s="413"/>
      <c r="G279" s="28" t="s">
        <v>578</v>
      </c>
      <c r="H279" s="207" t="s">
        <v>69</v>
      </c>
      <c r="I279" s="343">
        <v>2.5</v>
      </c>
      <c r="J279" s="207">
        <v>8</v>
      </c>
      <c r="K279" s="465"/>
      <c r="L279" s="35"/>
      <c r="M279" s="413"/>
      <c r="N279" s="35" t="s">
        <v>227</v>
      </c>
      <c r="O279" s="35"/>
      <c r="P279" s="466">
        <v>1</v>
      </c>
      <c r="Q279" s="192" t="s">
        <v>579</v>
      </c>
      <c r="R279" s="24"/>
    </row>
    <row r="280" spans="1:18" s="3" customFormat="1" hidden="1" x14ac:dyDescent="0.15">
      <c r="A280" s="639"/>
      <c r="B280" s="658"/>
      <c r="C280" s="387" t="s">
        <v>580</v>
      </c>
      <c r="D280" s="129" t="s">
        <v>215</v>
      </c>
      <c r="E280" s="17"/>
      <c r="F280" s="417"/>
      <c r="G280" s="387" t="s">
        <v>581</v>
      </c>
      <c r="H280" s="293" t="s">
        <v>69</v>
      </c>
      <c r="I280" s="360">
        <v>2.5</v>
      </c>
      <c r="J280" s="293">
        <v>5</v>
      </c>
      <c r="K280" s="464"/>
      <c r="L280" s="387"/>
      <c r="M280" s="442"/>
      <c r="N280" s="293" t="s">
        <v>227</v>
      </c>
      <c r="O280" s="387" t="s">
        <v>582</v>
      </c>
      <c r="P280" s="467">
        <v>1</v>
      </c>
      <c r="Q280" s="487"/>
      <c r="R280" s="130"/>
    </row>
    <row r="281" spans="1:18" s="3" customFormat="1" hidden="1" x14ac:dyDescent="0.15">
      <c r="A281" s="638"/>
      <c r="B281" s="659"/>
      <c r="C281" s="21" t="s">
        <v>583</v>
      </c>
      <c r="D281" s="19" t="s">
        <v>215</v>
      </c>
      <c r="E281" s="35"/>
      <c r="F281" s="411"/>
      <c r="G281" s="21" t="s">
        <v>583</v>
      </c>
      <c r="H281" s="196" t="s">
        <v>69</v>
      </c>
      <c r="I281" s="344">
        <v>9</v>
      </c>
      <c r="J281" s="196">
        <v>5</v>
      </c>
      <c r="K281" s="444"/>
      <c r="L281" s="445"/>
      <c r="M281" s="442"/>
      <c r="N281" s="445"/>
      <c r="O281" s="89" t="s">
        <v>584</v>
      </c>
      <c r="P281" s="446"/>
      <c r="Q281" s="445"/>
    </row>
    <row r="282" spans="1:18" s="3" customFormat="1" hidden="1" x14ac:dyDescent="0.15">
      <c r="A282" s="638"/>
      <c r="B282" s="659"/>
      <c r="C282" s="24" t="s">
        <v>585</v>
      </c>
      <c r="D282" s="30" t="s">
        <v>215</v>
      </c>
      <c r="E282" s="35"/>
      <c r="F282" s="412"/>
      <c r="G282" s="24" t="s">
        <v>585</v>
      </c>
      <c r="H282" s="35" t="s">
        <v>69</v>
      </c>
      <c r="I282" s="31">
        <v>9</v>
      </c>
      <c r="J282" s="35">
        <v>5</v>
      </c>
      <c r="K282" s="35"/>
      <c r="L282" s="81"/>
      <c r="M282" s="442"/>
      <c r="N282" s="81"/>
      <c r="O282" s="81" t="s">
        <v>584</v>
      </c>
      <c r="P282" s="468"/>
      <c r="Q282" s="81"/>
    </row>
    <row r="283" spans="1:18" s="3" customFormat="1" hidden="1" x14ac:dyDescent="0.15">
      <c r="A283" s="638"/>
      <c r="B283" s="659"/>
      <c r="C283" s="28" t="s">
        <v>586</v>
      </c>
      <c r="D283" s="27" t="s">
        <v>215</v>
      </c>
      <c r="E283" s="35"/>
      <c r="F283" s="413"/>
      <c r="G283" s="28" t="s">
        <v>586</v>
      </c>
      <c r="H283" s="207" t="s">
        <v>69</v>
      </c>
      <c r="I283" s="286">
        <v>9</v>
      </c>
      <c r="J283" s="207">
        <v>4</v>
      </c>
      <c r="K283" s="447"/>
      <c r="L283" s="448"/>
      <c r="M283" s="442"/>
      <c r="N283" s="448"/>
      <c r="O283" s="448"/>
      <c r="P283" s="449"/>
      <c r="Q283" s="448"/>
    </row>
    <row r="284" spans="1:18" s="3" customFormat="1" hidden="1" x14ac:dyDescent="0.15">
      <c r="A284" s="636"/>
      <c r="B284" s="652" t="s">
        <v>59</v>
      </c>
      <c r="C284" s="652" t="s">
        <v>587</v>
      </c>
      <c r="D284" s="30" t="s">
        <v>215</v>
      </c>
      <c r="E284" s="17" t="s">
        <v>46</v>
      </c>
      <c r="F284" s="408"/>
      <c r="G284" s="24" t="s">
        <v>588</v>
      </c>
      <c r="H284" s="35" t="s">
        <v>69</v>
      </c>
      <c r="I284" s="31">
        <v>2.5</v>
      </c>
      <c r="J284" s="35">
        <v>2</v>
      </c>
      <c r="K284" s="192"/>
      <c r="L284" s="35"/>
      <c r="M284" s="413"/>
      <c r="N284" s="35" t="s">
        <v>393</v>
      </c>
      <c r="O284" s="35" t="s">
        <v>589</v>
      </c>
      <c r="P284" s="244">
        <v>1</v>
      </c>
      <c r="Q284" s="192"/>
      <c r="R284" s="24"/>
    </row>
    <row r="285" spans="1:18" s="3" customFormat="1" hidden="1" x14ac:dyDescent="0.15">
      <c r="A285" s="636"/>
      <c r="B285" s="652"/>
      <c r="C285" s="652"/>
      <c r="D285" s="30" t="s">
        <v>215</v>
      </c>
      <c r="E285" s="17" t="s">
        <v>46</v>
      </c>
      <c r="F285" s="408"/>
      <c r="G285" s="419" t="s">
        <v>590</v>
      </c>
      <c r="H285" s="35" t="s">
        <v>69</v>
      </c>
      <c r="I285" s="31">
        <v>2.5</v>
      </c>
      <c r="J285" s="35">
        <v>1</v>
      </c>
      <c r="K285" s="192"/>
      <c r="L285" s="35"/>
      <c r="M285" s="413"/>
      <c r="N285" s="35" t="s">
        <v>393</v>
      </c>
      <c r="O285" s="35"/>
      <c r="P285" s="244">
        <v>1</v>
      </c>
      <c r="Q285" s="192"/>
      <c r="R285" s="24"/>
    </row>
    <row r="286" spans="1:18" s="3" customFormat="1" hidden="1" x14ac:dyDescent="0.15">
      <c r="A286" s="636"/>
      <c r="B286" s="652"/>
      <c r="C286" s="652"/>
      <c r="D286" s="30" t="s">
        <v>215</v>
      </c>
      <c r="E286" s="17" t="s">
        <v>46</v>
      </c>
      <c r="F286" s="408"/>
      <c r="G286" s="420" t="s">
        <v>591</v>
      </c>
      <c r="H286" s="368" t="s">
        <v>69</v>
      </c>
      <c r="I286" s="31">
        <v>2.5</v>
      </c>
      <c r="J286" s="368">
        <v>5</v>
      </c>
      <c r="K286" s="469"/>
      <c r="L286" s="368"/>
      <c r="M286" s="413"/>
      <c r="N286" s="35" t="s">
        <v>393</v>
      </c>
      <c r="O286" s="368" t="s">
        <v>592</v>
      </c>
      <c r="P286" s="244">
        <v>1</v>
      </c>
      <c r="Q286" s="192"/>
      <c r="R286" s="24"/>
    </row>
    <row r="287" spans="1:18" s="3" customFormat="1" hidden="1" x14ac:dyDescent="0.15">
      <c r="A287" s="638"/>
      <c r="B287" s="654"/>
      <c r="C287" s="653"/>
      <c r="D287" s="19" t="s">
        <v>215</v>
      </c>
      <c r="E287" s="35"/>
      <c r="F287" s="410"/>
      <c r="G287" s="421" t="s">
        <v>593</v>
      </c>
      <c r="H287" s="196" t="s">
        <v>69</v>
      </c>
      <c r="I287" s="196">
        <v>9</v>
      </c>
      <c r="J287" s="196">
        <v>2</v>
      </c>
      <c r="K287" s="444"/>
      <c r="L287" s="444"/>
      <c r="M287" s="413"/>
      <c r="N287" s="444"/>
      <c r="O287" s="444"/>
      <c r="P287" s="444"/>
      <c r="Q287" s="444"/>
    </row>
    <row r="288" spans="1:18" s="3" customFormat="1" hidden="1" x14ac:dyDescent="0.15">
      <c r="A288" s="638"/>
      <c r="B288" s="654"/>
      <c r="C288" s="660"/>
      <c r="D288" s="27" t="s">
        <v>215</v>
      </c>
      <c r="E288" s="35" t="s">
        <v>46</v>
      </c>
      <c r="F288" s="413"/>
      <c r="G288" s="422" t="s">
        <v>594</v>
      </c>
      <c r="H288" s="207" t="s">
        <v>69</v>
      </c>
      <c r="I288" s="207">
        <v>4</v>
      </c>
      <c r="J288" s="207">
        <v>2.5</v>
      </c>
      <c r="K288" s="207"/>
      <c r="L288" s="207"/>
      <c r="M288" s="413"/>
      <c r="N288" s="207"/>
      <c r="O288" s="207"/>
      <c r="P288" s="207"/>
      <c r="Q288" s="207"/>
    </row>
    <row r="289" spans="1:18" s="3" customFormat="1" hidden="1" x14ac:dyDescent="0.15">
      <c r="A289" s="636"/>
      <c r="B289" s="652"/>
      <c r="C289" s="652"/>
      <c r="D289" s="30" t="s">
        <v>215</v>
      </c>
      <c r="E289" s="17" t="s">
        <v>46</v>
      </c>
      <c r="F289" s="408"/>
      <c r="G289" s="419" t="s">
        <v>595</v>
      </c>
      <c r="H289" s="35" t="s">
        <v>99</v>
      </c>
      <c r="I289" s="35">
        <v>3</v>
      </c>
      <c r="J289" s="35">
        <v>3</v>
      </c>
      <c r="K289" s="254"/>
      <c r="L289" s="317"/>
      <c r="M289" s="413"/>
      <c r="N289" s="450"/>
      <c r="O289" s="317" t="s">
        <v>596</v>
      </c>
      <c r="P289" s="450"/>
      <c r="Q289" s="450"/>
    </row>
    <row r="290" spans="1:18" s="3" customFormat="1" hidden="1" x14ac:dyDescent="0.15">
      <c r="A290" s="638"/>
      <c r="B290" s="654"/>
      <c r="C290" s="654"/>
      <c r="D290" s="50" t="s">
        <v>215</v>
      </c>
      <c r="E290" s="17" t="s">
        <v>46</v>
      </c>
      <c r="F290" s="418"/>
      <c r="G290" s="423" t="s">
        <v>597</v>
      </c>
      <c r="H290" s="47" t="s">
        <v>69</v>
      </c>
      <c r="I290" s="343">
        <v>2.5</v>
      </c>
      <c r="J290" s="47">
        <v>2</v>
      </c>
      <c r="K290" s="470"/>
      <c r="L290" s="196"/>
      <c r="M290" s="413"/>
      <c r="N290" s="196" t="s">
        <v>393</v>
      </c>
      <c r="O290" s="196"/>
      <c r="P290" s="383">
        <v>1</v>
      </c>
      <c r="Q290" s="287"/>
      <c r="R290" s="24"/>
    </row>
    <row r="291" spans="1:18" s="3" customFormat="1" hidden="1" x14ac:dyDescent="0.15">
      <c r="A291" s="639"/>
      <c r="B291" s="655"/>
      <c r="C291" s="130" t="s">
        <v>598</v>
      </c>
      <c r="D291" s="129" t="s">
        <v>215</v>
      </c>
      <c r="E291" s="17"/>
      <c r="F291" s="417"/>
      <c r="G291" s="130" t="s">
        <v>599</v>
      </c>
      <c r="H291" s="293" t="s">
        <v>69</v>
      </c>
      <c r="I291" s="360">
        <v>2.5</v>
      </c>
      <c r="J291" s="293">
        <v>5</v>
      </c>
      <c r="K291" s="464"/>
      <c r="L291" s="387"/>
      <c r="M291" s="471"/>
      <c r="N291" s="387" t="s">
        <v>79</v>
      </c>
      <c r="O291" s="387"/>
      <c r="P291" s="463">
        <v>1</v>
      </c>
      <c r="Q291" s="487"/>
      <c r="R291" s="130"/>
    </row>
    <row r="292" spans="1:18" s="3" customFormat="1" hidden="1" x14ac:dyDescent="0.15">
      <c r="A292" s="639"/>
      <c r="B292" s="655"/>
      <c r="C292" s="130" t="s">
        <v>600</v>
      </c>
      <c r="D292" s="129" t="s">
        <v>215</v>
      </c>
      <c r="E292" s="17"/>
      <c r="F292" s="417"/>
      <c r="G292" s="130" t="s">
        <v>601</v>
      </c>
      <c r="H292" s="293" t="s">
        <v>69</v>
      </c>
      <c r="I292" s="360">
        <v>2.5</v>
      </c>
      <c r="J292" s="293">
        <v>5</v>
      </c>
      <c r="K292" s="464"/>
      <c r="L292" s="387"/>
      <c r="M292" s="471"/>
      <c r="N292" s="387" t="s">
        <v>79</v>
      </c>
      <c r="O292" s="387"/>
      <c r="P292" s="463">
        <v>1</v>
      </c>
      <c r="Q292" s="487"/>
      <c r="R292" s="130"/>
    </row>
    <row r="293" spans="1:18" s="3" customFormat="1" hidden="1" x14ac:dyDescent="0.15">
      <c r="A293" s="639"/>
      <c r="B293" s="655"/>
      <c r="C293" s="130" t="s">
        <v>602</v>
      </c>
      <c r="D293" s="129" t="s">
        <v>215</v>
      </c>
      <c r="E293" s="17"/>
      <c r="F293" s="417"/>
      <c r="G293" s="130" t="s">
        <v>603</v>
      </c>
      <c r="H293" s="293" t="s">
        <v>69</v>
      </c>
      <c r="I293" s="360">
        <v>2.5</v>
      </c>
      <c r="J293" s="293">
        <v>4</v>
      </c>
      <c r="K293" s="464"/>
      <c r="L293" s="387"/>
      <c r="M293" s="471"/>
      <c r="N293" s="387" t="s">
        <v>79</v>
      </c>
      <c r="O293" s="387"/>
      <c r="P293" s="463">
        <v>1</v>
      </c>
      <c r="Q293" s="487"/>
      <c r="R293" s="130"/>
    </row>
    <row r="294" spans="1:18" s="3" customFormat="1" hidden="1" x14ac:dyDescent="0.15">
      <c r="A294" s="639"/>
      <c r="B294" s="655"/>
      <c r="C294" s="130" t="s">
        <v>604</v>
      </c>
      <c r="D294" s="129" t="s">
        <v>215</v>
      </c>
      <c r="E294" s="17"/>
      <c r="F294" s="417"/>
      <c r="G294" s="130" t="s">
        <v>605</v>
      </c>
      <c r="H294" s="293" t="s">
        <v>69</v>
      </c>
      <c r="I294" s="360">
        <v>2.5</v>
      </c>
      <c r="J294" s="293">
        <v>3</v>
      </c>
      <c r="K294" s="464"/>
      <c r="L294" s="387"/>
      <c r="M294" s="471"/>
      <c r="N294" s="387" t="s">
        <v>79</v>
      </c>
      <c r="O294" s="387"/>
      <c r="P294" s="463">
        <v>1</v>
      </c>
      <c r="Q294" s="487"/>
      <c r="R294" s="130"/>
    </row>
    <row r="295" spans="1:18" s="3" customFormat="1" hidden="1" x14ac:dyDescent="0.15">
      <c r="A295" s="639"/>
      <c r="B295" s="655"/>
      <c r="C295" s="130" t="s">
        <v>606</v>
      </c>
      <c r="D295" s="129" t="s">
        <v>215</v>
      </c>
      <c r="E295" s="17"/>
      <c r="F295" s="417"/>
      <c r="G295" s="130" t="s">
        <v>607</v>
      </c>
      <c r="H295" s="293" t="s">
        <v>69</v>
      </c>
      <c r="I295" s="360">
        <v>2.5</v>
      </c>
      <c r="J295" s="293">
        <v>2</v>
      </c>
      <c r="K295" s="464"/>
      <c r="L295" s="293"/>
      <c r="M295" s="413"/>
      <c r="N295" s="387" t="s">
        <v>542</v>
      </c>
      <c r="O295" s="293" t="s">
        <v>608</v>
      </c>
      <c r="P295" s="463">
        <v>1</v>
      </c>
      <c r="Q295" s="464"/>
      <c r="R295" s="130"/>
    </row>
    <row r="296" spans="1:18" s="3" customFormat="1" hidden="1" x14ac:dyDescent="0.15">
      <c r="A296" s="639"/>
      <c r="B296" s="655"/>
      <c r="C296" s="130" t="s">
        <v>609</v>
      </c>
      <c r="D296" s="129" t="s">
        <v>215</v>
      </c>
      <c r="E296" s="17" t="s">
        <v>46</v>
      </c>
      <c r="F296" s="417"/>
      <c r="G296" s="130" t="s">
        <v>610</v>
      </c>
      <c r="H296" s="293" t="s">
        <v>69</v>
      </c>
      <c r="I296" s="360">
        <v>2.5</v>
      </c>
      <c r="J296" s="293">
        <v>3</v>
      </c>
      <c r="K296" s="464"/>
      <c r="L296" s="457">
        <v>42508</v>
      </c>
      <c r="M296" s="413"/>
      <c r="N296" s="387" t="s">
        <v>542</v>
      </c>
      <c r="O296" s="293"/>
      <c r="P296" s="463">
        <v>1</v>
      </c>
      <c r="Q296" s="464"/>
      <c r="R296" s="130"/>
    </row>
    <row r="297" spans="1:18" s="3" customFormat="1" hidden="1" x14ac:dyDescent="0.15">
      <c r="A297" s="639"/>
      <c r="B297" s="655"/>
      <c r="C297" s="130" t="s">
        <v>611</v>
      </c>
      <c r="D297" s="129" t="s">
        <v>215</v>
      </c>
      <c r="E297" s="17" t="s">
        <v>46</v>
      </c>
      <c r="F297" s="417"/>
      <c r="G297" s="130" t="s">
        <v>612</v>
      </c>
      <c r="H297" s="293" t="s">
        <v>69</v>
      </c>
      <c r="I297" s="360">
        <v>9</v>
      </c>
      <c r="J297" s="293">
        <f>3*4</f>
        <v>12</v>
      </c>
      <c r="K297" s="464"/>
      <c r="L297" s="457"/>
      <c r="M297" s="413"/>
      <c r="N297" s="387"/>
      <c r="O297" s="293" t="s">
        <v>613</v>
      </c>
      <c r="P297" s="472"/>
      <c r="Q297" s="293"/>
      <c r="R297" s="489"/>
    </row>
    <row r="298" spans="1:18" s="3" customFormat="1" hidden="1" x14ac:dyDescent="0.15">
      <c r="A298" s="638"/>
      <c r="B298" s="654" t="s">
        <v>614</v>
      </c>
      <c r="C298" s="21" t="s">
        <v>615</v>
      </c>
      <c r="D298" s="19" t="s">
        <v>215</v>
      </c>
      <c r="E298" s="35" t="s">
        <v>46</v>
      </c>
      <c r="F298" s="410"/>
      <c r="G298" s="424" t="s">
        <v>616</v>
      </c>
      <c r="H298" s="425" t="s">
        <v>69</v>
      </c>
      <c r="I298" s="344">
        <v>2.5</v>
      </c>
      <c r="J298" s="425">
        <v>10</v>
      </c>
      <c r="K298" s="473"/>
      <c r="L298" s="368"/>
      <c r="M298" s="413"/>
      <c r="N298" s="368" t="s">
        <v>542</v>
      </c>
      <c r="O298" s="368" t="s">
        <v>617</v>
      </c>
      <c r="P298" s="241">
        <v>1</v>
      </c>
      <c r="Q298" s="192"/>
      <c r="R298" s="24"/>
    </row>
    <row r="299" spans="1:18" s="3" customFormat="1" hidden="1" x14ac:dyDescent="0.15">
      <c r="A299" s="638"/>
      <c r="B299" s="654"/>
      <c r="C299" s="24" t="s">
        <v>618</v>
      </c>
      <c r="D299" s="30" t="s">
        <v>215</v>
      </c>
      <c r="E299" s="35"/>
      <c r="F299" s="413"/>
      <c r="G299" s="419" t="s">
        <v>618</v>
      </c>
      <c r="H299" s="35" t="s">
        <v>69</v>
      </c>
      <c r="I299" s="35">
        <v>9</v>
      </c>
      <c r="J299" s="35"/>
      <c r="K299" s="450"/>
      <c r="L299" s="409"/>
      <c r="M299" s="413"/>
      <c r="N299" s="409"/>
      <c r="O299" s="409" t="s">
        <v>619</v>
      </c>
      <c r="P299" s="409"/>
      <c r="Q299" s="409"/>
    </row>
    <row r="300" spans="1:18" s="3" customFormat="1" ht="12.75" hidden="1" x14ac:dyDescent="0.15">
      <c r="A300" s="638"/>
      <c r="B300" s="654"/>
      <c r="C300" s="674" t="s">
        <v>620</v>
      </c>
      <c r="D300" s="30" t="s">
        <v>215</v>
      </c>
      <c r="E300" s="35" t="s">
        <v>46</v>
      </c>
      <c r="F300" s="413"/>
      <c r="G300" s="420" t="s">
        <v>621</v>
      </c>
      <c r="H300" s="368" t="s">
        <v>69</v>
      </c>
      <c r="I300" s="31">
        <v>2.5</v>
      </c>
      <c r="J300" s="368">
        <v>3</v>
      </c>
      <c r="K300" s="469"/>
      <c r="L300" s="368"/>
      <c r="M300" s="413"/>
      <c r="N300" s="368" t="s">
        <v>542</v>
      </c>
      <c r="O300" s="368" t="s">
        <v>622</v>
      </c>
      <c r="P300" s="241">
        <v>1</v>
      </c>
      <c r="Q300" s="192"/>
      <c r="R300" s="24"/>
    </row>
    <row r="301" spans="1:18" s="3" customFormat="1" hidden="1" x14ac:dyDescent="0.15">
      <c r="A301" s="638"/>
      <c r="B301" s="654"/>
      <c r="C301" s="674"/>
      <c r="D301" s="30" t="s">
        <v>215</v>
      </c>
      <c r="E301" s="35" t="s">
        <v>46</v>
      </c>
      <c r="F301" s="413"/>
      <c r="G301" s="420" t="s">
        <v>623</v>
      </c>
      <c r="H301" s="368" t="s">
        <v>69</v>
      </c>
      <c r="I301" s="31">
        <v>2.5</v>
      </c>
      <c r="J301" s="368">
        <v>2</v>
      </c>
      <c r="K301" s="469"/>
      <c r="L301" s="368"/>
      <c r="M301" s="413"/>
      <c r="N301" s="368" t="s">
        <v>542</v>
      </c>
      <c r="O301" s="368" t="s">
        <v>624</v>
      </c>
      <c r="P301" s="241">
        <v>1</v>
      </c>
      <c r="Q301" s="192"/>
      <c r="R301" s="24"/>
    </row>
    <row r="302" spans="1:18" s="3" customFormat="1" hidden="1" x14ac:dyDescent="0.15">
      <c r="A302" s="638"/>
      <c r="B302" s="654"/>
      <c r="C302" s="674"/>
      <c r="D302" s="30" t="s">
        <v>215</v>
      </c>
      <c r="E302" s="35" t="s">
        <v>46</v>
      </c>
      <c r="F302" s="413"/>
      <c r="G302" s="419" t="s">
        <v>625</v>
      </c>
      <c r="H302" s="35" t="s">
        <v>69</v>
      </c>
      <c r="I302" s="31">
        <v>2.5</v>
      </c>
      <c r="J302" s="35">
        <v>1</v>
      </c>
      <c r="K302" s="192"/>
      <c r="L302" s="35"/>
      <c r="M302" s="413"/>
      <c r="N302" s="368" t="s">
        <v>542</v>
      </c>
      <c r="O302" s="35"/>
      <c r="P302" s="241">
        <v>1</v>
      </c>
      <c r="Q302" s="192"/>
      <c r="R302" s="24"/>
    </row>
    <row r="303" spans="1:18" s="3" customFormat="1" ht="12.75" hidden="1" x14ac:dyDescent="0.15">
      <c r="A303" s="638"/>
      <c r="B303" s="654"/>
      <c r="C303" s="674"/>
      <c r="D303" s="30" t="s">
        <v>215</v>
      </c>
      <c r="E303" s="35" t="s">
        <v>46</v>
      </c>
      <c r="F303" s="413"/>
      <c r="G303" s="426" t="s">
        <v>626</v>
      </c>
      <c r="H303" s="317" t="s">
        <v>69</v>
      </c>
      <c r="I303" s="474">
        <v>2.5</v>
      </c>
      <c r="J303" s="317">
        <v>2</v>
      </c>
      <c r="K303" s="475"/>
      <c r="L303" s="317"/>
      <c r="M303" s="413"/>
      <c r="N303" s="237" t="s">
        <v>542</v>
      </c>
      <c r="O303" s="317" t="s">
        <v>627</v>
      </c>
      <c r="P303" s="241">
        <v>1</v>
      </c>
      <c r="Q303" s="192"/>
      <c r="R303" s="24"/>
    </row>
    <row r="304" spans="1:18" s="3" customFormat="1" hidden="1" x14ac:dyDescent="0.15">
      <c r="A304" s="638"/>
      <c r="B304" s="654"/>
      <c r="C304" s="674"/>
      <c r="D304" s="30" t="s">
        <v>215</v>
      </c>
      <c r="E304" s="35" t="s">
        <v>46</v>
      </c>
      <c r="F304" s="413"/>
      <c r="G304" s="419" t="s">
        <v>628</v>
      </c>
      <c r="H304" s="35" t="s">
        <v>69</v>
      </c>
      <c r="I304" s="31">
        <v>2.5</v>
      </c>
      <c r="J304" s="35">
        <v>2</v>
      </c>
      <c r="K304" s="192"/>
      <c r="L304" s="35"/>
      <c r="M304" s="413"/>
      <c r="N304" s="368" t="s">
        <v>542</v>
      </c>
      <c r="O304" s="35" t="s">
        <v>629</v>
      </c>
      <c r="P304" s="241">
        <v>1</v>
      </c>
      <c r="Q304" s="192"/>
      <c r="R304" s="24"/>
    </row>
    <row r="305" spans="1:18" s="3" customFormat="1" hidden="1" x14ac:dyDescent="0.15">
      <c r="A305" s="638"/>
      <c r="B305" s="654"/>
      <c r="C305" s="674"/>
      <c r="D305" s="30" t="s">
        <v>215</v>
      </c>
      <c r="E305" s="35" t="s">
        <v>46</v>
      </c>
      <c r="F305" s="413"/>
      <c r="G305" s="419" t="s">
        <v>630</v>
      </c>
      <c r="H305" s="35" t="s">
        <v>69</v>
      </c>
      <c r="I305" s="31">
        <v>2.5</v>
      </c>
      <c r="J305" s="35">
        <v>2</v>
      </c>
      <c r="K305" s="192"/>
      <c r="L305" s="35"/>
      <c r="M305" s="413"/>
      <c r="N305" s="368" t="s">
        <v>542</v>
      </c>
      <c r="O305" s="35" t="s">
        <v>631</v>
      </c>
      <c r="P305" s="241">
        <v>1</v>
      </c>
      <c r="Q305" s="192"/>
      <c r="R305" s="24"/>
    </row>
    <row r="306" spans="1:18" s="3" customFormat="1" hidden="1" x14ac:dyDescent="0.15">
      <c r="A306" s="638"/>
      <c r="B306" s="654"/>
      <c r="C306" s="675"/>
      <c r="D306" s="27" t="s">
        <v>215</v>
      </c>
      <c r="E306" s="35" t="s">
        <v>46</v>
      </c>
      <c r="F306" s="413"/>
      <c r="G306" s="422" t="s">
        <v>632</v>
      </c>
      <c r="H306" s="207" t="s">
        <v>69</v>
      </c>
      <c r="I306" s="286">
        <v>2.5</v>
      </c>
      <c r="J306" s="207">
        <v>1</v>
      </c>
      <c r="K306" s="465"/>
      <c r="L306" s="35"/>
      <c r="M306" s="413"/>
      <c r="N306" s="368" t="s">
        <v>542</v>
      </c>
      <c r="O306" s="35" t="s">
        <v>633</v>
      </c>
      <c r="P306" s="241">
        <v>1</v>
      </c>
      <c r="Q306" s="192"/>
      <c r="R306" s="24"/>
    </row>
    <row r="307" spans="1:18" s="3" customFormat="1" hidden="1" x14ac:dyDescent="0.15">
      <c r="A307" s="639"/>
      <c r="B307" s="655"/>
      <c r="C307" s="672"/>
      <c r="D307" s="129" t="s">
        <v>215</v>
      </c>
      <c r="E307" s="17" t="s">
        <v>46</v>
      </c>
      <c r="F307" s="417"/>
      <c r="G307" s="427" t="s">
        <v>634</v>
      </c>
      <c r="H307" s="365" t="s">
        <v>69</v>
      </c>
      <c r="I307" s="360">
        <v>2.5</v>
      </c>
      <c r="J307" s="365">
        <v>2</v>
      </c>
      <c r="K307" s="476"/>
      <c r="L307" s="365"/>
      <c r="M307" s="413"/>
      <c r="N307" s="365" t="s">
        <v>170</v>
      </c>
      <c r="O307" s="365" t="s">
        <v>635</v>
      </c>
      <c r="P307" s="463">
        <v>1</v>
      </c>
      <c r="Q307" s="464"/>
      <c r="R307" s="130"/>
    </row>
    <row r="308" spans="1:18" s="3" customFormat="1" hidden="1" x14ac:dyDescent="0.15">
      <c r="A308" s="639"/>
      <c r="B308" s="655"/>
      <c r="C308" s="130" t="s">
        <v>636</v>
      </c>
      <c r="D308" s="129" t="s">
        <v>215</v>
      </c>
      <c r="E308" s="17" t="s">
        <v>46</v>
      </c>
      <c r="F308" s="417"/>
      <c r="G308" s="130" t="s">
        <v>637</v>
      </c>
      <c r="H308" s="293" t="s">
        <v>69</v>
      </c>
      <c r="I308" s="360">
        <v>2.5</v>
      </c>
      <c r="J308" s="293">
        <v>2</v>
      </c>
      <c r="K308" s="477"/>
      <c r="L308" s="478"/>
      <c r="M308" s="413"/>
      <c r="N308" s="478"/>
      <c r="O308" s="479" t="s">
        <v>638</v>
      </c>
      <c r="P308" s="480">
        <v>1</v>
      </c>
      <c r="Q308" s="490"/>
      <c r="R308" s="130"/>
    </row>
    <row r="309" spans="1:18" s="3" customFormat="1" hidden="1" x14ac:dyDescent="0.15">
      <c r="A309" s="639"/>
      <c r="B309" s="293"/>
      <c r="C309" s="130" t="s">
        <v>639</v>
      </c>
      <c r="D309" s="129" t="s">
        <v>215</v>
      </c>
      <c r="E309" s="17" t="s">
        <v>46</v>
      </c>
      <c r="F309" s="417"/>
      <c r="G309" s="130" t="s">
        <v>639</v>
      </c>
      <c r="H309" s="293" t="s">
        <v>69</v>
      </c>
      <c r="I309" s="360">
        <v>2.5</v>
      </c>
      <c r="J309" s="293">
        <v>2</v>
      </c>
      <c r="K309" s="477"/>
      <c r="L309" s="477"/>
      <c r="M309" s="413"/>
      <c r="N309" s="387" t="s">
        <v>542</v>
      </c>
      <c r="O309" s="477"/>
      <c r="P309" s="481">
        <v>1</v>
      </c>
      <c r="Q309" s="491"/>
      <c r="R309" s="130"/>
    </row>
    <row r="310" spans="1:18" s="3" customFormat="1" hidden="1" x14ac:dyDescent="0.15">
      <c r="A310" s="641"/>
      <c r="B310" s="660" t="s">
        <v>640</v>
      </c>
      <c r="C310" s="28" t="s">
        <v>641</v>
      </c>
      <c r="D310" s="27" t="s">
        <v>215</v>
      </c>
      <c r="E310" s="17"/>
      <c r="F310" s="428"/>
      <c r="G310" s="28" t="s">
        <v>641</v>
      </c>
      <c r="H310" s="207" t="s">
        <v>69</v>
      </c>
      <c r="I310" s="286">
        <v>2.5</v>
      </c>
      <c r="J310" s="482">
        <v>3</v>
      </c>
      <c r="K310" s="207"/>
      <c r="L310" s="207"/>
      <c r="M310" s="413"/>
      <c r="N310" s="207" t="s">
        <v>79</v>
      </c>
      <c r="O310" s="207" t="s">
        <v>642</v>
      </c>
      <c r="P310" s="313">
        <v>1</v>
      </c>
      <c r="Q310" s="465"/>
      <c r="R310" s="24"/>
    </row>
    <row r="311" spans="1:18" s="3" customFormat="1" hidden="1" x14ac:dyDescent="0.15">
      <c r="A311" s="639"/>
      <c r="B311" s="655"/>
      <c r="C311" s="429" t="s">
        <v>643</v>
      </c>
      <c r="D311" s="295" t="s">
        <v>215</v>
      </c>
      <c r="E311" s="17"/>
      <c r="F311" s="417"/>
      <c r="G311" s="429" t="s">
        <v>643</v>
      </c>
      <c r="H311" s="62" t="s">
        <v>69</v>
      </c>
      <c r="I311" s="295">
        <v>2.5</v>
      </c>
      <c r="J311" s="62">
        <v>8</v>
      </c>
      <c r="K311" s="388">
        <v>42554</v>
      </c>
      <c r="L311" s="388">
        <v>42563</v>
      </c>
      <c r="M311" s="413"/>
      <c r="N311" s="483" t="s">
        <v>35</v>
      </c>
      <c r="O311" s="295"/>
      <c r="P311" s="463">
        <v>0.99</v>
      </c>
      <c r="Q311" s="464"/>
      <c r="R311" s="130"/>
    </row>
    <row r="312" spans="1:18" s="3" customFormat="1" ht="24" hidden="1" x14ac:dyDescent="0.15">
      <c r="A312" s="637"/>
      <c r="B312" s="653"/>
      <c r="C312" s="21" t="s">
        <v>644</v>
      </c>
      <c r="D312" s="19" t="s">
        <v>215</v>
      </c>
      <c r="E312" s="17"/>
      <c r="F312" s="430"/>
      <c r="G312" s="21" t="s">
        <v>644</v>
      </c>
      <c r="H312" s="196" t="s">
        <v>69</v>
      </c>
      <c r="I312" s="344">
        <v>2.5</v>
      </c>
      <c r="J312" s="425">
        <v>8</v>
      </c>
      <c r="K312" s="196"/>
      <c r="L312" s="196"/>
      <c r="M312" s="413"/>
      <c r="N312" s="196" t="s">
        <v>79</v>
      </c>
      <c r="O312" s="344" t="s">
        <v>645</v>
      </c>
      <c r="P312" s="484">
        <v>1</v>
      </c>
      <c r="Q312" s="287"/>
      <c r="R312" s="24"/>
    </row>
    <row r="313" spans="1:18" s="3" customFormat="1" hidden="1" x14ac:dyDescent="0.15">
      <c r="A313" s="638"/>
      <c r="B313" s="654"/>
      <c r="C313" s="60" t="s">
        <v>646</v>
      </c>
      <c r="D313" s="409"/>
      <c r="E313" s="35"/>
      <c r="F313" s="410"/>
      <c r="G313" s="431" t="s">
        <v>646</v>
      </c>
      <c r="H313" s="222" t="s">
        <v>99</v>
      </c>
      <c r="I313" s="222">
        <v>2</v>
      </c>
      <c r="J313" s="222"/>
      <c r="K313" s="222"/>
      <c r="L313" s="222"/>
      <c r="M313" s="413"/>
      <c r="N313" s="222"/>
      <c r="O313" s="222" t="s">
        <v>647</v>
      </c>
      <c r="P313" s="47"/>
      <c r="Q313" s="47"/>
    </row>
    <row r="314" spans="1:18" s="3" customFormat="1" hidden="1" x14ac:dyDescent="0.15">
      <c r="A314" s="639"/>
      <c r="B314" s="655"/>
      <c r="C314" s="130" t="s">
        <v>648</v>
      </c>
      <c r="D314" s="129" t="s">
        <v>215</v>
      </c>
      <c r="E314" s="17"/>
      <c r="F314" s="417"/>
      <c r="G314" s="130" t="s">
        <v>649</v>
      </c>
      <c r="H314" s="293" t="s">
        <v>69</v>
      </c>
      <c r="I314" s="360">
        <v>2.5</v>
      </c>
      <c r="J314" s="293">
        <v>3</v>
      </c>
      <c r="K314" s="457">
        <v>42567</v>
      </c>
      <c r="L314" s="457">
        <v>42570</v>
      </c>
      <c r="M314" s="413"/>
      <c r="N314" s="62" t="s">
        <v>170</v>
      </c>
      <c r="O314" s="293"/>
      <c r="P314" s="463">
        <v>0.01</v>
      </c>
      <c r="Q314" s="464"/>
      <c r="R314" s="130"/>
    </row>
    <row r="315" spans="1:18" s="3" customFormat="1" hidden="1" x14ac:dyDescent="0.15">
      <c r="A315" s="639"/>
      <c r="B315" s="655"/>
      <c r="C315" s="130" t="s">
        <v>650</v>
      </c>
      <c r="D315" s="129" t="s">
        <v>215</v>
      </c>
      <c r="E315" s="17"/>
      <c r="F315" s="417"/>
      <c r="G315" s="130" t="s">
        <v>651</v>
      </c>
      <c r="H315" s="293" t="s">
        <v>69</v>
      </c>
      <c r="I315" s="360">
        <v>2.5</v>
      </c>
      <c r="J315" s="293">
        <v>2</v>
      </c>
      <c r="K315" s="457">
        <v>42565</v>
      </c>
      <c r="L315" s="457">
        <v>42566</v>
      </c>
      <c r="M315" s="413"/>
      <c r="N315" s="62" t="s">
        <v>170</v>
      </c>
      <c r="O315" s="293"/>
      <c r="P315" s="463">
        <v>0.01</v>
      </c>
      <c r="Q315" s="464"/>
      <c r="R315" s="130"/>
    </row>
    <row r="316" spans="1:18" s="3" customFormat="1" hidden="1" x14ac:dyDescent="0.15">
      <c r="A316" s="638"/>
      <c r="B316" s="654"/>
      <c r="C316" s="60" t="s">
        <v>652</v>
      </c>
      <c r="D316" s="409"/>
      <c r="E316" s="35"/>
      <c r="F316" s="410"/>
      <c r="G316" s="60" t="s">
        <v>652</v>
      </c>
      <c r="H316" s="47" t="s">
        <v>99</v>
      </c>
      <c r="I316" s="47">
        <v>2</v>
      </c>
      <c r="J316" s="47"/>
      <c r="K316" s="47"/>
      <c r="L316" s="47"/>
      <c r="M316" s="413"/>
      <c r="N316" s="47"/>
      <c r="O316" s="47"/>
      <c r="P316" s="47"/>
      <c r="Q316" s="47"/>
    </row>
    <row r="317" spans="1:18" s="3" customFormat="1" hidden="1" x14ac:dyDescent="0.15">
      <c r="A317" s="639"/>
      <c r="B317" s="655"/>
      <c r="C317" s="130" t="s">
        <v>653</v>
      </c>
      <c r="D317" s="129" t="s">
        <v>215</v>
      </c>
      <c r="E317" s="17"/>
      <c r="F317" s="417"/>
      <c r="G317" s="130" t="s">
        <v>654</v>
      </c>
      <c r="H317" s="293" t="s">
        <v>69</v>
      </c>
      <c r="I317" s="360">
        <v>2.5</v>
      </c>
      <c r="J317" s="293">
        <v>5</v>
      </c>
      <c r="K317" s="457">
        <v>42559</v>
      </c>
      <c r="L317" s="457">
        <v>42564</v>
      </c>
      <c r="M317" s="413"/>
      <c r="N317" s="62" t="s">
        <v>170</v>
      </c>
      <c r="O317" s="293"/>
      <c r="P317" s="463">
        <v>0.01</v>
      </c>
      <c r="Q317" s="464"/>
      <c r="R317" s="130"/>
    </row>
    <row r="318" spans="1:18" s="3" customFormat="1" hidden="1" x14ac:dyDescent="0.15">
      <c r="A318" s="642"/>
      <c r="B318" s="661"/>
      <c r="C318" s="434" t="s">
        <v>655</v>
      </c>
      <c r="D318" s="435" t="s">
        <v>215</v>
      </c>
      <c r="E318" s="17"/>
      <c r="F318" s="436"/>
      <c r="G318" s="434" t="s">
        <v>655</v>
      </c>
      <c r="H318" s="433" t="s">
        <v>69</v>
      </c>
      <c r="I318" s="432">
        <v>2.5</v>
      </c>
      <c r="J318" s="433">
        <v>2</v>
      </c>
      <c r="K318" s="433"/>
      <c r="L318" s="433"/>
      <c r="M318" s="413"/>
      <c r="N318" s="433" t="s">
        <v>170</v>
      </c>
      <c r="O318" s="433"/>
      <c r="P318" s="485">
        <v>1</v>
      </c>
      <c r="Q318" s="492"/>
      <c r="R318" s="130"/>
    </row>
    <row r="319" spans="1:18" s="3" customFormat="1" hidden="1" x14ac:dyDescent="0.15">
      <c r="A319" s="639"/>
      <c r="B319" s="655"/>
      <c r="C319" s="672" t="s">
        <v>656</v>
      </c>
      <c r="D319" s="129" t="s">
        <v>215</v>
      </c>
      <c r="E319" s="17"/>
      <c r="F319" s="417"/>
      <c r="G319" s="437" t="s">
        <v>657</v>
      </c>
      <c r="H319" s="293" t="s">
        <v>69</v>
      </c>
      <c r="I319" s="360">
        <v>2.5</v>
      </c>
      <c r="J319" s="293">
        <v>1.5</v>
      </c>
      <c r="K319" s="293"/>
      <c r="L319" s="293"/>
      <c r="M319" s="413"/>
      <c r="N319" s="293" t="s">
        <v>170</v>
      </c>
      <c r="O319" s="293"/>
      <c r="P319" s="463">
        <v>1</v>
      </c>
      <c r="Q319" s="464"/>
      <c r="R319" s="130"/>
    </row>
    <row r="320" spans="1:18" s="3" customFormat="1" hidden="1" x14ac:dyDescent="0.15">
      <c r="A320" s="639"/>
      <c r="B320" s="655"/>
      <c r="C320" s="672"/>
      <c r="D320" s="129" t="s">
        <v>215</v>
      </c>
      <c r="E320" s="17"/>
      <c r="F320" s="417"/>
      <c r="G320" s="437" t="s">
        <v>658</v>
      </c>
      <c r="H320" s="293" t="s">
        <v>69</v>
      </c>
      <c r="I320" s="360">
        <v>2.5</v>
      </c>
      <c r="J320" s="293">
        <v>1.5</v>
      </c>
      <c r="K320" s="293"/>
      <c r="L320" s="293"/>
      <c r="M320" s="413"/>
      <c r="N320" s="293" t="s">
        <v>170</v>
      </c>
      <c r="O320" s="293"/>
      <c r="P320" s="463">
        <v>1</v>
      </c>
      <c r="Q320" s="464"/>
      <c r="R320" s="130"/>
    </row>
    <row r="321" spans="1:19" s="3" customFormat="1" hidden="1" x14ac:dyDescent="0.15">
      <c r="A321" s="638"/>
      <c r="B321" s="654"/>
      <c r="C321" s="60" t="s">
        <v>659</v>
      </c>
      <c r="D321" s="50" t="s">
        <v>215</v>
      </c>
      <c r="E321" s="35"/>
      <c r="F321" s="410"/>
      <c r="G321" s="60" t="s">
        <v>659</v>
      </c>
      <c r="H321" s="47" t="s">
        <v>69</v>
      </c>
      <c r="I321" s="47">
        <v>9</v>
      </c>
      <c r="J321" s="47">
        <v>12</v>
      </c>
      <c r="K321" s="409"/>
      <c r="L321" s="409"/>
      <c r="M321" s="413"/>
      <c r="N321" s="409"/>
      <c r="O321" s="47" t="s">
        <v>660</v>
      </c>
      <c r="P321" s="409"/>
      <c r="Q321" s="409"/>
    </row>
    <row r="322" spans="1:19" s="3" customFormat="1" hidden="1" x14ac:dyDescent="0.15">
      <c r="A322" s="636"/>
      <c r="B322" s="652"/>
      <c r="C322" s="24" t="s">
        <v>661</v>
      </c>
      <c r="D322" s="30" t="s">
        <v>215</v>
      </c>
      <c r="E322" s="17"/>
      <c r="F322" s="408"/>
      <c r="G322" s="24" t="s">
        <v>661</v>
      </c>
      <c r="H322" s="35" t="s">
        <v>69</v>
      </c>
      <c r="I322" s="31">
        <v>3</v>
      </c>
      <c r="J322" s="35">
        <v>2</v>
      </c>
      <c r="K322" s="240">
        <v>42571</v>
      </c>
      <c r="L322" s="530">
        <v>42572</v>
      </c>
      <c r="M322" s="442"/>
      <c r="N322" s="132" t="s">
        <v>409</v>
      </c>
      <c r="O322" s="451"/>
      <c r="P322" s="531">
        <v>0.99</v>
      </c>
      <c r="Q322" s="451"/>
      <c r="R322" s="142"/>
      <c r="S322" s="24" t="s">
        <v>251</v>
      </c>
    </row>
    <row r="323" spans="1:19" s="3" customFormat="1" hidden="1" x14ac:dyDescent="0.15">
      <c r="A323" s="638"/>
      <c r="B323" s="654"/>
      <c r="C323" s="60" t="s">
        <v>662</v>
      </c>
      <c r="D323" s="50" t="s">
        <v>215</v>
      </c>
      <c r="E323" s="35"/>
      <c r="F323" s="410"/>
      <c r="G323" s="60" t="s">
        <v>662</v>
      </c>
      <c r="H323" s="47" t="s">
        <v>69</v>
      </c>
      <c r="I323" s="343">
        <v>4</v>
      </c>
      <c r="J323" s="47">
        <v>4</v>
      </c>
      <c r="K323" s="409"/>
      <c r="L323" s="453"/>
      <c r="M323" s="442"/>
      <c r="N323" s="453"/>
      <c r="O323" s="453"/>
      <c r="P323" s="454"/>
      <c r="Q323" s="453"/>
    </row>
    <row r="324" spans="1:19" s="3" customFormat="1" hidden="1" x14ac:dyDescent="0.15">
      <c r="A324" s="639"/>
      <c r="B324" s="655"/>
      <c r="C324" s="387" t="s">
        <v>663</v>
      </c>
      <c r="D324" s="129" t="s">
        <v>215</v>
      </c>
      <c r="E324" s="17"/>
      <c r="F324" s="417"/>
      <c r="G324" s="387" t="s">
        <v>664</v>
      </c>
      <c r="H324" s="293" t="s">
        <v>69</v>
      </c>
      <c r="I324" s="360">
        <v>2.5</v>
      </c>
      <c r="J324" s="293">
        <v>3.5</v>
      </c>
      <c r="K324" s="293"/>
      <c r="L324" s="387"/>
      <c r="M324" s="442"/>
      <c r="N324" s="293" t="s">
        <v>170</v>
      </c>
      <c r="O324" s="387"/>
      <c r="P324" s="467">
        <v>1</v>
      </c>
      <c r="Q324" s="487"/>
      <c r="R324" s="130"/>
    </row>
    <row r="325" spans="1:19" s="3" customFormat="1" hidden="1" x14ac:dyDescent="0.15">
      <c r="A325" s="638"/>
      <c r="B325" s="654" t="s">
        <v>414</v>
      </c>
      <c r="C325" s="89" t="s">
        <v>665</v>
      </c>
      <c r="D325" s="19" t="s">
        <v>215</v>
      </c>
      <c r="E325" s="35"/>
      <c r="F325" s="411"/>
      <c r="G325" s="89" t="s">
        <v>665</v>
      </c>
      <c r="H325" s="196" t="s">
        <v>69</v>
      </c>
      <c r="I325" s="344">
        <v>2.5</v>
      </c>
      <c r="J325" s="196">
        <v>3</v>
      </c>
      <c r="K325" s="196"/>
      <c r="L325" s="89"/>
      <c r="M325" s="442"/>
      <c r="N325" s="89" t="s">
        <v>100</v>
      </c>
      <c r="O325" s="89" t="s">
        <v>666</v>
      </c>
      <c r="P325" s="383">
        <v>1</v>
      </c>
      <c r="Q325" s="561"/>
      <c r="R325" s="24"/>
    </row>
    <row r="326" spans="1:19" s="3" customFormat="1" hidden="1" x14ac:dyDescent="0.15">
      <c r="A326" s="638"/>
      <c r="B326" s="654"/>
      <c r="C326" s="24" t="s">
        <v>667</v>
      </c>
      <c r="D326" s="450"/>
      <c r="E326" s="35"/>
      <c r="F326" s="413"/>
      <c r="G326" s="24" t="s">
        <v>667</v>
      </c>
      <c r="H326" s="35" t="s">
        <v>99</v>
      </c>
      <c r="I326" s="35">
        <v>2</v>
      </c>
      <c r="J326" s="35"/>
      <c r="K326" s="35"/>
      <c r="L326" s="35"/>
      <c r="M326" s="413"/>
      <c r="N326" s="35"/>
      <c r="O326" s="35"/>
      <c r="P326" s="35"/>
      <c r="Q326" s="35"/>
    </row>
    <row r="327" spans="1:19" s="3" customFormat="1" hidden="1" x14ac:dyDescent="0.15">
      <c r="A327" s="638"/>
      <c r="B327" s="654"/>
      <c r="C327" s="24" t="s">
        <v>668</v>
      </c>
      <c r="D327" s="450"/>
      <c r="E327" s="35"/>
      <c r="F327" s="413"/>
      <c r="G327" s="24" t="s">
        <v>668</v>
      </c>
      <c r="H327" s="35" t="s">
        <v>99</v>
      </c>
      <c r="I327" s="35">
        <v>2</v>
      </c>
      <c r="J327" s="35"/>
      <c r="K327" s="35"/>
      <c r="L327" s="35"/>
      <c r="M327" s="413"/>
      <c r="N327" s="35"/>
      <c r="O327" s="35"/>
      <c r="P327" s="35"/>
      <c r="Q327" s="35"/>
    </row>
    <row r="328" spans="1:19" s="3" customFormat="1" hidden="1" x14ac:dyDescent="0.15">
      <c r="A328" s="638"/>
      <c r="B328" s="654"/>
      <c r="C328" s="136" t="s">
        <v>669</v>
      </c>
      <c r="D328" s="27" t="s">
        <v>215</v>
      </c>
      <c r="E328" s="35"/>
      <c r="F328" s="413"/>
      <c r="G328" s="136" t="s">
        <v>669</v>
      </c>
      <c r="H328" s="207" t="s">
        <v>69</v>
      </c>
      <c r="I328" s="286">
        <v>9</v>
      </c>
      <c r="J328" s="207">
        <v>4</v>
      </c>
      <c r="K328" s="447"/>
      <c r="L328" s="448"/>
      <c r="M328" s="442"/>
      <c r="N328" s="448"/>
      <c r="O328" s="448"/>
      <c r="P328" s="449"/>
      <c r="Q328" s="448"/>
    </row>
    <row r="329" spans="1:19" s="3" customFormat="1" hidden="1" x14ac:dyDescent="0.15">
      <c r="A329" s="639"/>
      <c r="B329" s="655"/>
      <c r="C329" s="130" t="s">
        <v>670</v>
      </c>
      <c r="D329" s="129" t="s">
        <v>215</v>
      </c>
      <c r="E329" s="17"/>
      <c r="F329" s="417"/>
      <c r="G329" s="130" t="s">
        <v>671</v>
      </c>
      <c r="H329" s="293" t="s">
        <v>99</v>
      </c>
      <c r="I329" s="360">
        <v>2.5</v>
      </c>
      <c r="J329" s="293">
        <v>1.5</v>
      </c>
      <c r="K329" s="293"/>
      <c r="L329" s="293"/>
      <c r="M329" s="413"/>
      <c r="N329" s="293" t="s">
        <v>170</v>
      </c>
      <c r="O329" s="293" t="s">
        <v>672</v>
      </c>
      <c r="P329" s="293"/>
      <c r="Q329" s="293"/>
      <c r="R329" s="130"/>
    </row>
    <row r="330" spans="1:19" s="3" customFormat="1" hidden="1" x14ac:dyDescent="0.15">
      <c r="A330" s="638"/>
      <c r="B330" s="654"/>
      <c r="C330" s="60" t="s">
        <v>673</v>
      </c>
      <c r="D330" s="50" t="s">
        <v>215</v>
      </c>
      <c r="E330" s="35"/>
      <c r="F330" s="410"/>
      <c r="G330" s="60" t="s">
        <v>674</v>
      </c>
      <c r="H330" s="47" t="s">
        <v>69</v>
      </c>
      <c r="I330" s="343">
        <v>9</v>
      </c>
      <c r="J330" s="47">
        <v>10</v>
      </c>
      <c r="K330" s="47"/>
      <c r="L330" s="390"/>
      <c r="M330" s="442"/>
      <c r="N330" s="390"/>
      <c r="O330" s="390"/>
      <c r="P330" s="443"/>
      <c r="Q330" s="390"/>
    </row>
    <row r="331" spans="1:19" s="3" customFormat="1" hidden="1" x14ac:dyDescent="0.15">
      <c r="A331" s="639"/>
      <c r="B331" s="655"/>
      <c r="C331" s="130" t="s">
        <v>675</v>
      </c>
      <c r="D331" s="129" t="s">
        <v>215</v>
      </c>
      <c r="E331" s="17"/>
      <c r="F331" s="417"/>
      <c r="G331" s="130" t="s">
        <v>676</v>
      </c>
      <c r="H331" s="293" t="s">
        <v>69</v>
      </c>
      <c r="I331" s="360">
        <v>2.5</v>
      </c>
      <c r="J331" s="293">
        <v>5</v>
      </c>
      <c r="K331" s="293"/>
      <c r="L331" s="387"/>
      <c r="M331" s="442"/>
      <c r="N331" s="387" t="s">
        <v>100</v>
      </c>
      <c r="O331" s="387"/>
      <c r="P331" s="467">
        <v>1</v>
      </c>
      <c r="Q331" s="487"/>
      <c r="R331" s="130"/>
    </row>
    <row r="332" spans="1:19" s="3" customFormat="1" hidden="1" x14ac:dyDescent="0.15">
      <c r="A332" s="638"/>
      <c r="B332" s="654"/>
      <c r="C332" s="60" t="s">
        <v>677</v>
      </c>
      <c r="D332" s="50" t="s">
        <v>215</v>
      </c>
      <c r="E332" s="17"/>
      <c r="F332" s="418"/>
      <c r="G332" s="60" t="s">
        <v>677</v>
      </c>
      <c r="H332" s="47" t="s">
        <v>69</v>
      </c>
      <c r="I332" s="343">
        <v>2.5</v>
      </c>
      <c r="J332" s="47">
        <v>2</v>
      </c>
      <c r="K332" s="47"/>
      <c r="L332" s="390"/>
      <c r="M332" s="442"/>
      <c r="N332" s="390" t="s">
        <v>100</v>
      </c>
      <c r="O332" s="390"/>
      <c r="P332" s="393">
        <v>1</v>
      </c>
      <c r="Q332" s="562"/>
      <c r="R332" s="24"/>
    </row>
    <row r="333" spans="1:19" s="3" customFormat="1" hidden="1" x14ac:dyDescent="0.15">
      <c r="A333" s="639"/>
      <c r="B333" s="655"/>
      <c r="C333" s="130" t="s">
        <v>678</v>
      </c>
      <c r="D333" s="129" t="s">
        <v>215</v>
      </c>
      <c r="E333" s="17"/>
      <c r="F333" s="417"/>
      <c r="G333" s="130" t="s">
        <v>679</v>
      </c>
      <c r="H333" s="293" t="s">
        <v>69</v>
      </c>
      <c r="I333" s="360">
        <v>2.5</v>
      </c>
      <c r="J333" s="293">
        <v>3</v>
      </c>
      <c r="K333" s="293"/>
      <c r="L333" s="387"/>
      <c r="M333" s="442"/>
      <c r="N333" s="293" t="s">
        <v>170</v>
      </c>
      <c r="O333" s="387" t="s">
        <v>680</v>
      </c>
      <c r="P333" s="467">
        <v>1</v>
      </c>
      <c r="Q333" s="487"/>
      <c r="R333" s="130"/>
    </row>
    <row r="334" spans="1:19" s="3" customFormat="1" hidden="1" x14ac:dyDescent="0.15">
      <c r="A334" s="638"/>
      <c r="B334" s="654" t="s">
        <v>681</v>
      </c>
      <c r="C334" s="60" t="s">
        <v>682</v>
      </c>
      <c r="D334" s="50" t="s">
        <v>215</v>
      </c>
      <c r="E334" s="17"/>
      <c r="F334" s="418"/>
      <c r="G334" s="60" t="s">
        <v>683</v>
      </c>
      <c r="H334" s="47" t="s">
        <v>69</v>
      </c>
      <c r="I334" s="343">
        <v>2.5</v>
      </c>
      <c r="J334" s="47">
        <v>4</v>
      </c>
      <c r="K334" s="47"/>
      <c r="L334" s="390"/>
      <c r="M334" s="471"/>
      <c r="N334" s="47" t="s">
        <v>170</v>
      </c>
      <c r="O334" s="390"/>
      <c r="P334" s="393">
        <v>1</v>
      </c>
      <c r="Q334" s="562"/>
      <c r="R334" s="24"/>
    </row>
    <row r="335" spans="1:19" s="3" customFormat="1" hidden="1" x14ac:dyDescent="0.15">
      <c r="A335" s="639"/>
      <c r="B335" s="655"/>
      <c r="C335" s="130" t="s">
        <v>684</v>
      </c>
      <c r="D335" s="129" t="s">
        <v>215</v>
      </c>
      <c r="E335" s="17"/>
      <c r="F335" s="417"/>
      <c r="G335" s="130" t="s">
        <v>685</v>
      </c>
      <c r="H335" s="293" t="s">
        <v>69</v>
      </c>
      <c r="I335" s="360">
        <v>2.5</v>
      </c>
      <c r="J335" s="293">
        <v>4</v>
      </c>
      <c r="K335" s="293"/>
      <c r="L335" s="387"/>
      <c r="M335" s="471"/>
      <c r="N335" s="293" t="s">
        <v>170</v>
      </c>
      <c r="O335" s="387"/>
      <c r="P335" s="467">
        <v>1</v>
      </c>
      <c r="Q335" s="487"/>
      <c r="R335" s="130"/>
    </row>
    <row r="336" spans="1:19" s="3" customFormat="1" hidden="1" x14ac:dyDescent="0.15">
      <c r="A336" s="639"/>
      <c r="B336" s="655"/>
      <c r="C336" s="130" t="s">
        <v>686</v>
      </c>
      <c r="D336" s="129" t="s">
        <v>215</v>
      </c>
      <c r="E336" s="17"/>
      <c r="F336" s="417"/>
      <c r="G336" s="130" t="s">
        <v>687</v>
      </c>
      <c r="H336" s="293" t="s">
        <v>69</v>
      </c>
      <c r="I336" s="360">
        <v>2.5</v>
      </c>
      <c r="J336" s="293">
        <v>4</v>
      </c>
      <c r="K336" s="293"/>
      <c r="L336" s="387"/>
      <c r="M336" s="471"/>
      <c r="N336" s="293" t="s">
        <v>170</v>
      </c>
      <c r="O336" s="387"/>
      <c r="P336" s="467">
        <v>1</v>
      </c>
      <c r="Q336" s="487"/>
      <c r="R336" s="130"/>
    </row>
    <row r="337" spans="1:19" s="3" customFormat="1" hidden="1" x14ac:dyDescent="0.15">
      <c r="A337" s="639"/>
      <c r="B337" s="655"/>
      <c r="C337" s="130" t="s">
        <v>688</v>
      </c>
      <c r="D337" s="129" t="s">
        <v>215</v>
      </c>
      <c r="E337" s="17"/>
      <c r="F337" s="417"/>
      <c r="G337" s="130" t="s">
        <v>689</v>
      </c>
      <c r="H337" s="293" t="s">
        <v>69</v>
      </c>
      <c r="I337" s="360">
        <v>2.5</v>
      </c>
      <c r="J337" s="293">
        <v>4</v>
      </c>
      <c r="K337" s="293"/>
      <c r="L337" s="387"/>
      <c r="M337" s="471"/>
      <c r="N337" s="293" t="s">
        <v>170</v>
      </c>
      <c r="O337" s="387"/>
      <c r="P337" s="467">
        <v>1</v>
      </c>
      <c r="Q337" s="487"/>
      <c r="R337" s="130"/>
    </row>
    <row r="338" spans="1:19" s="3" customFormat="1" hidden="1" x14ac:dyDescent="0.15">
      <c r="A338" s="640"/>
      <c r="B338" s="656"/>
      <c r="C338" s="415" t="s">
        <v>690</v>
      </c>
      <c r="D338" s="407" t="s">
        <v>215</v>
      </c>
      <c r="E338" s="17"/>
      <c r="F338" s="416"/>
      <c r="G338" s="415" t="s">
        <v>691</v>
      </c>
      <c r="H338" s="403" t="s">
        <v>69</v>
      </c>
      <c r="I338" s="402">
        <v>2.5</v>
      </c>
      <c r="J338" s="403">
        <v>4</v>
      </c>
      <c r="K338" s="403"/>
      <c r="L338" s="414"/>
      <c r="M338" s="471"/>
      <c r="N338" s="403" t="s">
        <v>170</v>
      </c>
      <c r="O338" s="414"/>
      <c r="P338" s="532">
        <v>1</v>
      </c>
      <c r="Q338" s="563"/>
      <c r="R338" s="415"/>
    </row>
    <row r="339" spans="1:19" s="3" customFormat="1" hidden="1" x14ac:dyDescent="0.15">
      <c r="A339" s="636"/>
      <c r="B339" s="652"/>
      <c r="C339" s="24" t="s">
        <v>692</v>
      </c>
      <c r="D339" s="30" t="s">
        <v>215</v>
      </c>
      <c r="E339" s="17"/>
      <c r="F339" s="408"/>
      <c r="G339" s="24" t="s">
        <v>692</v>
      </c>
      <c r="H339" s="35" t="s">
        <v>69</v>
      </c>
      <c r="I339" s="31">
        <v>3.5</v>
      </c>
      <c r="J339" s="35">
        <v>3</v>
      </c>
      <c r="K339" s="240"/>
      <c r="L339" s="530"/>
      <c r="M339" s="471"/>
      <c r="N339" s="132" t="s">
        <v>409</v>
      </c>
      <c r="O339" s="451"/>
      <c r="P339" s="452"/>
      <c r="Q339" s="451"/>
      <c r="R339" s="24"/>
    </row>
    <row r="340" spans="1:19" s="3" customFormat="1" hidden="1" x14ac:dyDescent="0.15">
      <c r="A340" s="638"/>
      <c r="B340" s="654"/>
      <c r="C340" s="21" t="s">
        <v>693</v>
      </c>
      <c r="D340" s="19" t="s">
        <v>215</v>
      </c>
      <c r="E340" s="35"/>
      <c r="F340" s="493"/>
      <c r="G340" s="21" t="s">
        <v>693</v>
      </c>
      <c r="H340" s="196" t="s">
        <v>69</v>
      </c>
      <c r="I340" s="344">
        <v>9</v>
      </c>
      <c r="J340" s="196"/>
      <c r="K340" s="444"/>
      <c r="L340" s="445"/>
      <c r="M340" s="471"/>
      <c r="N340" s="445"/>
      <c r="O340" s="445"/>
      <c r="P340" s="446"/>
      <c r="Q340" s="445"/>
    </row>
    <row r="341" spans="1:19" s="3" customFormat="1" hidden="1" x14ac:dyDescent="0.15">
      <c r="A341" s="638"/>
      <c r="B341" s="654"/>
      <c r="C341" s="24" t="s">
        <v>694</v>
      </c>
      <c r="D341" s="30" t="s">
        <v>215</v>
      </c>
      <c r="E341" s="35"/>
      <c r="F341" s="493"/>
      <c r="G341" s="24" t="s">
        <v>694</v>
      </c>
      <c r="H341" s="35" t="s">
        <v>69</v>
      </c>
      <c r="I341" s="31">
        <v>9</v>
      </c>
      <c r="J341" s="35"/>
      <c r="K341" s="450"/>
      <c r="L341" s="451"/>
      <c r="M341" s="471"/>
      <c r="N341" s="451"/>
      <c r="O341" s="451"/>
      <c r="P341" s="452"/>
      <c r="Q341" s="451"/>
    </row>
    <row r="342" spans="1:19" s="3" customFormat="1" hidden="1" x14ac:dyDescent="0.15">
      <c r="A342" s="638"/>
      <c r="B342" s="654"/>
      <c r="C342" s="24" t="s">
        <v>695</v>
      </c>
      <c r="D342" s="30" t="s">
        <v>215</v>
      </c>
      <c r="E342" s="35"/>
      <c r="F342" s="493"/>
      <c r="G342" s="24" t="s">
        <v>695</v>
      </c>
      <c r="H342" s="35" t="s">
        <v>69</v>
      </c>
      <c r="I342" s="31">
        <v>9</v>
      </c>
      <c r="J342" s="35"/>
      <c r="K342" s="450"/>
      <c r="L342" s="451"/>
      <c r="M342" s="471"/>
      <c r="N342" s="451"/>
      <c r="O342" s="451"/>
      <c r="P342" s="452"/>
      <c r="Q342" s="451"/>
    </row>
    <row r="343" spans="1:19" s="3" customFormat="1" hidden="1" x14ac:dyDescent="0.15">
      <c r="A343" s="638"/>
      <c r="B343" s="654"/>
      <c r="C343" s="24" t="s">
        <v>696</v>
      </c>
      <c r="D343" s="30" t="s">
        <v>215</v>
      </c>
      <c r="E343" s="35"/>
      <c r="F343" s="493"/>
      <c r="G343" s="24" t="s">
        <v>696</v>
      </c>
      <c r="H343" s="35" t="s">
        <v>69</v>
      </c>
      <c r="I343" s="31">
        <v>9</v>
      </c>
      <c r="J343" s="35"/>
      <c r="K343" s="450"/>
      <c r="L343" s="451"/>
      <c r="M343" s="471"/>
      <c r="N343" s="451"/>
      <c r="O343" s="451"/>
      <c r="P343" s="452"/>
      <c r="Q343" s="451"/>
    </row>
    <row r="344" spans="1:19" s="3" customFormat="1" hidden="1" x14ac:dyDescent="0.15">
      <c r="A344" s="638"/>
      <c r="B344" s="654"/>
      <c r="C344" s="24" t="s">
        <v>697</v>
      </c>
      <c r="D344" s="30" t="s">
        <v>215</v>
      </c>
      <c r="E344" s="35"/>
      <c r="F344" s="493"/>
      <c r="G344" s="24" t="s">
        <v>697</v>
      </c>
      <c r="H344" s="35" t="s">
        <v>69</v>
      </c>
      <c r="I344" s="31">
        <v>9</v>
      </c>
      <c r="J344" s="35"/>
      <c r="K344" s="450"/>
      <c r="L344" s="451"/>
      <c r="M344" s="471"/>
      <c r="N344" s="451"/>
      <c r="O344" s="451"/>
      <c r="P344" s="452"/>
      <c r="Q344" s="451"/>
    </row>
    <row r="345" spans="1:19" s="3" customFormat="1" hidden="1" x14ac:dyDescent="0.15">
      <c r="A345" s="638"/>
      <c r="B345" s="654"/>
      <c r="C345" s="24" t="s">
        <v>698</v>
      </c>
      <c r="D345" s="30" t="s">
        <v>215</v>
      </c>
      <c r="E345" s="35"/>
      <c r="F345" s="493"/>
      <c r="G345" s="24" t="s">
        <v>698</v>
      </c>
      <c r="H345" s="35" t="s">
        <v>69</v>
      </c>
      <c r="I345" s="31">
        <v>9</v>
      </c>
      <c r="J345" s="35"/>
      <c r="K345" s="450"/>
      <c r="L345" s="451"/>
      <c r="M345" s="471"/>
      <c r="N345" s="451"/>
      <c r="O345" s="451"/>
      <c r="P345" s="452"/>
      <c r="Q345" s="451"/>
    </row>
    <row r="346" spans="1:19" s="3" customFormat="1" hidden="1" x14ac:dyDescent="0.15">
      <c r="A346" s="638"/>
      <c r="B346" s="654"/>
      <c r="C346" s="28" t="s">
        <v>699</v>
      </c>
      <c r="D346" s="27" t="s">
        <v>215</v>
      </c>
      <c r="E346" s="35"/>
      <c r="F346" s="493"/>
      <c r="G346" s="28" t="s">
        <v>699</v>
      </c>
      <c r="H346" s="207" t="s">
        <v>69</v>
      </c>
      <c r="I346" s="286">
        <v>9</v>
      </c>
      <c r="J346" s="207"/>
      <c r="K346" s="447"/>
      <c r="L346" s="448"/>
      <c r="M346" s="471"/>
      <c r="N346" s="448"/>
      <c r="O346" s="448"/>
      <c r="P346" s="449"/>
      <c r="Q346" s="448"/>
    </row>
    <row r="347" spans="1:19" ht="22.5" hidden="1" x14ac:dyDescent="0.15">
      <c r="A347" s="407" t="s">
        <v>700</v>
      </c>
      <c r="B347" s="405" t="s">
        <v>701</v>
      </c>
      <c r="C347" s="405" t="s">
        <v>701</v>
      </c>
      <c r="D347" s="405"/>
      <c r="E347" s="494"/>
      <c r="F347" s="495"/>
      <c r="G347" s="496" t="s">
        <v>701</v>
      </c>
      <c r="H347" s="496" t="s">
        <v>69</v>
      </c>
      <c r="I347" s="407">
        <v>3.5</v>
      </c>
      <c r="J347" s="414"/>
      <c r="K347" s="415"/>
      <c r="L347" s="415"/>
      <c r="M347" s="103"/>
      <c r="N347" s="415" t="s">
        <v>702</v>
      </c>
      <c r="O347" s="415" t="s">
        <v>703</v>
      </c>
      <c r="P347" s="533"/>
      <c r="Q347" s="564" t="s">
        <v>704</v>
      </c>
      <c r="R347" s="130"/>
    </row>
    <row r="348" spans="1:19" s="1" customFormat="1" hidden="1" x14ac:dyDescent="0.15">
      <c r="A348" s="616" t="s">
        <v>705</v>
      </c>
      <c r="B348" s="55" t="s">
        <v>706</v>
      </c>
      <c r="C348" s="55" t="s">
        <v>706</v>
      </c>
      <c r="D348" s="55" t="s">
        <v>516</v>
      </c>
      <c r="E348" s="56"/>
      <c r="F348" s="55"/>
      <c r="G348" s="126" t="s">
        <v>707</v>
      </c>
      <c r="H348" s="129" t="s">
        <v>99</v>
      </c>
      <c r="I348" s="30">
        <v>3</v>
      </c>
      <c r="J348" s="24">
        <v>5</v>
      </c>
      <c r="K348" s="82"/>
      <c r="L348" s="82"/>
      <c r="N348" s="104" t="s">
        <v>300</v>
      </c>
      <c r="O348" s="104" t="s">
        <v>708</v>
      </c>
      <c r="P348" s="534"/>
      <c r="Q348" s="104" t="s">
        <v>709</v>
      </c>
      <c r="R348" s="275"/>
    </row>
    <row r="349" spans="1:19" s="1" customFormat="1" ht="48" hidden="1" x14ac:dyDescent="0.15">
      <c r="A349" s="624"/>
      <c r="B349" s="108" t="s">
        <v>710</v>
      </c>
      <c r="C349" s="497" t="s">
        <v>711</v>
      </c>
      <c r="D349" s="108" t="s">
        <v>516</v>
      </c>
      <c r="E349" s="498"/>
      <c r="F349" s="108"/>
      <c r="G349" s="178" t="s">
        <v>712</v>
      </c>
      <c r="H349" s="50" t="s">
        <v>69</v>
      </c>
      <c r="I349" s="50">
        <v>2</v>
      </c>
      <c r="J349" s="60">
        <v>10</v>
      </c>
      <c r="K349" s="224">
        <v>42473</v>
      </c>
      <c r="L349" s="224">
        <v>42483</v>
      </c>
      <c r="M349" s="103"/>
      <c r="N349" s="438" t="s">
        <v>35</v>
      </c>
      <c r="O349" s="148"/>
      <c r="P349" s="95">
        <v>1</v>
      </c>
      <c r="Q349" s="144" t="s">
        <v>704</v>
      </c>
      <c r="R349" s="141"/>
    </row>
    <row r="350" spans="1:19" s="1" customFormat="1" hidden="1" x14ac:dyDescent="0.15">
      <c r="A350" s="616"/>
      <c r="B350" s="55" t="s">
        <v>713</v>
      </c>
      <c r="C350" s="55" t="s">
        <v>713</v>
      </c>
      <c r="D350" s="55" t="s">
        <v>516</v>
      </c>
      <c r="E350" s="56"/>
      <c r="F350" s="55"/>
      <c r="G350" s="55" t="s">
        <v>713</v>
      </c>
      <c r="H350" s="129" t="s">
        <v>99</v>
      </c>
      <c r="I350" s="30">
        <v>3</v>
      </c>
      <c r="J350" s="24">
        <v>5</v>
      </c>
      <c r="K350" s="82"/>
      <c r="L350" s="82"/>
      <c r="M350" s="103"/>
      <c r="N350" s="104" t="s">
        <v>702</v>
      </c>
      <c r="O350" s="104" t="s">
        <v>714</v>
      </c>
      <c r="P350" s="534"/>
      <c r="Q350" s="104" t="s">
        <v>704</v>
      </c>
      <c r="R350" s="143"/>
      <c r="S350" s="104" t="s">
        <v>251</v>
      </c>
    </row>
    <row r="351" spans="1:19" s="1" customFormat="1" ht="24" hidden="1" x14ac:dyDescent="0.15">
      <c r="A351" s="616"/>
      <c r="B351" s="55" t="s">
        <v>715</v>
      </c>
      <c r="C351" s="55" t="s">
        <v>715</v>
      </c>
      <c r="D351" s="55" t="s">
        <v>42</v>
      </c>
      <c r="E351" s="56"/>
      <c r="F351" s="55"/>
      <c r="G351" s="30" t="s">
        <v>716</v>
      </c>
      <c r="H351" s="129" t="s">
        <v>99</v>
      </c>
      <c r="I351" s="30">
        <v>3</v>
      </c>
      <c r="J351" s="24">
        <v>10</v>
      </c>
      <c r="K351" s="82"/>
      <c r="L351" s="82"/>
      <c r="M351" s="103"/>
      <c r="N351" s="104" t="s">
        <v>702</v>
      </c>
      <c r="O351" s="104" t="s">
        <v>714</v>
      </c>
      <c r="P351" s="534"/>
      <c r="Q351" s="104" t="s">
        <v>709</v>
      </c>
      <c r="R351" s="143"/>
      <c r="S351" s="104" t="s">
        <v>251</v>
      </c>
    </row>
    <row r="352" spans="1:19" s="3" customFormat="1" ht="72" hidden="1" x14ac:dyDescent="0.15">
      <c r="A352" s="627"/>
      <c r="B352" s="645" t="s">
        <v>717</v>
      </c>
      <c r="C352" s="499" t="s">
        <v>718</v>
      </c>
      <c r="D352" s="20" t="s">
        <v>24</v>
      </c>
      <c r="E352" s="163"/>
      <c r="F352" s="253"/>
      <c r="G352" s="175" t="s">
        <v>719</v>
      </c>
      <c r="H352" s="19" t="s">
        <v>69</v>
      </c>
      <c r="I352" s="19">
        <v>2</v>
      </c>
      <c r="J352" s="196">
        <v>4</v>
      </c>
      <c r="K352" s="96">
        <v>42481</v>
      </c>
      <c r="L352" s="96">
        <v>42485</v>
      </c>
      <c r="M352" s="103"/>
      <c r="N352" s="97" t="s">
        <v>52</v>
      </c>
      <c r="O352" s="21"/>
      <c r="P352" s="204">
        <v>1</v>
      </c>
      <c r="Q352" s="565" t="s">
        <v>709</v>
      </c>
      <c r="R352" s="21"/>
    </row>
    <row r="353" spans="1:18" s="3" customFormat="1" ht="36" hidden="1" x14ac:dyDescent="0.15">
      <c r="A353" s="618"/>
      <c r="B353" s="643"/>
      <c r="C353" s="317" t="s">
        <v>720</v>
      </c>
      <c r="D353" s="23" t="s">
        <v>6</v>
      </c>
      <c r="E353" s="17"/>
      <c r="F353" s="55"/>
      <c r="G353" s="33" t="s">
        <v>721</v>
      </c>
      <c r="H353" s="30" t="s">
        <v>69</v>
      </c>
      <c r="I353" s="30">
        <v>2</v>
      </c>
      <c r="J353" s="35">
        <v>4</v>
      </c>
      <c r="K353" s="87">
        <v>42480</v>
      </c>
      <c r="L353" s="87">
        <v>42483</v>
      </c>
      <c r="M353" s="103"/>
      <c r="N353" s="88" t="s">
        <v>100</v>
      </c>
      <c r="O353" s="24"/>
      <c r="P353" s="83">
        <v>1</v>
      </c>
      <c r="Q353" s="142" t="s">
        <v>709</v>
      </c>
      <c r="R353" s="24"/>
    </row>
    <row r="354" spans="1:18" s="1" customFormat="1" hidden="1" x14ac:dyDescent="0.15">
      <c r="A354" s="616"/>
      <c r="B354" s="23" t="s">
        <v>414</v>
      </c>
      <c r="C354" s="23" t="s">
        <v>722</v>
      </c>
      <c r="D354" s="55" t="s">
        <v>215</v>
      </c>
      <c r="E354" s="498"/>
      <c r="F354" s="55"/>
      <c r="G354" s="126" t="s">
        <v>723</v>
      </c>
      <c r="H354" s="30" t="s">
        <v>69</v>
      </c>
      <c r="I354" s="30">
        <v>2</v>
      </c>
      <c r="J354" s="24">
        <v>2</v>
      </c>
      <c r="K354" s="87">
        <v>42467</v>
      </c>
      <c r="L354" s="87">
        <v>42468</v>
      </c>
      <c r="N354" s="88" t="s">
        <v>35</v>
      </c>
      <c r="O354" s="104"/>
      <c r="P354" s="83">
        <v>1</v>
      </c>
      <c r="Q354" s="143" t="s">
        <v>724</v>
      </c>
      <c r="R354" s="104"/>
    </row>
    <row r="355" spans="1:18" s="3" customFormat="1" ht="24" hidden="1" x14ac:dyDescent="0.15">
      <c r="A355" s="618"/>
      <c r="B355" s="643" t="s">
        <v>564</v>
      </c>
      <c r="C355" s="643" t="s">
        <v>725</v>
      </c>
      <c r="D355" s="23" t="s">
        <v>24</v>
      </c>
      <c r="E355" s="17" t="s">
        <v>46</v>
      </c>
      <c r="F355" s="55"/>
      <c r="G355" s="33" t="s">
        <v>726</v>
      </c>
      <c r="H355" s="30" t="s">
        <v>25</v>
      </c>
      <c r="I355" s="30">
        <v>1</v>
      </c>
      <c r="J355" s="81">
        <v>2</v>
      </c>
      <c r="K355" s="23"/>
      <c r="L355" s="23"/>
      <c r="M355" s="1"/>
      <c r="N355" s="23" t="s">
        <v>35</v>
      </c>
      <c r="O355" s="24" t="s">
        <v>727</v>
      </c>
      <c r="P355" s="83">
        <v>1</v>
      </c>
      <c r="Q355" s="142" t="s">
        <v>724</v>
      </c>
      <c r="R355" s="24"/>
    </row>
    <row r="356" spans="1:18" s="3" customFormat="1" ht="24" hidden="1" x14ac:dyDescent="0.15">
      <c r="A356" s="618"/>
      <c r="B356" s="643"/>
      <c r="C356" s="643"/>
      <c r="D356" s="23" t="s">
        <v>24</v>
      </c>
      <c r="E356" s="17" t="s">
        <v>46</v>
      </c>
      <c r="F356" s="55"/>
      <c r="G356" s="33" t="s">
        <v>728</v>
      </c>
      <c r="H356" s="30" t="s">
        <v>25</v>
      </c>
      <c r="I356" s="30">
        <v>1</v>
      </c>
      <c r="J356" s="81">
        <v>3</v>
      </c>
      <c r="K356" s="23"/>
      <c r="L356" s="23"/>
      <c r="M356" s="1"/>
      <c r="N356" s="23" t="s">
        <v>35</v>
      </c>
      <c r="O356" s="24" t="s">
        <v>727</v>
      </c>
      <c r="P356" s="83">
        <v>1</v>
      </c>
      <c r="Q356" s="142" t="s">
        <v>724</v>
      </c>
      <c r="R356" s="24"/>
    </row>
    <row r="357" spans="1:18" s="1" customFormat="1" ht="24" hidden="1" x14ac:dyDescent="0.15">
      <c r="A357" s="616"/>
      <c r="B357" s="618" t="s">
        <v>729</v>
      </c>
      <c r="C357" s="643" t="s">
        <v>729</v>
      </c>
      <c r="D357" s="55" t="s">
        <v>24</v>
      </c>
      <c r="E357" s="500"/>
      <c r="F357" s="55"/>
      <c r="G357" s="126" t="s">
        <v>730</v>
      </c>
      <c r="H357" s="30" t="s">
        <v>69</v>
      </c>
      <c r="I357" s="30">
        <v>2</v>
      </c>
      <c r="J357" s="24">
        <v>4</v>
      </c>
      <c r="K357" s="87">
        <v>42479</v>
      </c>
      <c r="L357" s="87">
        <v>42481</v>
      </c>
      <c r="N357" s="88" t="s">
        <v>170</v>
      </c>
      <c r="O357" s="104"/>
      <c r="P357" s="83">
        <v>1</v>
      </c>
      <c r="Q357" s="143" t="s">
        <v>731</v>
      </c>
      <c r="R357" s="104"/>
    </row>
    <row r="358" spans="1:18" s="1" customFormat="1" ht="36" hidden="1" x14ac:dyDescent="0.15">
      <c r="A358" s="616"/>
      <c r="B358" s="618"/>
      <c r="C358" s="643"/>
      <c r="D358" s="55" t="s">
        <v>24</v>
      </c>
      <c r="E358" s="501"/>
      <c r="F358" s="55"/>
      <c r="G358" s="126" t="s">
        <v>732</v>
      </c>
      <c r="H358" s="30" t="s">
        <v>69</v>
      </c>
      <c r="I358" s="30">
        <v>2</v>
      </c>
      <c r="J358" s="24">
        <v>4</v>
      </c>
      <c r="K358" s="87">
        <v>42482</v>
      </c>
      <c r="L358" s="87">
        <v>42483</v>
      </c>
      <c r="N358" s="88" t="s">
        <v>170</v>
      </c>
      <c r="O358" s="104" t="s">
        <v>733</v>
      </c>
      <c r="P358" s="83">
        <v>1</v>
      </c>
      <c r="Q358" s="143" t="s">
        <v>731</v>
      </c>
      <c r="R358" s="104"/>
    </row>
    <row r="359" spans="1:18" s="1" customFormat="1" ht="24" hidden="1" x14ac:dyDescent="0.15">
      <c r="A359" s="51"/>
      <c r="B359" s="183" t="s">
        <v>734</v>
      </c>
      <c r="C359" s="50" t="s">
        <v>735</v>
      </c>
      <c r="D359" s="108" t="s">
        <v>516</v>
      </c>
      <c r="E359" s="501"/>
      <c r="F359" s="108"/>
      <c r="G359" s="50" t="s">
        <v>735</v>
      </c>
      <c r="H359" s="50" t="s">
        <v>69</v>
      </c>
      <c r="I359" s="535">
        <v>4</v>
      </c>
      <c r="J359" s="60">
        <v>5</v>
      </c>
      <c r="K359" s="318"/>
      <c r="L359" s="318"/>
      <c r="N359" s="438"/>
      <c r="O359" s="148"/>
      <c r="P359" s="319"/>
      <c r="Q359" s="148" t="s">
        <v>579</v>
      </c>
    </row>
    <row r="360" spans="1:18" s="3" customFormat="1" ht="36" hidden="1" x14ac:dyDescent="0.15">
      <c r="A360" s="30"/>
      <c r="B360" s="23" t="s">
        <v>564</v>
      </c>
      <c r="C360" s="23" t="s">
        <v>736</v>
      </c>
      <c r="D360" s="23" t="s">
        <v>24</v>
      </c>
      <c r="E360" s="17" t="s">
        <v>46</v>
      </c>
      <c r="F360" s="55"/>
      <c r="G360" s="502" t="s">
        <v>737</v>
      </c>
      <c r="H360" s="30" t="s">
        <v>25</v>
      </c>
      <c r="I360" s="30">
        <v>1</v>
      </c>
      <c r="J360" s="81">
        <v>1</v>
      </c>
      <c r="K360" s="23"/>
      <c r="L360" s="23"/>
      <c r="M360" s="1"/>
      <c r="N360" s="23" t="s">
        <v>52</v>
      </c>
      <c r="O360" s="24" t="s">
        <v>201</v>
      </c>
      <c r="P360" s="83">
        <v>1</v>
      </c>
      <c r="Q360" s="142" t="s">
        <v>738</v>
      </c>
      <c r="R360" s="24"/>
    </row>
    <row r="361" spans="1:18" s="3" customFormat="1" hidden="1" x14ac:dyDescent="0.15">
      <c r="A361" s="30"/>
      <c r="B361" s="23" t="s">
        <v>345</v>
      </c>
      <c r="C361" s="23" t="s">
        <v>739</v>
      </c>
      <c r="D361" s="23" t="s">
        <v>6</v>
      </c>
      <c r="E361" s="7"/>
      <c r="F361" s="55"/>
      <c r="G361" s="503" t="s">
        <v>739</v>
      </c>
      <c r="H361" s="503" t="s">
        <v>69</v>
      </c>
      <c r="I361" s="503">
        <v>2</v>
      </c>
      <c r="J361" s="536">
        <v>5</v>
      </c>
      <c r="K361" s="87">
        <v>42465</v>
      </c>
      <c r="L361" s="87">
        <v>42469</v>
      </c>
      <c r="M361" s="1"/>
      <c r="N361" s="88" t="s">
        <v>542</v>
      </c>
      <c r="O361" s="537" t="s">
        <v>740</v>
      </c>
      <c r="P361" s="538">
        <v>1</v>
      </c>
      <c r="Q361" s="566" t="s">
        <v>579</v>
      </c>
      <c r="R361" s="24"/>
    </row>
    <row r="362" spans="1:18" s="3" customFormat="1" hidden="1" x14ac:dyDescent="0.15">
      <c r="A362" s="129"/>
      <c r="B362" s="130" t="s">
        <v>365</v>
      </c>
      <c r="C362" s="130" t="s">
        <v>741</v>
      </c>
      <c r="D362" s="130" t="s">
        <v>215</v>
      </c>
      <c r="E362" s="7"/>
      <c r="F362" s="61"/>
      <c r="G362" s="130" t="s">
        <v>741</v>
      </c>
      <c r="H362" s="30" t="s">
        <v>69</v>
      </c>
      <c r="I362" s="130">
        <v>1</v>
      </c>
      <c r="J362" s="130">
        <v>3</v>
      </c>
      <c r="K362" s="294">
        <v>42458</v>
      </c>
      <c r="L362" s="294">
        <v>42460</v>
      </c>
      <c r="M362" s="1"/>
      <c r="N362" s="61" t="s">
        <v>70</v>
      </c>
      <c r="O362" s="130"/>
      <c r="P362" s="102">
        <v>1</v>
      </c>
      <c r="Q362" s="329" t="s">
        <v>742</v>
      </c>
      <c r="R362" s="104">
        <f>J362*(1-P362)</f>
        <v>0</v>
      </c>
    </row>
    <row r="363" spans="1:18" s="3" customFormat="1" hidden="1" x14ac:dyDescent="0.15">
      <c r="A363" s="30"/>
      <c r="B363" s="23"/>
      <c r="C363" s="23"/>
      <c r="D363" s="23"/>
      <c r="E363" s="7"/>
      <c r="F363" s="55"/>
      <c r="G363" s="33" t="s">
        <v>743</v>
      </c>
      <c r="H363" s="30" t="s">
        <v>25</v>
      </c>
      <c r="I363" s="30">
        <v>2</v>
      </c>
      <c r="J363" s="81">
        <v>2</v>
      </c>
      <c r="K363" s="23"/>
      <c r="L363" s="23"/>
      <c r="M363" s="1"/>
      <c r="N363" s="23" t="s">
        <v>542</v>
      </c>
      <c r="O363" s="24"/>
      <c r="P363" s="83">
        <v>1</v>
      </c>
      <c r="Q363" s="142"/>
      <c r="R363" s="24"/>
    </row>
    <row r="364" spans="1:18" s="3" customFormat="1" ht="36" hidden="1" x14ac:dyDescent="0.15">
      <c r="A364" s="27"/>
      <c r="B364" s="26"/>
      <c r="C364" s="26"/>
      <c r="D364" s="26"/>
      <c r="E364" s="7"/>
      <c r="F364" s="252"/>
      <c r="G364" s="208" t="s">
        <v>744</v>
      </c>
      <c r="H364" s="27" t="s">
        <v>69</v>
      </c>
      <c r="I364" s="27">
        <v>2</v>
      </c>
      <c r="J364" s="136"/>
      <c r="K364" s="26"/>
      <c r="L364" s="26"/>
      <c r="M364" s="1"/>
      <c r="N364" s="26" t="s">
        <v>542</v>
      </c>
      <c r="O364" s="208" t="s">
        <v>745</v>
      </c>
      <c r="P364" s="206">
        <v>1</v>
      </c>
      <c r="Q364" s="338" t="s">
        <v>746</v>
      </c>
      <c r="R364" s="24"/>
    </row>
    <row r="365" spans="1:18" s="3" customFormat="1" hidden="1" x14ac:dyDescent="0.15">
      <c r="A365" s="129"/>
      <c r="B365" s="61" t="s">
        <v>747</v>
      </c>
      <c r="C365" s="61" t="s">
        <v>747</v>
      </c>
      <c r="D365" s="61" t="s">
        <v>45</v>
      </c>
      <c r="E365" s="7"/>
      <c r="F365" s="504"/>
      <c r="G365" s="61" t="s">
        <v>747</v>
      </c>
      <c r="H365" s="129" t="s">
        <v>69</v>
      </c>
      <c r="I365" s="129">
        <v>2.5</v>
      </c>
      <c r="J365" s="387">
        <v>8</v>
      </c>
      <c r="K365" s="294">
        <v>42506</v>
      </c>
      <c r="L365" s="294">
        <v>42510</v>
      </c>
      <c r="M365" s="1"/>
      <c r="N365" s="61" t="s">
        <v>393</v>
      </c>
      <c r="O365" s="130"/>
      <c r="P365" s="539">
        <v>1</v>
      </c>
      <c r="Q365" s="329" t="s">
        <v>748</v>
      </c>
      <c r="R365" s="130"/>
    </row>
    <row r="366" spans="1:18" s="3" customFormat="1" hidden="1" x14ac:dyDescent="0.15">
      <c r="A366" s="129"/>
      <c r="B366" s="61" t="s">
        <v>749</v>
      </c>
      <c r="C366" s="61" t="s">
        <v>749</v>
      </c>
      <c r="D366" s="61" t="s">
        <v>215</v>
      </c>
      <c r="E366" s="7"/>
      <c r="F366" s="504"/>
      <c r="G366" s="61" t="s">
        <v>749</v>
      </c>
      <c r="H366" s="129" t="s">
        <v>99</v>
      </c>
      <c r="I366" s="129">
        <v>2.5</v>
      </c>
      <c r="J366" s="387">
        <v>3</v>
      </c>
      <c r="K366" s="61"/>
      <c r="L366" s="61"/>
      <c r="M366" s="1"/>
      <c r="N366" s="61" t="s">
        <v>100</v>
      </c>
      <c r="O366" s="130" t="s">
        <v>750</v>
      </c>
      <c r="P366" s="69"/>
      <c r="Q366" s="130" t="s">
        <v>751</v>
      </c>
      <c r="R366" s="489"/>
    </row>
    <row r="367" spans="1:18" s="3" customFormat="1" ht="24" hidden="1" x14ac:dyDescent="0.15">
      <c r="A367" s="50"/>
      <c r="B367" s="46" t="s">
        <v>752</v>
      </c>
      <c r="C367" s="46" t="s">
        <v>752</v>
      </c>
      <c r="D367" s="46"/>
      <c r="E367" s="7"/>
      <c r="F367" s="108"/>
      <c r="G367" s="49" t="s">
        <v>752</v>
      </c>
      <c r="H367" s="50" t="s">
        <v>69</v>
      </c>
      <c r="I367" s="50">
        <v>2</v>
      </c>
      <c r="J367" s="390">
        <v>4</v>
      </c>
      <c r="K367" s="46"/>
      <c r="L367" s="46"/>
      <c r="M367" s="1"/>
      <c r="N367" s="46" t="s">
        <v>227</v>
      </c>
      <c r="O367" s="60"/>
      <c r="P367" s="95">
        <v>1</v>
      </c>
      <c r="Q367" s="146" t="s">
        <v>751</v>
      </c>
      <c r="R367" s="24"/>
    </row>
    <row r="368" spans="1:18" s="3" customFormat="1" hidden="1" x14ac:dyDescent="0.15">
      <c r="A368" s="407"/>
      <c r="B368" s="505" t="s">
        <v>753</v>
      </c>
      <c r="C368" s="506" t="s">
        <v>753</v>
      </c>
      <c r="D368" s="507" t="s">
        <v>45</v>
      </c>
      <c r="E368" s="7"/>
      <c r="F368" s="495"/>
      <c r="G368" s="506" t="s">
        <v>753</v>
      </c>
      <c r="H368" s="506" t="s">
        <v>69</v>
      </c>
      <c r="I368" s="506">
        <v>2.5</v>
      </c>
      <c r="J368" s="540">
        <v>2</v>
      </c>
      <c r="K368" s="541"/>
      <c r="L368" s="541"/>
      <c r="M368" s="1"/>
      <c r="N368" s="541" t="s">
        <v>100</v>
      </c>
      <c r="O368" s="541"/>
      <c r="P368" s="542">
        <v>1</v>
      </c>
      <c r="Q368" s="567"/>
      <c r="R368" s="415"/>
    </row>
    <row r="369" spans="1:19" s="3" customFormat="1" hidden="1" x14ac:dyDescent="0.15">
      <c r="A369" s="129"/>
      <c r="B369" s="508" t="s">
        <v>754</v>
      </c>
      <c r="C369" s="508" t="s">
        <v>754</v>
      </c>
      <c r="D369" s="504" t="s">
        <v>755</v>
      </c>
      <c r="E369" s="7"/>
      <c r="F369" s="504"/>
      <c r="G369" s="508" t="s">
        <v>754</v>
      </c>
      <c r="H369" s="129" t="s">
        <v>69</v>
      </c>
      <c r="I369" s="129">
        <v>3</v>
      </c>
      <c r="J369" s="387">
        <v>2</v>
      </c>
      <c r="K369" s="294">
        <v>42560</v>
      </c>
      <c r="L369" s="294">
        <v>42562</v>
      </c>
      <c r="M369" s="1"/>
      <c r="N369" s="132" t="s">
        <v>409</v>
      </c>
      <c r="O369" s="130"/>
      <c r="P369" s="539">
        <v>0.99</v>
      </c>
      <c r="Q369" s="568">
        <v>42486</v>
      </c>
      <c r="R369" s="130"/>
    </row>
    <row r="370" spans="1:19" s="3" customFormat="1" hidden="1" x14ac:dyDescent="0.15">
      <c r="A370" s="435"/>
      <c r="B370" s="509" t="s">
        <v>756</v>
      </c>
      <c r="C370" s="509" t="s">
        <v>756</v>
      </c>
      <c r="D370" s="510" t="s">
        <v>42</v>
      </c>
      <c r="E370" s="7"/>
      <c r="F370" s="511"/>
      <c r="G370" s="512" t="s">
        <v>756</v>
      </c>
      <c r="H370" s="512" t="s">
        <v>69</v>
      </c>
      <c r="I370" s="512">
        <v>2.5</v>
      </c>
      <c r="J370" s="509">
        <v>5</v>
      </c>
      <c r="K370" s="509"/>
      <c r="L370" s="509"/>
      <c r="M370" s="1"/>
      <c r="N370" s="509" t="s">
        <v>100</v>
      </c>
      <c r="O370" s="509"/>
      <c r="P370" s="543">
        <v>1</v>
      </c>
      <c r="Q370" s="569">
        <v>42496</v>
      </c>
      <c r="R370" s="434"/>
    </row>
    <row r="371" spans="1:19" s="3" customFormat="1" hidden="1" x14ac:dyDescent="0.15">
      <c r="A371" s="513"/>
      <c r="B371" s="514" t="s">
        <v>757</v>
      </c>
      <c r="C371" s="514" t="s">
        <v>757</v>
      </c>
      <c r="D371" s="515"/>
      <c r="E371" s="7"/>
      <c r="F371" s="516"/>
      <c r="G371" s="514" t="s">
        <v>757</v>
      </c>
      <c r="H371" s="517"/>
      <c r="I371" s="517">
        <v>2.5</v>
      </c>
      <c r="J371" s="544">
        <v>5</v>
      </c>
      <c r="K371" s="515"/>
      <c r="L371" s="515"/>
      <c r="M371" s="368" t="s">
        <v>100</v>
      </c>
      <c r="N371" s="515" t="s">
        <v>227</v>
      </c>
      <c r="O371" s="515"/>
      <c r="P371" s="545">
        <v>1</v>
      </c>
      <c r="Q371" s="570">
        <v>42496</v>
      </c>
      <c r="R371" s="24"/>
    </row>
    <row r="372" spans="1:19" s="3" customFormat="1" hidden="1" x14ac:dyDescent="0.15">
      <c r="A372" s="129"/>
      <c r="B372" s="132" t="s">
        <v>758</v>
      </c>
      <c r="C372" s="132" t="s">
        <v>758</v>
      </c>
      <c r="D372" s="132" t="s">
        <v>215</v>
      </c>
      <c r="E372" s="7"/>
      <c r="F372" s="518"/>
      <c r="G372" s="132" t="s">
        <v>758</v>
      </c>
      <c r="H372" s="342" t="s">
        <v>69</v>
      </c>
      <c r="I372" s="342">
        <v>2.5</v>
      </c>
      <c r="J372" s="365">
        <v>3</v>
      </c>
      <c r="K372" s="132"/>
      <c r="L372" s="132"/>
      <c r="M372" s="1"/>
      <c r="N372" s="132" t="s">
        <v>170</v>
      </c>
      <c r="O372" s="132"/>
      <c r="P372" s="546">
        <v>1</v>
      </c>
      <c r="Q372" s="571">
        <v>42496</v>
      </c>
      <c r="R372" s="130"/>
    </row>
    <row r="373" spans="1:19" s="3" customFormat="1" hidden="1" x14ac:dyDescent="0.15">
      <c r="A373" s="407"/>
      <c r="B373" s="405" t="s">
        <v>759</v>
      </c>
      <c r="C373" s="405" t="s">
        <v>759</v>
      </c>
      <c r="D373" s="405"/>
      <c r="E373" s="7"/>
      <c r="F373" s="495"/>
      <c r="G373" s="405" t="s">
        <v>759</v>
      </c>
      <c r="H373" s="407" t="s">
        <v>69</v>
      </c>
      <c r="I373" s="407">
        <v>2.5</v>
      </c>
      <c r="J373" s="414">
        <v>2</v>
      </c>
      <c r="K373" s="405"/>
      <c r="L373" s="405"/>
      <c r="M373" s="32" t="s">
        <v>702</v>
      </c>
      <c r="N373" s="415" t="s">
        <v>393</v>
      </c>
      <c r="O373" s="415"/>
      <c r="P373" s="547">
        <v>1</v>
      </c>
      <c r="Q373" s="564"/>
      <c r="R373" s="130"/>
    </row>
    <row r="374" spans="1:19" s="3" customFormat="1" hidden="1" x14ac:dyDescent="0.15">
      <c r="A374" s="129"/>
      <c r="B374" s="519" t="s">
        <v>757</v>
      </c>
      <c r="C374" s="519" t="s">
        <v>757</v>
      </c>
      <c r="D374" s="132" t="s">
        <v>760</v>
      </c>
      <c r="E374" s="7"/>
      <c r="F374" s="518"/>
      <c r="G374" s="519" t="s">
        <v>757</v>
      </c>
      <c r="H374" s="342" t="s">
        <v>69</v>
      </c>
      <c r="I374" s="342">
        <v>2.5</v>
      </c>
      <c r="J374" s="365">
        <v>5</v>
      </c>
      <c r="K374" s="132"/>
      <c r="L374" s="131">
        <v>42503</v>
      </c>
      <c r="M374" s="40" t="s">
        <v>393</v>
      </c>
      <c r="N374" s="132" t="s">
        <v>227</v>
      </c>
      <c r="O374" s="546" t="s">
        <v>761</v>
      </c>
      <c r="P374" s="546">
        <v>1</v>
      </c>
      <c r="Q374" s="329"/>
      <c r="R374" s="130"/>
    </row>
    <row r="375" spans="1:19" s="3" customFormat="1" hidden="1" x14ac:dyDescent="0.15">
      <c r="A375" s="30"/>
      <c r="B375" s="520" t="s">
        <v>762</v>
      </c>
      <c r="C375" s="520" t="s">
        <v>762</v>
      </c>
      <c r="D375" s="520" t="s">
        <v>45</v>
      </c>
      <c r="E375" s="7"/>
      <c r="F375" s="521"/>
      <c r="G375" s="522" t="s">
        <v>762</v>
      </c>
      <c r="H375" s="523" t="s">
        <v>69</v>
      </c>
      <c r="I375" s="522">
        <v>2.5</v>
      </c>
      <c r="J375" s="520">
        <v>3</v>
      </c>
      <c r="K375" s="520"/>
      <c r="L375" s="520"/>
      <c r="M375" s="1"/>
      <c r="N375" s="520" t="s">
        <v>227</v>
      </c>
      <c r="O375" s="520" t="s">
        <v>763</v>
      </c>
      <c r="P375" s="548">
        <v>1</v>
      </c>
      <c r="Q375" s="572"/>
      <c r="R375" s="88"/>
    </row>
    <row r="376" spans="1:19" s="3" customFormat="1" hidden="1" x14ac:dyDescent="0.15">
      <c r="A376" s="38"/>
      <c r="B376" s="88" t="s">
        <v>764</v>
      </c>
      <c r="C376" s="88" t="s">
        <v>765</v>
      </c>
      <c r="D376" s="88" t="s">
        <v>766</v>
      </c>
      <c r="E376" s="7"/>
      <c r="F376" s="216"/>
      <c r="G376" s="88" t="s">
        <v>765</v>
      </c>
      <c r="H376" s="524" t="s">
        <v>69</v>
      </c>
      <c r="I376" s="367">
        <v>2.5</v>
      </c>
      <c r="J376" s="237">
        <v>3</v>
      </c>
      <c r="K376" s="237"/>
      <c r="L376" s="237"/>
      <c r="M376" s="549"/>
      <c r="N376" s="237" t="s">
        <v>90</v>
      </c>
      <c r="O376" s="550"/>
      <c r="P376" s="550">
        <v>1</v>
      </c>
      <c r="Q376" s="573"/>
      <c r="R376" s="24"/>
    </row>
    <row r="377" spans="1:19" s="3" customFormat="1" hidden="1" x14ac:dyDescent="0.15">
      <c r="A377" s="513"/>
      <c r="B377" s="525" t="s">
        <v>767</v>
      </c>
      <c r="C377" s="525" t="s">
        <v>767</v>
      </c>
      <c r="D377" s="525" t="s">
        <v>215</v>
      </c>
      <c r="E377" s="7"/>
      <c r="F377" s="526"/>
      <c r="G377" s="525" t="s">
        <v>767</v>
      </c>
      <c r="H377" s="527" t="s">
        <v>768</v>
      </c>
      <c r="I377" s="513">
        <v>2.5</v>
      </c>
      <c r="J377" s="551">
        <v>3</v>
      </c>
      <c r="K377" s="525"/>
      <c r="L377" s="525"/>
      <c r="M377" s="1"/>
      <c r="N377" s="525" t="s">
        <v>542</v>
      </c>
      <c r="P377" s="552">
        <v>1</v>
      </c>
      <c r="R377" s="24"/>
    </row>
    <row r="378" spans="1:19" s="3" customFormat="1" hidden="1" x14ac:dyDescent="0.15">
      <c r="A378" s="513"/>
      <c r="B378" s="88" t="s">
        <v>769</v>
      </c>
      <c r="C378" s="88" t="s">
        <v>769</v>
      </c>
      <c r="D378" s="88" t="s">
        <v>42</v>
      </c>
      <c r="E378" s="7"/>
      <c r="F378" s="216"/>
      <c r="G378" s="88" t="s">
        <v>769</v>
      </c>
      <c r="H378" s="245" t="s">
        <v>69</v>
      </c>
      <c r="I378" s="345">
        <v>2.5</v>
      </c>
      <c r="J378" s="368"/>
      <c r="K378" s="88"/>
      <c r="L378" s="88"/>
      <c r="M378" s="1"/>
      <c r="N378" s="88" t="s">
        <v>90</v>
      </c>
      <c r="O378" s="88"/>
      <c r="P378" s="369">
        <v>1</v>
      </c>
      <c r="Q378" s="573"/>
      <c r="R378" s="88"/>
    </row>
    <row r="379" spans="1:19" s="3" customFormat="1" hidden="1" x14ac:dyDescent="0.15">
      <c r="A379" s="513"/>
      <c r="B379" s="229" t="s">
        <v>770</v>
      </c>
      <c r="C379" s="229" t="s">
        <v>770</v>
      </c>
      <c r="D379" s="229"/>
      <c r="E379" s="7"/>
      <c r="F379" s="528"/>
      <c r="G379" s="229" t="s">
        <v>770</v>
      </c>
      <c r="H379" s="529" t="s">
        <v>69</v>
      </c>
      <c r="I379" s="553">
        <v>2.5</v>
      </c>
      <c r="J379" s="482"/>
      <c r="K379" s="229"/>
      <c r="L379" s="229"/>
      <c r="M379" s="525" t="s">
        <v>90</v>
      </c>
      <c r="N379" s="229" t="s">
        <v>79</v>
      </c>
      <c r="O379" s="229"/>
      <c r="P379" s="554">
        <v>1</v>
      </c>
      <c r="Q379" s="574"/>
      <c r="R379" s="229"/>
    </row>
    <row r="380" spans="1:19" s="3" customFormat="1" x14ac:dyDescent="0.15">
      <c r="A380" s="30"/>
      <c r="B380" s="23" t="s">
        <v>771</v>
      </c>
      <c r="C380" s="23" t="s">
        <v>772</v>
      </c>
      <c r="D380" s="23" t="s">
        <v>755</v>
      </c>
      <c r="E380" s="7"/>
      <c r="F380" s="55"/>
      <c r="G380" s="23" t="s">
        <v>772</v>
      </c>
      <c r="H380" s="129" t="s">
        <v>69</v>
      </c>
      <c r="I380" s="30">
        <v>3</v>
      </c>
      <c r="J380" s="81">
        <v>5</v>
      </c>
      <c r="K380" s="236">
        <v>42560</v>
      </c>
      <c r="L380" s="236">
        <v>42565</v>
      </c>
      <c r="M380" s="1"/>
      <c r="N380" s="237" t="s">
        <v>79</v>
      </c>
      <c r="O380" s="256"/>
      <c r="P380" s="555">
        <v>0.5</v>
      </c>
      <c r="Q380" s="24"/>
      <c r="R380" s="24"/>
      <c r="S380" s="24" t="s">
        <v>251</v>
      </c>
    </row>
    <row r="381" spans="1:19" s="3" customFormat="1" ht="36" hidden="1" x14ac:dyDescent="0.15">
      <c r="A381" s="615" t="s">
        <v>564</v>
      </c>
      <c r="B381" s="20" t="s">
        <v>773</v>
      </c>
      <c r="C381" s="20" t="s">
        <v>773</v>
      </c>
      <c r="D381" s="20" t="s">
        <v>42</v>
      </c>
      <c r="E381" s="7"/>
      <c r="F381" s="253"/>
      <c r="G381" s="175" t="s">
        <v>774</v>
      </c>
      <c r="H381" s="435" t="s">
        <v>69</v>
      </c>
      <c r="I381" s="435">
        <v>3</v>
      </c>
      <c r="J381" s="556">
        <v>3</v>
      </c>
      <c r="K381" s="557">
        <v>42558</v>
      </c>
      <c r="L381" s="557">
        <v>42560</v>
      </c>
      <c r="M381" s="558" t="s">
        <v>702</v>
      </c>
      <c r="N381" s="559" t="s">
        <v>100</v>
      </c>
      <c r="O381" s="175"/>
      <c r="P381" s="485">
        <v>0.99</v>
      </c>
      <c r="Q381" s="434"/>
      <c r="R381" s="21"/>
    </row>
    <row r="382" spans="1:19" s="3" customFormat="1" hidden="1" x14ac:dyDescent="0.15">
      <c r="A382" s="616"/>
      <c r="B382" s="643" t="s">
        <v>706</v>
      </c>
      <c r="C382" s="23" t="s">
        <v>706</v>
      </c>
      <c r="D382" s="23" t="s">
        <v>516</v>
      </c>
      <c r="E382" s="7"/>
      <c r="F382" s="55"/>
      <c r="G382" s="33"/>
      <c r="H382" s="129" t="s">
        <v>69</v>
      </c>
      <c r="I382" s="129">
        <v>3</v>
      </c>
      <c r="J382" s="387">
        <v>5</v>
      </c>
      <c r="K382" s="131">
        <v>42548</v>
      </c>
      <c r="L382" s="131">
        <v>42552</v>
      </c>
      <c r="M382" s="560" t="s">
        <v>100</v>
      </c>
      <c r="N382" s="88" t="s">
        <v>79</v>
      </c>
      <c r="O382" s="24" t="s">
        <v>25</v>
      </c>
      <c r="P382" s="83">
        <v>0.99</v>
      </c>
      <c r="Q382" s="130"/>
      <c r="R382" s="24"/>
    </row>
    <row r="383" spans="1:19" s="3" customFormat="1" ht="24" hidden="1" x14ac:dyDescent="0.15">
      <c r="A383" s="616"/>
      <c r="B383" s="643"/>
      <c r="C383" s="23" t="s">
        <v>775</v>
      </c>
      <c r="D383" s="23" t="s">
        <v>42</v>
      </c>
      <c r="E383" s="7"/>
      <c r="F383" s="55"/>
      <c r="G383" s="33" t="s">
        <v>776</v>
      </c>
      <c r="H383" s="129" t="s">
        <v>69</v>
      </c>
      <c r="I383" s="30">
        <v>3</v>
      </c>
      <c r="J383" s="81">
        <v>3</v>
      </c>
      <c r="K383" s="87">
        <v>42553</v>
      </c>
      <c r="L383" s="87">
        <v>42557</v>
      </c>
      <c r="M383" s="1"/>
      <c r="N383" s="88" t="s">
        <v>79</v>
      </c>
      <c r="O383" s="24" t="s">
        <v>25</v>
      </c>
      <c r="P383" s="83">
        <v>0.99</v>
      </c>
      <c r="Q383" s="24"/>
      <c r="R383" s="24"/>
    </row>
    <row r="384" spans="1:19" s="3" customFormat="1" hidden="1" x14ac:dyDescent="0.15">
      <c r="A384" s="616"/>
      <c r="B384" s="643" t="s">
        <v>234</v>
      </c>
      <c r="C384" s="23" t="s">
        <v>234</v>
      </c>
      <c r="D384" s="23" t="s">
        <v>516</v>
      </c>
      <c r="E384" s="7"/>
      <c r="F384" s="55"/>
      <c r="G384" s="23" t="s">
        <v>234</v>
      </c>
      <c r="H384" s="129" t="s">
        <v>69</v>
      </c>
      <c r="I384" s="129">
        <v>3</v>
      </c>
      <c r="J384" s="387">
        <v>2</v>
      </c>
      <c r="K384" s="131">
        <v>42552</v>
      </c>
      <c r="L384" s="131">
        <v>42553</v>
      </c>
      <c r="M384" s="32"/>
      <c r="N384" s="88" t="s">
        <v>35</v>
      </c>
      <c r="O384" s="30" t="s">
        <v>25</v>
      </c>
      <c r="P384" s="463">
        <v>0.99</v>
      </c>
      <c r="Q384" s="24"/>
      <c r="R384" s="24"/>
    </row>
    <row r="385" spans="1:19" s="3" customFormat="1" hidden="1" x14ac:dyDescent="0.15">
      <c r="A385" s="616"/>
      <c r="B385" s="643"/>
      <c r="C385" s="23" t="s">
        <v>777</v>
      </c>
      <c r="D385" s="23" t="s">
        <v>42</v>
      </c>
      <c r="E385" s="7"/>
      <c r="F385" s="55"/>
      <c r="G385" s="23" t="s">
        <v>777</v>
      </c>
      <c r="H385" s="129" t="s">
        <v>69</v>
      </c>
      <c r="I385" s="129">
        <v>3</v>
      </c>
      <c r="J385" s="387">
        <v>3</v>
      </c>
      <c r="K385" s="131">
        <v>42558</v>
      </c>
      <c r="L385" s="131">
        <v>42559</v>
      </c>
      <c r="M385" s="560" t="s">
        <v>100</v>
      </c>
      <c r="N385" s="88" t="s">
        <v>79</v>
      </c>
      <c r="O385" s="30" t="s">
        <v>25</v>
      </c>
      <c r="P385" s="83">
        <v>0.99</v>
      </c>
      <c r="Q385" s="24"/>
      <c r="R385" s="24"/>
    </row>
    <row r="386" spans="1:19" s="3" customFormat="1" ht="36" hidden="1" x14ac:dyDescent="0.15">
      <c r="A386" s="616"/>
      <c r="B386" s="23" t="s">
        <v>778</v>
      </c>
      <c r="C386" s="30" t="s">
        <v>779</v>
      </c>
      <c r="D386" s="23" t="s">
        <v>42</v>
      </c>
      <c r="E386" s="7"/>
      <c r="F386" s="55"/>
      <c r="G386" s="33" t="s">
        <v>780</v>
      </c>
      <c r="H386" s="129" t="s">
        <v>69</v>
      </c>
      <c r="I386" s="129">
        <v>3</v>
      </c>
      <c r="J386" s="387">
        <v>3</v>
      </c>
      <c r="K386" s="131">
        <v>42548</v>
      </c>
      <c r="L386" s="131">
        <v>42550</v>
      </c>
      <c r="M386" s="560" t="s">
        <v>100</v>
      </c>
      <c r="N386" s="88" t="s">
        <v>393</v>
      </c>
      <c r="O386" s="24" t="s">
        <v>781</v>
      </c>
      <c r="P386" s="83">
        <v>0.99</v>
      </c>
      <c r="Q386" s="24"/>
      <c r="R386" s="24"/>
    </row>
    <row r="387" spans="1:19" s="3" customFormat="1" ht="24" hidden="1" x14ac:dyDescent="0.15">
      <c r="A387" s="51"/>
      <c r="B387" s="46" t="s">
        <v>782</v>
      </c>
      <c r="C387" s="46" t="s">
        <v>782</v>
      </c>
      <c r="D387" s="46" t="s">
        <v>42</v>
      </c>
      <c r="E387" s="7"/>
      <c r="F387" s="108"/>
      <c r="G387" s="50" t="s">
        <v>783</v>
      </c>
      <c r="H387" s="575" t="s">
        <v>69</v>
      </c>
      <c r="I387" s="575">
        <v>5</v>
      </c>
      <c r="J387" s="586"/>
      <c r="K387" s="587"/>
      <c r="L387" s="576"/>
      <c r="M387" s="2"/>
      <c r="N387" s="46" t="s">
        <v>409</v>
      </c>
      <c r="O387" s="60"/>
      <c r="P387" s="588"/>
      <c r="Q387" s="60"/>
      <c r="R387" s="60"/>
    </row>
    <row r="388" spans="1:19" s="3" customFormat="1" ht="126" hidden="1" x14ac:dyDescent="0.15">
      <c r="A388" s="616" t="s">
        <v>198</v>
      </c>
      <c r="B388" s="23" t="s">
        <v>198</v>
      </c>
      <c r="C388" s="23" t="s">
        <v>784</v>
      </c>
      <c r="D388" s="23" t="s">
        <v>785</v>
      </c>
      <c r="E388" s="7"/>
      <c r="F388" s="55"/>
      <c r="G388" s="23" t="s">
        <v>784</v>
      </c>
      <c r="H388" s="129" t="s">
        <v>69</v>
      </c>
      <c r="I388" s="129">
        <v>3</v>
      </c>
      <c r="J388" s="387">
        <v>5</v>
      </c>
      <c r="K388" s="388">
        <v>42555</v>
      </c>
      <c r="L388" s="388">
        <v>42569</v>
      </c>
      <c r="M388" s="1"/>
      <c r="N388" s="237" t="s">
        <v>90</v>
      </c>
      <c r="O388" s="589" t="s">
        <v>786</v>
      </c>
      <c r="P388" s="83">
        <v>0.99</v>
      </c>
      <c r="Q388" s="24"/>
      <c r="R388" s="24"/>
    </row>
    <row r="389" spans="1:19" s="3" customFormat="1" ht="24" hidden="1" x14ac:dyDescent="0.15">
      <c r="A389" s="616"/>
      <c r="B389" s="643" t="s">
        <v>379</v>
      </c>
      <c r="C389" s="33" t="s">
        <v>787</v>
      </c>
      <c r="D389" s="23" t="s">
        <v>785</v>
      </c>
      <c r="E389" s="7"/>
      <c r="F389" s="55"/>
      <c r="G389" s="33" t="s">
        <v>787</v>
      </c>
      <c r="H389" s="129" t="s">
        <v>69</v>
      </c>
      <c r="I389" s="129">
        <v>3</v>
      </c>
      <c r="J389" s="387">
        <v>2</v>
      </c>
      <c r="K389" s="131">
        <v>42556</v>
      </c>
      <c r="L389" s="131">
        <v>42557</v>
      </c>
      <c r="M389" s="32" t="s">
        <v>90</v>
      </c>
      <c r="N389" s="88" t="s">
        <v>90</v>
      </c>
      <c r="O389" s="24" t="s">
        <v>25</v>
      </c>
      <c r="P389" s="83">
        <v>0.99</v>
      </c>
      <c r="Q389" s="24"/>
      <c r="R389" s="24"/>
    </row>
    <row r="390" spans="1:19" s="3" customFormat="1" ht="24" hidden="1" x14ac:dyDescent="0.15">
      <c r="A390" s="616"/>
      <c r="B390" s="643"/>
      <c r="C390" s="33" t="s">
        <v>788</v>
      </c>
      <c r="D390" s="23" t="s">
        <v>42</v>
      </c>
      <c r="E390" s="7"/>
      <c r="F390" s="55"/>
      <c r="G390" s="33" t="s">
        <v>788</v>
      </c>
      <c r="H390" s="129" t="s">
        <v>69</v>
      </c>
      <c r="I390" s="129">
        <v>3</v>
      </c>
      <c r="J390" s="387">
        <v>3</v>
      </c>
      <c r="K390" s="131">
        <v>42558</v>
      </c>
      <c r="L390" s="131">
        <v>42560</v>
      </c>
      <c r="M390" s="32" t="s">
        <v>90</v>
      </c>
      <c r="N390" s="88" t="s">
        <v>90</v>
      </c>
      <c r="O390" s="24" t="s">
        <v>25</v>
      </c>
      <c r="P390" s="83">
        <v>0.99</v>
      </c>
      <c r="Q390" s="24"/>
      <c r="R390" s="24"/>
    </row>
    <row r="391" spans="1:19" hidden="1" x14ac:dyDescent="0.15">
      <c r="A391" s="626"/>
      <c r="B391" s="648"/>
      <c r="C391" s="61" t="s">
        <v>789</v>
      </c>
      <c r="D391" s="61" t="s">
        <v>755</v>
      </c>
      <c r="F391" s="504"/>
      <c r="G391" s="61" t="s">
        <v>789</v>
      </c>
      <c r="H391" s="129" t="s">
        <v>99</v>
      </c>
      <c r="I391" s="129">
        <v>4</v>
      </c>
      <c r="J391" s="387">
        <v>2</v>
      </c>
      <c r="K391" s="61"/>
      <c r="L391" s="61"/>
      <c r="M391" s="32"/>
      <c r="N391" s="130" t="s">
        <v>702</v>
      </c>
      <c r="O391" s="130"/>
      <c r="P391" s="69"/>
      <c r="Q391" s="130"/>
      <c r="R391" s="329"/>
      <c r="S391" s="130" t="s">
        <v>790</v>
      </c>
    </row>
    <row r="392" spans="1:19" s="3" customFormat="1" hidden="1" x14ac:dyDescent="0.15">
      <c r="A392" s="615" t="s">
        <v>791</v>
      </c>
      <c r="B392" s="19" t="s">
        <v>792</v>
      </c>
      <c r="C392" s="20" t="s">
        <v>793</v>
      </c>
      <c r="D392" s="20" t="s">
        <v>516</v>
      </c>
      <c r="E392" s="7"/>
      <c r="F392" s="253"/>
      <c r="G392" s="175" t="s">
        <v>502</v>
      </c>
      <c r="H392" s="435" t="s">
        <v>69</v>
      </c>
      <c r="I392" s="435">
        <v>3</v>
      </c>
      <c r="J392" s="556">
        <v>2</v>
      </c>
      <c r="K392" s="590">
        <v>42552</v>
      </c>
      <c r="L392" s="590">
        <v>42553</v>
      </c>
      <c r="M392" s="40"/>
      <c r="N392" s="97" t="s">
        <v>90</v>
      </c>
      <c r="O392" s="92"/>
      <c r="P392" s="485">
        <v>1</v>
      </c>
      <c r="Q392" s="565"/>
      <c r="R392" s="21"/>
    </row>
    <row r="393" spans="1:19" s="3" customFormat="1" hidden="1" x14ac:dyDescent="0.15">
      <c r="A393" s="617"/>
      <c r="B393" s="27" t="s">
        <v>792</v>
      </c>
      <c r="C393" s="26" t="s">
        <v>794</v>
      </c>
      <c r="D393" s="26" t="s">
        <v>516</v>
      </c>
      <c r="E393" s="7"/>
      <c r="F393" s="252"/>
      <c r="G393" s="26" t="s">
        <v>794</v>
      </c>
      <c r="H393" s="407" t="s">
        <v>69</v>
      </c>
      <c r="I393" s="407">
        <v>3</v>
      </c>
      <c r="J393" s="414">
        <v>3</v>
      </c>
      <c r="K393" s="591">
        <v>42555</v>
      </c>
      <c r="L393" s="591">
        <v>42557</v>
      </c>
      <c r="M393" s="592" t="s">
        <v>90</v>
      </c>
      <c r="N393" s="229" t="s">
        <v>227</v>
      </c>
      <c r="O393" s="138"/>
      <c r="P393" s="593">
        <v>1</v>
      </c>
      <c r="Q393" s="338"/>
      <c r="R393" s="28"/>
    </row>
    <row r="394" spans="1:19" s="3" customFormat="1" hidden="1" x14ac:dyDescent="0.15">
      <c r="A394" s="616"/>
      <c r="B394" s="30" t="s">
        <v>795</v>
      </c>
      <c r="C394" s="30" t="s">
        <v>795</v>
      </c>
      <c r="D394" s="23" t="s">
        <v>516</v>
      </c>
      <c r="E394" s="7"/>
      <c r="F394" s="55"/>
      <c r="G394" s="30" t="s">
        <v>795</v>
      </c>
      <c r="H394" s="129" t="s">
        <v>69</v>
      </c>
      <c r="I394" s="129">
        <v>3</v>
      </c>
      <c r="J394" s="387">
        <v>2</v>
      </c>
      <c r="K394" s="294">
        <v>42563</v>
      </c>
      <c r="L394" s="294">
        <v>42564</v>
      </c>
      <c r="M394" s="40"/>
      <c r="N394" s="88" t="s">
        <v>409</v>
      </c>
      <c r="O394" s="139" t="s">
        <v>796</v>
      </c>
      <c r="P394" s="83">
        <v>0.99</v>
      </c>
      <c r="Q394" s="24"/>
      <c r="R394" s="24"/>
    </row>
    <row r="395" spans="1:19" s="3" customFormat="1" hidden="1" x14ac:dyDescent="0.15">
      <c r="A395" s="616"/>
      <c r="B395" s="30" t="s">
        <v>797</v>
      </c>
      <c r="C395" s="30" t="s">
        <v>797</v>
      </c>
      <c r="D395" s="23" t="s">
        <v>755</v>
      </c>
      <c r="E395" s="7"/>
      <c r="F395" s="55"/>
      <c r="G395" s="30" t="s">
        <v>797</v>
      </c>
      <c r="H395" s="129" t="s">
        <v>69</v>
      </c>
      <c r="I395" s="129">
        <v>3</v>
      </c>
      <c r="J395" s="387">
        <v>5</v>
      </c>
      <c r="K395" s="594">
        <v>42565</v>
      </c>
      <c r="L395" s="594">
        <v>42570</v>
      </c>
      <c r="M395" s="40"/>
      <c r="N395" s="237" t="s">
        <v>409</v>
      </c>
      <c r="O395" s="595" t="s">
        <v>798</v>
      </c>
      <c r="P395" s="555">
        <v>0.99</v>
      </c>
      <c r="Q395" s="24"/>
      <c r="R395" s="142"/>
      <c r="S395" s="24" t="s">
        <v>251</v>
      </c>
    </row>
    <row r="396" spans="1:19" s="3" customFormat="1" ht="114" hidden="1" customHeight="1" x14ac:dyDescent="0.15">
      <c r="A396" s="616"/>
      <c r="B396" s="23" t="s">
        <v>799</v>
      </c>
      <c r="C396" s="23" t="s">
        <v>799</v>
      </c>
      <c r="D396" s="23" t="s">
        <v>42</v>
      </c>
      <c r="E396" s="7"/>
      <c r="F396" s="55"/>
      <c r="G396" s="33" t="s">
        <v>800</v>
      </c>
      <c r="H396" s="129" t="s">
        <v>69</v>
      </c>
      <c r="I396" s="129">
        <v>3</v>
      </c>
      <c r="J396" s="387">
        <v>10</v>
      </c>
      <c r="K396" s="131">
        <v>42552</v>
      </c>
      <c r="L396" s="131">
        <v>42563</v>
      </c>
      <c r="M396" s="40"/>
      <c r="N396" s="88" t="s">
        <v>542</v>
      </c>
      <c r="O396" s="24"/>
      <c r="P396" s="83">
        <v>0.99</v>
      </c>
      <c r="Q396" s="24"/>
      <c r="R396" s="24"/>
    </row>
    <row r="397" spans="1:19" s="3" customFormat="1" ht="96" hidden="1" x14ac:dyDescent="0.15">
      <c r="A397" s="616"/>
      <c r="B397" s="23" t="s">
        <v>166</v>
      </c>
      <c r="C397" s="23" t="s">
        <v>166</v>
      </c>
      <c r="D397" s="23" t="s">
        <v>42</v>
      </c>
      <c r="E397" s="7"/>
      <c r="F397" s="55"/>
      <c r="G397" s="33" t="s">
        <v>801</v>
      </c>
      <c r="H397" s="129" t="s">
        <v>69</v>
      </c>
      <c r="I397" s="129">
        <v>3</v>
      </c>
      <c r="J397" s="387">
        <v>5</v>
      </c>
      <c r="K397" s="131">
        <v>42564</v>
      </c>
      <c r="L397" s="131">
        <v>42569</v>
      </c>
      <c r="M397" s="40"/>
      <c r="N397" s="88" t="s">
        <v>542</v>
      </c>
      <c r="O397" s="24" t="s">
        <v>802</v>
      </c>
      <c r="P397" s="83">
        <v>0.99</v>
      </c>
      <c r="Q397" s="24"/>
      <c r="R397" s="24"/>
    </row>
    <row r="398" spans="1:19" s="3" customFormat="1" ht="24" hidden="1" x14ac:dyDescent="0.15">
      <c r="A398" s="30"/>
      <c r="B398" s="23" t="s">
        <v>803</v>
      </c>
      <c r="C398" s="23" t="s">
        <v>105</v>
      </c>
      <c r="D398" s="23" t="s">
        <v>42</v>
      </c>
      <c r="E398" s="7"/>
      <c r="F398" s="55"/>
      <c r="G398" s="33" t="s">
        <v>804</v>
      </c>
      <c r="H398" s="129" t="s">
        <v>69</v>
      </c>
      <c r="I398" s="129">
        <v>3</v>
      </c>
      <c r="J398" s="387">
        <v>3</v>
      </c>
      <c r="K398" s="294">
        <v>42557</v>
      </c>
      <c r="L398" s="294">
        <v>42559</v>
      </c>
      <c r="M398" s="40"/>
      <c r="N398" s="88" t="s">
        <v>409</v>
      </c>
      <c r="O398" s="24"/>
      <c r="P398" s="83">
        <v>1</v>
      </c>
      <c r="Q398" s="82">
        <v>42566</v>
      </c>
      <c r="R398" s="24"/>
    </row>
    <row r="399" spans="1:19" s="3" customFormat="1" ht="24" hidden="1" x14ac:dyDescent="0.15">
      <c r="A399" s="19"/>
      <c r="B399" s="20" t="s">
        <v>805</v>
      </c>
      <c r="C399" s="20" t="s">
        <v>805</v>
      </c>
      <c r="D399" s="20" t="s">
        <v>42</v>
      </c>
      <c r="E399" s="7"/>
      <c r="F399" s="253"/>
      <c r="G399" s="175" t="s">
        <v>806</v>
      </c>
      <c r="H399" s="435" t="s">
        <v>69</v>
      </c>
      <c r="I399" s="435">
        <v>5</v>
      </c>
      <c r="J399" s="89">
        <v>3</v>
      </c>
      <c r="K399" s="20"/>
      <c r="L399" s="20"/>
      <c r="M399" s="1"/>
      <c r="N399" s="20" t="s">
        <v>702</v>
      </c>
      <c r="O399" s="175" t="s">
        <v>807</v>
      </c>
      <c r="P399" s="596">
        <v>0.01</v>
      </c>
      <c r="Q399" s="21" t="s">
        <v>808</v>
      </c>
      <c r="R399" s="21"/>
    </row>
    <row r="400" spans="1:19" s="3" customFormat="1" hidden="1" x14ac:dyDescent="0.15">
      <c r="A400" s="27"/>
      <c r="B400" s="26" t="s">
        <v>805</v>
      </c>
      <c r="C400" s="26" t="s">
        <v>809</v>
      </c>
      <c r="D400" s="26" t="s">
        <v>42</v>
      </c>
      <c r="E400" s="7"/>
      <c r="F400" s="252"/>
      <c r="G400" s="26" t="s">
        <v>809</v>
      </c>
      <c r="H400" s="407" t="s">
        <v>69</v>
      </c>
      <c r="I400" s="27">
        <v>5</v>
      </c>
      <c r="J400" s="136">
        <v>3</v>
      </c>
      <c r="K400" s="26"/>
      <c r="L400" s="26"/>
      <c r="M400" s="1"/>
      <c r="N400" s="26" t="s">
        <v>227</v>
      </c>
      <c r="O400" s="28"/>
      <c r="P400" s="215">
        <v>1</v>
      </c>
      <c r="Q400" s="28"/>
      <c r="R400" s="28"/>
    </row>
    <row r="401" spans="1:19" s="3" customFormat="1" ht="24" hidden="1" x14ac:dyDescent="0.15">
      <c r="A401" s="30"/>
      <c r="B401" s="23" t="s">
        <v>810</v>
      </c>
      <c r="C401" s="23" t="s">
        <v>810</v>
      </c>
      <c r="D401" s="23" t="s">
        <v>42</v>
      </c>
      <c r="E401" s="7"/>
      <c r="F401" s="55"/>
      <c r="G401" s="33" t="s">
        <v>811</v>
      </c>
      <c r="H401" s="129" t="s">
        <v>69</v>
      </c>
      <c r="I401" s="30">
        <v>3</v>
      </c>
      <c r="J401" s="81">
        <v>5</v>
      </c>
      <c r="K401" s="85">
        <v>42569</v>
      </c>
      <c r="L401" s="85">
        <v>42573</v>
      </c>
      <c r="M401" s="1"/>
      <c r="N401" s="88" t="s">
        <v>227</v>
      </c>
      <c r="O401" s="24"/>
      <c r="P401" s="83">
        <v>0.99</v>
      </c>
      <c r="Q401" s="82">
        <v>42566</v>
      </c>
      <c r="R401" s="142"/>
      <c r="S401" s="24" t="s">
        <v>251</v>
      </c>
    </row>
    <row r="402" spans="1:19" s="3" customFormat="1" hidden="1" x14ac:dyDescent="0.15">
      <c r="A402" s="30"/>
      <c r="B402" s="23" t="s">
        <v>812</v>
      </c>
      <c r="C402" s="23" t="s">
        <v>813</v>
      </c>
      <c r="D402" s="23" t="s">
        <v>42</v>
      </c>
      <c r="E402" s="7"/>
      <c r="F402" s="55"/>
      <c r="G402" s="23" t="s">
        <v>813</v>
      </c>
      <c r="H402" s="129" t="s">
        <v>69</v>
      </c>
      <c r="I402" s="30">
        <v>3</v>
      </c>
      <c r="J402" s="81">
        <v>5</v>
      </c>
      <c r="K402" s="85">
        <v>42565</v>
      </c>
      <c r="L402" s="85">
        <v>42570</v>
      </c>
      <c r="M402" s="1"/>
      <c r="N402" s="132" t="s">
        <v>100</v>
      </c>
      <c r="O402" s="24"/>
      <c r="P402" s="83">
        <v>0.99</v>
      </c>
      <c r="Q402" s="82">
        <v>42566</v>
      </c>
      <c r="R402" s="24"/>
    </row>
    <row r="403" spans="1:19" s="3" customFormat="1" hidden="1" x14ac:dyDescent="0.15">
      <c r="A403" s="50"/>
      <c r="B403" s="46" t="s">
        <v>814</v>
      </c>
      <c r="C403" s="46" t="s">
        <v>814</v>
      </c>
      <c r="D403" s="46"/>
      <c r="E403" s="7"/>
      <c r="F403" s="108"/>
      <c r="G403" s="46" t="s">
        <v>815</v>
      </c>
      <c r="H403" s="575" t="s">
        <v>69</v>
      </c>
      <c r="I403" s="50">
        <v>3</v>
      </c>
      <c r="J403" s="390">
        <v>1</v>
      </c>
      <c r="K403" s="46"/>
      <c r="L403" s="46"/>
      <c r="M403" s="32" t="s">
        <v>702</v>
      </c>
      <c r="N403" s="60" t="s">
        <v>32</v>
      </c>
      <c r="O403" s="95"/>
      <c r="P403" s="95">
        <v>1</v>
      </c>
      <c r="Q403" s="60"/>
      <c r="R403" s="60"/>
    </row>
    <row r="404" spans="1:19" s="3" customFormat="1" ht="36" hidden="1" x14ac:dyDescent="0.15">
      <c r="A404" s="30"/>
      <c r="B404" s="23" t="s">
        <v>814</v>
      </c>
      <c r="C404" s="23"/>
      <c r="D404" s="23"/>
      <c r="E404" s="7"/>
      <c r="F404" s="55"/>
      <c r="G404" s="33" t="s">
        <v>816</v>
      </c>
      <c r="H404" s="129" t="s">
        <v>69</v>
      </c>
      <c r="I404" s="30">
        <v>3</v>
      </c>
      <c r="J404" s="81">
        <v>1</v>
      </c>
      <c r="K404" s="23"/>
      <c r="L404" s="23"/>
      <c r="M404" s="1"/>
      <c r="N404" s="23" t="s">
        <v>32</v>
      </c>
      <c r="O404" s="24"/>
      <c r="P404" s="83">
        <v>1</v>
      </c>
      <c r="Q404" s="82">
        <v>42566</v>
      </c>
      <c r="R404" s="24"/>
    </row>
    <row r="405" spans="1:19" s="3" customFormat="1" ht="60" hidden="1" x14ac:dyDescent="0.15">
      <c r="A405" s="30"/>
      <c r="B405" s="23" t="s">
        <v>814</v>
      </c>
      <c r="C405" s="23"/>
      <c r="D405" s="23"/>
      <c r="E405" s="7"/>
      <c r="F405" s="55"/>
      <c r="G405" s="33" t="s">
        <v>817</v>
      </c>
      <c r="H405" s="129" t="s">
        <v>69</v>
      </c>
      <c r="I405" s="30">
        <v>3</v>
      </c>
      <c r="J405" s="81">
        <v>1</v>
      </c>
      <c r="K405" s="23"/>
      <c r="L405" s="23"/>
      <c r="M405" s="1"/>
      <c r="N405" s="23" t="s">
        <v>52</v>
      </c>
      <c r="O405" s="24"/>
      <c r="P405" s="83">
        <v>0.99</v>
      </c>
      <c r="Q405" s="82">
        <v>42566</v>
      </c>
      <c r="R405" s="24"/>
    </row>
    <row r="406" spans="1:19" s="3" customFormat="1" hidden="1" x14ac:dyDescent="0.15">
      <c r="A406" s="30"/>
      <c r="B406" s="23" t="s">
        <v>818</v>
      </c>
      <c r="C406" s="23"/>
      <c r="D406" s="23"/>
      <c r="E406" s="7"/>
      <c r="F406" s="55"/>
      <c r="G406" s="33" t="s">
        <v>819</v>
      </c>
      <c r="H406" s="129" t="s">
        <v>69</v>
      </c>
      <c r="I406" s="30">
        <v>3</v>
      </c>
      <c r="J406" s="81">
        <v>2</v>
      </c>
      <c r="K406" s="85">
        <v>42570</v>
      </c>
      <c r="L406" s="85">
        <v>42571</v>
      </c>
      <c r="M406" s="1"/>
      <c r="N406" s="23" t="s">
        <v>35</v>
      </c>
      <c r="O406" s="24"/>
      <c r="P406" s="83">
        <v>0.99</v>
      </c>
      <c r="Q406" s="82">
        <v>42566</v>
      </c>
      <c r="R406" s="24"/>
    </row>
    <row r="407" spans="1:19" s="3" customFormat="1" hidden="1" x14ac:dyDescent="0.15">
      <c r="A407" s="30"/>
      <c r="B407" s="23" t="s">
        <v>820</v>
      </c>
      <c r="C407" s="23"/>
      <c r="D407" s="23"/>
      <c r="E407" s="7"/>
      <c r="F407" s="55"/>
      <c r="G407" s="33" t="s">
        <v>821</v>
      </c>
      <c r="H407" s="129" t="s">
        <v>69</v>
      </c>
      <c r="I407" s="30">
        <v>3</v>
      </c>
      <c r="J407" s="81">
        <v>4</v>
      </c>
      <c r="K407" s="85">
        <v>42570</v>
      </c>
      <c r="L407" s="85">
        <v>42573</v>
      </c>
      <c r="M407" s="1"/>
      <c r="N407" s="23" t="s">
        <v>822</v>
      </c>
      <c r="O407" s="24"/>
      <c r="P407" s="83">
        <v>0.99</v>
      </c>
      <c r="Q407" s="82">
        <v>42566</v>
      </c>
      <c r="R407" s="24"/>
    </row>
    <row r="408" spans="1:19" s="3" customFormat="1" ht="48" hidden="1" customHeight="1" x14ac:dyDescent="0.15">
      <c r="A408" s="27"/>
      <c r="B408" s="26" t="s">
        <v>525</v>
      </c>
      <c r="C408" s="26"/>
      <c r="D408" s="26"/>
      <c r="E408" s="7"/>
      <c r="F408" s="252"/>
      <c r="G408" s="208" t="s">
        <v>823</v>
      </c>
      <c r="H408" s="407" t="s">
        <v>69</v>
      </c>
      <c r="I408" s="27">
        <v>3</v>
      </c>
      <c r="J408" s="136">
        <v>4</v>
      </c>
      <c r="K408" s="98">
        <v>42571</v>
      </c>
      <c r="L408" s="98">
        <v>42573</v>
      </c>
      <c r="M408" s="1"/>
      <c r="N408" s="229" t="s">
        <v>824</v>
      </c>
      <c r="O408" s="28"/>
      <c r="P408" s="206">
        <v>0.99</v>
      </c>
      <c r="Q408" s="137">
        <v>42566</v>
      </c>
      <c r="R408" s="338"/>
      <c r="S408" s="28" t="s">
        <v>790</v>
      </c>
    </row>
    <row r="409" spans="1:19" ht="22.5" x14ac:dyDescent="0.15">
      <c r="A409" s="129"/>
      <c r="B409" s="61" t="s">
        <v>525</v>
      </c>
      <c r="C409" s="61"/>
      <c r="D409" s="61"/>
      <c r="F409" s="504"/>
      <c r="G409" s="508" t="s">
        <v>825</v>
      </c>
      <c r="H409" s="129" t="s">
        <v>69</v>
      </c>
      <c r="I409" s="129">
        <v>3.2</v>
      </c>
      <c r="J409" s="387"/>
      <c r="K409" s="61"/>
      <c r="L409" s="61"/>
      <c r="N409" s="139" t="s">
        <v>826</v>
      </c>
      <c r="O409" s="130" t="s">
        <v>740</v>
      </c>
      <c r="P409" s="69"/>
      <c r="Q409" s="568">
        <v>42566</v>
      </c>
      <c r="R409" s="130"/>
      <c r="S409" s="130" t="s">
        <v>790</v>
      </c>
    </row>
    <row r="410" spans="1:19" ht="33" customHeight="1" x14ac:dyDescent="0.15">
      <c r="A410" s="129"/>
      <c r="B410" s="61" t="s">
        <v>525</v>
      </c>
      <c r="C410" s="61"/>
      <c r="D410" s="61"/>
      <c r="F410" s="504"/>
      <c r="G410" s="508" t="s">
        <v>827</v>
      </c>
      <c r="H410" s="129" t="s">
        <v>69</v>
      </c>
      <c r="I410" s="129">
        <v>3.2</v>
      </c>
      <c r="J410" s="387"/>
      <c r="K410" s="61"/>
      <c r="L410" s="61"/>
      <c r="N410" s="139" t="s">
        <v>826</v>
      </c>
      <c r="O410" s="130" t="s">
        <v>740</v>
      </c>
      <c r="P410" s="69"/>
      <c r="Q410" s="568">
        <v>42566</v>
      </c>
      <c r="R410" s="130"/>
      <c r="S410" s="130" t="s">
        <v>790</v>
      </c>
    </row>
    <row r="411" spans="1:19" s="3" customFormat="1" ht="60" hidden="1" x14ac:dyDescent="0.15">
      <c r="A411" s="19"/>
      <c r="B411" s="20" t="s">
        <v>208</v>
      </c>
      <c r="C411" s="20"/>
      <c r="D411" s="20"/>
      <c r="E411" s="7"/>
      <c r="F411" s="253"/>
      <c r="G411" s="175" t="s">
        <v>828</v>
      </c>
      <c r="H411" s="435" t="s">
        <v>69</v>
      </c>
      <c r="I411" s="19">
        <v>2</v>
      </c>
      <c r="J411" s="89"/>
      <c r="K411" s="115">
        <v>42572</v>
      </c>
      <c r="L411" s="115">
        <v>42573</v>
      </c>
      <c r="M411" s="1"/>
      <c r="N411" s="20" t="s">
        <v>100</v>
      </c>
      <c r="O411" s="21"/>
      <c r="P411" s="204">
        <v>0.01</v>
      </c>
      <c r="Q411" s="90">
        <v>42566</v>
      </c>
      <c r="R411" s="21"/>
    </row>
    <row r="412" spans="1:19" s="3" customFormat="1" hidden="1" x14ac:dyDescent="0.15">
      <c r="A412" s="27"/>
      <c r="B412" s="26" t="s">
        <v>363</v>
      </c>
      <c r="C412" s="26"/>
      <c r="D412" s="26"/>
      <c r="E412" s="7"/>
      <c r="F412" s="252"/>
      <c r="G412" s="208" t="s">
        <v>829</v>
      </c>
      <c r="H412" s="407" t="s">
        <v>69</v>
      </c>
      <c r="I412" s="27">
        <v>3</v>
      </c>
      <c r="J412" s="136"/>
      <c r="K412" s="98">
        <v>42570</v>
      </c>
      <c r="L412" s="98">
        <v>42576</v>
      </c>
      <c r="M412" s="1"/>
      <c r="N412" s="26" t="s">
        <v>830</v>
      </c>
      <c r="O412" s="597"/>
      <c r="P412" s="206">
        <v>0.99</v>
      </c>
      <c r="Q412" s="137">
        <v>42566</v>
      </c>
      <c r="R412" s="338"/>
      <c r="S412" s="28" t="s">
        <v>790</v>
      </c>
    </row>
    <row r="413" spans="1:19" x14ac:dyDescent="0.15">
      <c r="A413" s="129"/>
      <c r="B413" s="61" t="s">
        <v>820</v>
      </c>
      <c r="C413" s="61"/>
      <c r="D413" s="61"/>
      <c r="F413" s="504"/>
      <c r="G413" s="508" t="s">
        <v>831</v>
      </c>
      <c r="H413" s="129" t="s">
        <v>69</v>
      </c>
      <c r="I413" s="295">
        <v>3.1</v>
      </c>
      <c r="J413" s="387">
        <v>1</v>
      </c>
      <c r="K413" s="294">
        <v>42578</v>
      </c>
      <c r="L413" s="294">
        <v>42578</v>
      </c>
      <c r="N413" s="61" t="s">
        <v>409</v>
      </c>
      <c r="O413" s="342" t="s">
        <v>832</v>
      </c>
      <c r="P413" s="69"/>
      <c r="Q413" s="568">
        <v>42569</v>
      </c>
      <c r="R413" s="130"/>
      <c r="S413" s="130" t="s">
        <v>251</v>
      </c>
    </row>
    <row r="414" spans="1:19" s="3" customFormat="1" ht="36" hidden="1" x14ac:dyDescent="0.15">
      <c r="A414" s="19"/>
      <c r="B414" s="20" t="s">
        <v>833</v>
      </c>
      <c r="C414" s="20"/>
      <c r="D414" s="20"/>
      <c r="E414" s="7"/>
      <c r="F414" s="253"/>
      <c r="G414" s="175" t="s">
        <v>834</v>
      </c>
      <c r="H414" s="435" t="s">
        <v>69</v>
      </c>
      <c r="I414" s="19">
        <v>3</v>
      </c>
      <c r="J414" s="89"/>
      <c r="K414" s="115">
        <v>42571</v>
      </c>
      <c r="L414" s="115">
        <v>42572</v>
      </c>
      <c r="M414" s="1"/>
      <c r="N414" s="97" t="s">
        <v>393</v>
      </c>
      <c r="O414" s="21" t="s">
        <v>740</v>
      </c>
      <c r="P414" s="204">
        <v>0.99</v>
      </c>
      <c r="Q414" s="90">
        <v>42570</v>
      </c>
      <c r="R414" s="565"/>
      <c r="S414" s="21" t="s">
        <v>251</v>
      </c>
    </row>
    <row r="415" spans="1:19" s="3" customFormat="1" hidden="1" x14ac:dyDescent="0.15">
      <c r="A415" s="30"/>
      <c r="B415" s="23" t="s">
        <v>835</v>
      </c>
      <c r="C415" s="23"/>
      <c r="D415" s="23"/>
      <c r="E415" s="494"/>
      <c r="F415" s="55"/>
      <c r="G415" s="33" t="s">
        <v>836</v>
      </c>
      <c r="H415" s="129" t="s">
        <v>69</v>
      </c>
      <c r="I415" s="30">
        <v>3</v>
      </c>
      <c r="J415" s="81"/>
      <c r="K415" s="85">
        <v>42571</v>
      </c>
      <c r="L415" s="85">
        <v>42571</v>
      </c>
      <c r="M415" s="195"/>
      <c r="N415" s="23" t="s">
        <v>170</v>
      </c>
      <c r="O415" s="24" t="s">
        <v>837</v>
      </c>
      <c r="P415" s="83">
        <v>0.99</v>
      </c>
      <c r="Q415" s="82">
        <v>42570</v>
      </c>
      <c r="R415" s="24"/>
    </row>
    <row r="416" spans="1:19" s="3" customFormat="1" ht="24" hidden="1" x14ac:dyDescent="0.15">
      <c r="A416" s="27"/>
      <c r="B416" s="26" t="s">
        <v>838</v>
      </c>
      <c r="C416" s="26"/>
      <c r="D416" s="26"/>
      <c r="E416" s="17"/>
      <c r="F416" s="252"/>
      <c r="G416" s="208" t="s">
        <v>839</v>
      </c>
      <c r="H416" s="407" t="s">
        <v>69</v>
      </c>
      <c r="I416" s="27">
        <v>3</v>
      </c>
      <c r="J416" s="136"/>
      <c r="K416" s="98">
        <v>42572</v>
      </c>
      <c r="L416" s="98">
        <v>42572</v>
      </c>
      <c r="M416" s="103"/>
      <c r="N416" s="26" t="s">
        <v>32</v>
      </c>
      <c r="O416" s="208" t="s">
        <v>840</v>
      </c>
      <c r="P416" s="206">
        <v>0.99</v>
      </c>
      <c r="Q416" s="137">
        <v>42570</v>
      </c>
      <c r="R416" s="338"/>
      <c r="S416" s="24" t="s">
        <v>251</v>
      </c>
    </row>
    <row r="417" spans="1:19" s="3" customFormat="1" hidden="1" x14ac:dyDescent="0.15">
      <c r="A417" s="27"/>
      <c r="B417" s="26" t="s">
        <v>841</v>
      </c>
      <c r="C417" s="26"/>
      <c r="D417" s="26"/>
      <c r="E417" s="7"/>
      <c r="F417" s="252"/>
      <c r="G417" s="208"/>
      <c r="H417" s="407" t="s">
        <v>69</v>
      </c>
      <c r="I417" s="27">
        <v>3.1</v>
      </c>
      <c r="J417" s="136"/>
      <c r="K417" s="98">
        <v>42576</v>
      </c>
      <c r="L417" s="98">
        <v>42576</v>
      </c>
      <c r="M417" s="1"/>
      <c r="N417" s="26" t="s">
        <v>79</v>
      </c>
      <c r="O417" s="28"/>
      <c r="P417" s="206">
        <v>0.99</v>
      </c>
      <c r="Q417" s="137">
        <v>42570</v>
      </c>
      <c r="R417" s="338"/>
      <c r="S417" s="28" t="s">
        <v>790</v>
      </c>
    </row>
    <row r="418" spans="1:19" x14ac:dyDescent="0.15">
      <c r="A418" s="129"/>
      <c r="B418" s="61" t="s">
        <v>225</v>
      </c>
      <c r="C418" s="61"/>
      <c r="D418" s="61"/>
      <c r="F418" s="504"/>
      <c r="G418" s="508" t="s">
        <v>842</v>
      </c>
      <c r="H418" s="129" t="s">
        <v>69</v>
      </c>
      <c r="I418" s="295">
        <v>3.1</v>
      </c>
      <c r="J418" s="387">
        <v>5</v>
      </c>
      <c r="K418" s="294">
        <v>42577</v>
      </c>
      <c r="L418" s="294">
        <v>42582</v>
      </c>
      <c r="N418" s="61" t="s">
        <v>227</v>
      </c>
      <c r="O418" s="130" t="s">
        <v>796</v>
      </c>
      <c r="P418" s="539">
        <v>0.01</v>
      </c>
      <c r="Q418" s="568">
        <v>42571</v>
      </c>
      <c r="R418" s="130"/>
      <c r="S418" s="130" t="s">
        <v>790</v>
      </c>
    </row>
    <row r="419" spans="1:19" s="3" customFormat="1" ht="24" hidden="1" x14ac:dyDescent="0.15">
      <c r="A419" s="50"/>
      <c r="B419" s="46" t="s">
        <v>814</v>
      </c>
      <c r="C419" s="46"/>
      <c r="D419" s="46"/>
      <c r="E419" s="7"/>
      <c r="F419" s="108"/>
      <c r="G419" s="49" t="s">
        <v>843</v>
      </c>
      <c r="H419" s="575" t="s">
        <v>69</v>
      </c>
      <c r="I419" s="50">
        <v>3</v>
      </c>
      <c r="J419" s="390"/>
      <c r="K419" s="227">
        <v>42572</v>
      </c>
      <c r="L419" s="227">
        <v>42572</v>
      </c>
      <c r="M419" s="1"/>
      <c r="N419" s="46" t="s">
        <v>170</v>
      </c>
      <c r="O419" s="60"/>
      <c r="P419" s="95">
        <v>0.99</v>
      </c>
      <c r="Q419" s="318">
        <v>42571</v>
      </c>
      <c r="R419" s="146"/>
      <c r="S419" s="60" t="s">
        <v>790</v>
      </c>
    </row>
    <row r="420" spans="1:19" ht="33.75" x14ac:dyDescent="0.15">
      <c r="A420" s="129"/>
      <c r="B420" s="61" t="s">
        <v>844</v>
      </c>
      <c r="C420" s="61"/>
      <c r="D420" s="61"/>
      <c r="F420" s="504"/>
      <c r="G420" s="508" t="s">
        <v>845</v>
      </c>
      <c r="H420" s="129" t="s">
        <v>69</v>
      </c>
      <c r="I420" s="295">
        <v>3.1</v>
      </c>
      <c r="J420" s="387">
        <v>3</v>
      </c>
      <c r="K420" s="294">
        <v>42577</v>
      </c>
      <c r="L420" s="294">
        <v>42579</v>
      </c>
      <c r="N420" s="61" t="s">
        <v>100</v>
      </c>
      <c r="O420" s="598" t="s">
        <v>846</v>
      </c>
      <c r="P420" s="69"/>
      <c r="Q420" s="568">
        <v>42571</v>
      </c>
      <c r="R420" s="130"/>
      <c r="S420" s="130" t="s">
        <v>790</v>
      </c>
    </row>
    <row r="421" spans="1:19" s="3" customFormat="1" ht="24" x14ac:dyDescent="0.15">
      <c r="A421" s="30"/>
      <c r="B421" s="23" t="s">
        <v>847</v>
      </c>
      <c r="C421" s="23"/>
      <c r="D421" s="23"/>
      <c r="E421" s="7"/>
      <c r="F421" s="55"/>
      <c r="G421" s="33" t="s">
        <v>848</v>
      </c>
      <c r="H421" s="129" t="s">
        <v>69</v>
      </c>
      <c r="I421" s="295">
        <v>3.1</v>
      </c>
      <c r="J421" s="81">
        <v>2</v>
      </c>
      <c r="K421" s="85">
        <v>42576</v>
      </c>
      <c r="L421" s="85">
        <v>42577</v>
      </c>
      <c r="M421" s="1"/>
      <c r="N421" s="23" t="s">
        <v>409</v>
      </c>
      <c r="O421" s="24"/>
      <c r="P421" s="83">
        <v>0.99</v>
      </c>
      <c r="Q421" s="82">
        <v>42572</v>
      </c>
      <c r="R421" s="24"/>
      <c r="S421" s="24" t="s">
        <v>251</v>
      </c>
    </row>
    <row r="422" spans="1:19" s="3" customFormat="1" ht="36" x14ac:dyDescent="0.15">
      <c r="A422" s="30"/>
      <c r="B422" s="23" t="s">
        <v>849</v>
      </c>
      <c r="C422" s="23"/>
      <c r="D422" s="23"/>
      <c r="E422" s="7"/>
      <c r="F422" s="55"/>
      <c r="G422" s="30" t="s">
        <v>850</v>
      </c>
      <c r="H422" s="129" t="s">
        <v>69</v>
      </c>
      <c r="I422" s="295">
        <v>3.1</v>
      </c>
      <c r="J422" s="81">
        <v>2</v>
      </c>
      <c r="K422" s="85">
        <v>42577</v>
      </c>
      <c r="L422" s="85">
        <v>42578</v>
      </c>
      <c r="M422" s="1"/>
      <c r="N422" s="23" t="s">
        <v>170</v>
      </c>
      <c r="O422" s="24"/>
      <c r="P422" s="83">
        <v>0.01</v>
      </c>
      <c r="Q422" s="82">
        <v>42572</v>
      </c>
      <c r="R422" s="24"/>
      <c r="S422" s="24" t="s">
        <v>251</v>
      </c>
    </row>
    <row r="423" spans="1:19" hidden="1" x14ac:dyDescent="0.15">
      <c r="A423" s="575"/>
      <c r="B423" s="576" t="s">
        <v>263</v>
      </c>
      <c r="C423" s="576"/>
      <c r="D423" s="576"/>
      <c r="F423" s="577"/>
      <c r="G423" s="578" t="s">
        <v>851</v>
      </c>
      <c r="H423" s="575" t="s">
        <v>69</v>
      </c>
      <c r="I423" s="575">
        <v>3.5</v>
      </c>
      <c r="J423" s="586"/>
      <c r="K423" s="576"/>
      <c r="L423" s="576"/>
      <c r="M423" s="32"/>
      <c r="N423" s="489"/>
      <c r="O423" s="599" t="s">
        <v>846</v>
      </c>
      <c r="P423" s="600"/>
      <c r="Q423" s="600">
        <v>42572</v>
      </c>
      <c r="R423" s="612"/>
      <c r="S423" s="489" t="s">
        <v>790</v>
      </c>
    </row>
    <row r="424" spans="1:19" s="3" customFormat="1" x14ac:dyDescent="0.15">
      <c r="A424" s="30"/>
      <c r="B424" s="23" t="s">
        <v>852</v>
      </c>
      <c r="C424" s="23"/>
      <c r="D424" s="23"/>
      <c r="E424" s="7"/>
      <c r="F424" s="55"/>
      <c r="G424" s="33" t="s">
        <v>852</v>
      </c>
      <c r="H424" s="129" t="s">
        <v>69</v>
      </c>
      <c r="I424" s="295">
        <v>3.1</v>
      </c>
      <c r="J424" s="81">
        <v>5</v>
      </c>
      <c r="K424" s="85">
        <v>42576</v>
      </c>
      <c r="L424" s="85">
        <v>42580</v>
      </c>
      <c r="M424" s="40"/>
      <c r="N424" s="139" t="s">
        <v>826</v>
      </c>
      <c r="O424" s="82"/>
      <c r="P424" s="82">
        <v>1</v>
      </c>
      <c r="Q424" s="82">
        <v>42572</v>
      </c>
      <c r="R424" s="24"/>
      <c r="S424" s="24" t="s">
        <v>790</v>
      </c>
    </row>
    <row r="425" spans="1:19" hidden="1" x14ac:dyDescent="0.15">
      <c r="A425" s="575"/>
      <c r="B425" s="576" t="s">
        <v>853</v>
      </c>
      <c r="C425" s="576"/>
      <c r="D425" s="576"/>
      <c r="F425" s="577"/>
      <c r="G425" s="579" t="s">
        <v>853</v>
      </c>
      <c r="H425" s="575" t="s">
        <v>69</v>
      </c>
      <c r="I425" s="575">
        <v>3.5</v>
      </c>
      <c r="J425" s="586"/>
      <c r="K425" s="576"/>
      <c r="L425" s="576"/>
      <c r="N425" s="599" t="s">
        <v>702</v>
      </c>
      <c r="O425" s="489" t="s">
        <v>740</v>
      </c>
      <c r="P425" s="599"/>
      <c r="Q425" s="600">
        <v>42576</v>
      </c>
      <c r="R425" s="489"/>
      <c r="S425" s="489" t="s">
        <v>251</v>
      </c>
    </row>
    <row r="426" spans="1:19" x14ac:dyDescent="0.15">
      <c r="A426" s="129"/>
      <c r="B426" s="61" t="s">
        <v>854</v>
      </c>
      <c r="C426" s="61"/>
      <c r="D426" s="61"/>
      <c r="F426" s="504"/>
      <c r="G426" s="580" t="s">
        <v>855</v>
      </c>
      <c r="H426" s="129" t="s">
        <v>69</v>
      </c>
      <c r="I426" s="295">
        <v>3.1</v>
      </c>
      <c r="J426" s="387">
        <v>2</v>
      </c>
      <c r="K426" s="294">
        <v>42579</v>
      </c>
      <c r="L426" s="294">
        <v>42580</v>
      </c>
      <c r="N426" s="23" t="s">
        <v>170</v>
      </c>
      <c r="O426" s="130" t="s">
        <v>796</v>
      </c>
      <c r="P426" s="69"/>
      <c r="Q426" s="568">
        <v>42576</v>
      </c>
      <c r="R426" s="130"/>
      <c r="S426" s="130" t="s">
        <v>790</v>
      </c>
    </row>
    <row r="427" spans="1:19" x14ac:dyDescent="0.15">
      <c r="A427" s="407"/>
      <c r="B427" s="405" t="s">
        <v>856</v>
      </c>
      <c r="C427" s="405"/>
      <c r="D427" s="405"/>
      <c r="F427" s="495"/>
      <c r="G427" s="581" t="s">
        <v>857</v>
      </c>
      <c r="H427" s="407" t="s">
        <v>69</v>
      </c>
      <c r="I427" s="601">
        <v>3.1</v>
      </c>
      <c r="J427" s="414"/>
      <c r="K427" s="602">
        <v>42577</v>
      </c>
      <c r="L427" s="602">
        <v>42578</v>
      </c>
      <c r="N427" s="533" t="s">
        <v>542</v>
      </c>
      <c r="O427" s="603" t="s">
        <v>796</v>
      </c>
      <c r="P427" s="547">
        <v>0.01</v>
      </c>
      <c r="Q427" s="613">
        <v>42576</v>
      </c>
      <c r="R427" s="415"/>
      <c r="S427" s="415" t="s">
        <v>251</v>
      </c>
    </row>
    <row r="428" spans="1:19" s="3" customFormat="1" ht="60" x14ac:dyDescent="0.15">
      <c r="A428" s="30"/>
      <c r="B428" s="23" t="s">
        <v>858</v>
      </c>
      <c r="C428" s="23"/>
      <c r="D428" s="23"/>
      <c r="E428" s="7"/>
      <c r="F428" s="55"/>
      <c r="G428" s="33" t="s">
        <v>858</v>
      </c>
      <c r="H428" s="129" t="s">
        <v>69</v>
      </c>
      <c r="I428" s="295">
        <v>3.1</v>
      </c>
      <c r="J428" s="81"/>
      <c r="K428" s="85">
        <v>42577</v>
      </c>
      <c r="L428" s="85">
        <v>42579</v>
      </c>
      <c r="M428" s="1"/>
      <c r="N428" s="23" t="s">
        <v>90</v>
      </c>
      <c r="O428" s="33" t="s">
        <v>859</v>
      </c>
      <c r="P428" s="83">
        <v>0.01</v>
      </c>
      <c r="Q428" s="82">
        <v>42576</v>
      </c>
      <c r="R428" s="24"/>
      <c r="S428" s="24" t="s">
        <v>790</v>
      </c>
    </row>
    <row r="429" spans="1:19" x14ac:dyDescent="0.15">
      <c r="A429" s="582"/>
      <c r="B429" s="583" t="s">
        <v>860</v>
      </c>
      <c r="C429" s="583"/>
      <c r="D429" s="583"/>
      <c r="F429" s="584"/>
      <c r="G429" s="585" t="s">
        <v>861</v>
      </c>
      <c r="H429" s="129" t="s">
        <v>69</v>
      </c>
      <c r="I429" s="604">
        <v>3.1</v>
      </c>
      <c r="J429" s="605"/>
      <c r="K429" s="606">
        <v>42577</v>
      </c>
      <c r="L429" s="606">
        <v>42579</v>
      </c>
      <c r="N429" s="583" t="s">
        <v>822</v>
      </c>
      <c r="O429" s="607" t="s">
        <v>862</v>
      </c>
      <c r="P429" s="608">
        <v>0.01</v>
      </c>
      <c r="Q429" s="614">
        <v>42576</v>
      </c>
      <c r="R429" s="607"/>
      <c r="S429" s="607" t="s">
        <v>251</v>
      </c>
    </row>
    <row r="430" spans="1:19" ht="22.5" x14ac:dyDescent="0.15">
      <c r="A430" s="582"/>
      <c r="B430" s="583" t="s">
        <v>345</v>
      </c>
      <c r="C430" s="583"/>
      <c r="D430" s="583"/>
      <c r="F430" s="584"/>
      <c r="G430" s="585" t="s">
        <v>863</v>
      </c>
      <c r="H430" s="129" t="s">
        <v>69</v>
      </c>
      <c r="I430" s="582">
        <v>3.5</v>
      </c>
      <c r="J430" s="605"/>
      <c r="K430" s="606"/>
      <c r="L430" s="606"/>
      <c r="M430" s="609" t="s">
        <v>822</v>
      </c>
      <c r="N430" s="583" t="s">
        <v>864</v>
      </c>
      <c r="O430" s="610"/>
      <c r="P430" s="610"/>
      <c r="Q430" s="614">
        <v>42577</v>
      </c>
      <c r="R430" s="607"/>
      <c r="S430" s="607" t="s">
        <v>790</v>
      </c>
    </row>
    <row r="431" spans="1:19" ht="33.75" x14ac:dyDescent="0.15">
      <c r="A431" s="582"/>
      <c r="B431" s="583" t="s">
        <v>865</v>
      </c>
      <c r="C431" s="583"/>
      <c r="D431" s="583"/>
      <c r="F431" s="584"/>
      <c r="G431" s="585" t="s">
        <v>866</v>
      </c>
      <c r="H431" s="129" t="s">
        <v>69</v>
      </c>
      <c r="I431" s="582">
        <v>3.5</v>
      </c>
      <c r="J431" s="605"/>
      <c r="K431" s="583"/>
      <c r="L431" s="583"/>
      <c r="N431" s="583" t="s">
        <v>864</v>
      </c>
      <c r="O431" s="607" t="s">
        <v>867</v>
      </c>
      <c r="P431" s="610"/>
      <c r="Q431" s="614">
        <v>42577</v>
      </c>
      <c r="R431" s="607"/>
      <c r="S431" s="607" t="s">
        <v>790</v>
      </c>
    </row>
    <row r="432" spans="1:19" ht="22.5" x14ac:dyDescent="0.15">
      <c r="A432" s="582"/>
      <c r="B432" s="583" t="s">
        <v>868</v>
      </c>
      <c r="C432" s="583" t="s">
        <v>868</v>
      </c>
      <c r="D432" s="583" t="s">
        <v>868</v>
      </c>
      <c r="F432" s="583" t="s">
        <v>868</v>
      </c>
      <c r="G432" s="585" t="s">
        <v>869</v>
      </c>
      <c r="H432" s="129" t="s">
        <v>69</v>
      </c>
      <c r="I432" s="582">
        <v>3.5</v>
      </c>
      <c r="J432" s="605"/>
      <c r="K432" s="583"/>
      <c r="L432" s="583"/>
      <c r="M432" s="609" t="s">
        <v>864</v>
      </c>
      <c r="N432" s="607" t="s">
        <v>702</v>
      </c>
      <c r="O432" s="611" t="s">
        <v>870</v>
      </c>
      <c r="P432" s="610"/>
      <c r="Q432" s="614">
        <v>42577</v>
      </c>
      <c r="R432" s="607"/>
      <c r="S432" s="607" t="s">
        <v>790</v>
      </c>
    </row>
  </sheetData>
  <autoFilter ref="A4:R428">
    <filterColumn colId="7">
      <filters>
        <filter val="未开始"/>
      </filters>
    </filterColumn>
    <filterColumn colId="8">
      <filters>
        <filter val="3"/>
        <filter val="3.1"/>
        <filter val="3.2"/>
      </filters>
    </filterColumn>
    <filterColumn colId="15">
      <filters blank="1">
        <filter val="50%"/>
        <filter val="60%"/>
        <filter val="80%"/>
      </filters>
    </filterColumn>
  </autoFilter>
  <mergeCells count="103">
    <mergeCell ref="O59:O62"/>
    <mergeCell ref="C251:C252"/>
    <mergeCell ref="C253:C255"/>
    <mergeCell ref="C256:C258"/>
    <mergeCell ref="C276:C279"/>
    <mergeCell ref="C284:C290"/>
    <mergeCell ref="C300:C307"/>
    <mergeCell ref="C319:C320"/>
    <mergeCell ref="C355:C356"/>
    <mergeCell ref="C357:C358"/>
    <mergeCell ref="C139:C145"/>
    <mergeCell ref="C162:C165"/>
    <mergeCell ref="C170:C172"/>
    <mergeCell ref="C203:C206"/>
    <mergeCell ref="C213:C216"/>
    <mergeCell ref="C218:C224"/>
    <mergeCell ref="C225:C227"/>
    <mergeCell ref="C236:C239"/>
    <mergeCell ref="C240:C241"/>
    <mergeCell ref="B355:B356"/>
    <mergeCell ref="B357:B358"/>
    <mergeCell ref="B382:B383"/>
    <mergeCell ref="B384:B385"/>
    <mergeCell ref="B389:B391"/>
    <mergeCell ref="C12:C13"/>
    <mergeCell ref="C15:C16"/>
    <mergeCell ref="C23:C24"/>
    <mergeCell ref="C26:C30"/>
    <mergeCell ref="C32:C34"/>
    <mergeCell ref="C35:C38"/>
    <mergeCell ref="C39:C40"/>
    <mergeCell ref="C57:C62"/>
    <mergeCell ref="C63:C65"/>
    <mergeCell ref="C71:C76"/>
    <mergeCell ref="C89:C91"/>
    <mergeCell ref="C92:C94"/>
    <mergeCell ref="C95:C97"/>
    <mergeCell ref="C98:C100"/>
    <mergeCell ref="C106:C107"/>
    <mergeCell ref="C109:C110"/>
    <mergeCell ref="C112:C116"/>
    <mergeCell ref="C120:C126"/>
    <mergeCell ref="C134:C138"/>
    <mergeCell ref="B248:B250"/>
    <mergeCell ref="B251:B261"/>
    <mergeCell ref="B271:B283"/>
    <mergeCell ref="B284:B297"/>
    <mergeCell ref="B298:B308"/>
    <mergeCell ref="B310:B324"/>
    <mergeCell ref="B325:B333"/>
    <mergeCell ref="B334:B346"/>
    <mergeCell ref="B352:B353"/>
    <mergeCell ref="B203:B206"/>
    <mergeCell ref="B209:B211"/>
    <mergeCell ref="B213:B224"/>
    <mergeCell ref="B225:B228"/>
    <mergeCell ref="B231:B232"/>
    <mergeCell ref="B233:B234"/>
    <mergeCell ref="B235:B241"/>
    <mergeCell ref="B242:B243"/>
    <mergeCell ref="B244:B247"/>
    <mergeCell ref="B150:B152"/>
    <mergeCell ref="B153:B155"/>
    <mergeCell ref="B157:B158"/>
    <mergeCell ref="B162:B165"/>
    <mergeCell ref="B170:B173"/>
    <mergeCell ref="B175:B177"/>
    <mergeCell ref="B178:B192"/>
    <mergeCell ref="B193:B194"/>
    <mergeCell ref="B199:B201"/>
    <mergeCell ref="A244:A261"/>
    <mergeCell ref="A262:A270"/>
    <mergeCell ref="A271:A346"/>
    <mergeCell ref="A348:A358"/>
    <mergeCell ref="A381:A386"/>
    <mergeCell ref="A388:A391"/>
    <mergeCell ref="A392:A397"/>
    <mergeCell ref="B7:B8"/>
    <mergeCell ref="B12:B13"/>
    <mergeCell ref="B15:B16"/>
    <mergeCell ref="B18:B22"/>
    <mergeCell ref="B23:B24"/>
    <mergeCell ref="B26:B43"/>
    <mergeCell ref="B46:B62"/>
    <mergeCell ref="B63:B67"/>
    <mergeCell ref="B68:B69"/>
    <mergeCell ref="B71:B76"/>
    <mergeCell ref="B77:B91"/>
    <mergeCell ref="B92:B107"/>
    <mergeCell ref="B109:B131"/>
    <mergeCell ref="B132:B133"/>
    <mergeCell ref="B134:B138"/>
    <mergeCell ref="B139:B145"/>
    <mergeCell ref="B146:B149"/>
    <mergeCell ref="A5:A17"/>
    <mergeCell ref="A18:A70"/>
    <mergeCell ref="A71:A158"/>
    <mergeCell ref="A159:A168"/>
    <mergeCell ref="A169:A174"/>
    <mergeCell ref="A175:A197"/>
    <mergeCell ref="A198:A211"/>
    <mergeCell ref="A213:A241"/>
    <mergeCell ref="A242:A243"/>
  </mergeCells>
  <phoneticPr fontId="5" type="noConversion"/>
  <dataValidations count="3">
    <dataValidation allowBlank="1" showInputMessage="1" showErrorMessage="1" sqref="I260 I371 I372 I373 I374 I375 I376 I379 I380 I381 I382 I384 I385 I386 I387 I388 I389 I390 I391 I392 I393 I394 I395 I396 I397 I398 I399 I402 I403 I404 I410 I413 I414 I415 I416 I422 I423 I424 I429 I430 I431 I432 I1:I259 I261:I361 I363:I370 I377:I378 I400:I401 I405:I409 I411:I412 I417:I421 I425:I428 I433:I1048576"/>
    <dataValidation type="list" allowBlank="1" showInputMessage="1" showErrorMessage="1" sqref="H13 H46 H49 H121 H122 H123 H124 H125 H126 H260 H348 H349 H350 H351 H362 H363 H364 H365 H366 H367 H368 H369 H370 H372 H373 H374 H375 H376 H378 H379 H380 H381 H382 H383 H384 H385 H386 H387 H388 H389 H390 H391 H392 H393 H394 H395 H396 H397 H398 H399 H400 H401 H402 H403 H404 H412 H413 H414 H415 H416 H417 H418 H419 H420 H421 H422 H423 H424 H425 H426 H427 H428 H429 H430 H431 H432 H15:H16 H20:H24 H27:H38 H40:H44 H51:H52 H54:H55 H57:H86 H88:H120 H127:H174 H177:H259 H261:H347 H352:H361 H405:H411">
      <formula1>#REF!</formula1>
    </dataValidation>
    <dataValidation type="list" allowBlank="1" showInputMessage="1" showErrorMessage="1" sqref="H14 H39 H45 H50 H53 H56 H87 H5:H12 H17:H19 H25:H26 H47:H48 H175:H176">
      <formula1>#REF!</formula1>
    </dataValidation>
  </dataValidations>
  <pageMargins left="0.75" right="0.75" top="1" bottom="1" header="0.51180555555555596" footer="0.51180555555555596"/>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工作计划</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lwu4</dc:creator>
  <cp:lastModifiedBy>Ma Pengfei(YFPOIT)</cp:lastModifiedBy>
  <dcterms:created xsi:type="dcterms:W3CDTF">2015-11-19T02:48:00Z</dcterms:created>
  <dcterms:modified xsi:type="dcterms:W3CDTF">2016-09-07T01:48:07Z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y fmtid="{D5CDD505-2E9C-101B-9397-08002B2CF9AE}" pid="3" name="KSOReadingLayout">
    <vt:bool>false</vt:bool>
  </property>
</Properties>
</file>