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Temporal\Documents\ArcGIS\"/>
    </mc:Choice>
  </mc:AlternateContent>
  <xr:revisionPtr revIDLastSave="0" documentId="13_ncr:1_{2EBF2112-AC26-471A-A165-880C8EEE7543}" xr6:coauthVersionLast="47" xr6:coauthVersionMax="47" xr10:uidLastSave="{00000000-0000-0000-0000-000000000000}"/>
  <bookViews>
    <workbookView xWindow="-120" yWindow="-120" windowWidth="19440" windowHeight="11640" tabRatio="500" xr2:uid="{00000000-000D-0000-FFFF-FFFF00000000}"/>
  </bookViews>
  <sheets>
    <sheet name="DATA" sheetId="1" r:id="rId1"/>
    <sheet name="CAL" sheetId="2" r:id="rId2"/>
    <sheet name="py" sheetId="3" r:id="rId3"/>
  </sheets>
  <definedNames>
    <definedName name="_xlnm._FilterDatabase" localSheetId="1" hidden="1">CAL!$AD$109:$AK$212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7" i="3" l="1"/>
  <c r="F43" i="3"/>
  <c r="F39" i="3"/>
  <c r="F35" i="3"/>
  <c r="F31" i="3"/>
  <c r="F27" i="3"/>
  <c r="F23" i="3"/>
  <c r="F19" i="3"/>
  <c r="F15" i="3"/>
  <c r="F11" i="3"/>
  <c r="F7" i="3"/>
  <c r="F3" i="3"/>
  <c r="A216" i="2"/>
  <c r="DZ213" i="2"/>
  <c r="DY213" i="2"/>
  <c r="DX213" i="2"/>
  <c r="DW213" i="2"/>
  <c r="DV213" i="2"/>
  <c r="DU213" i="2"/>
  <c r="DS213" i="2"/>
  <c r="DR213" i="2"/>
  <c r="DQ213" i="2"/>
  <c r="DP213" i="2"/>
  <c r="DO213" i="2"/>
  <c r="DN213" i="2"/>
  <c r="DT213" i="2" s="1"/>
  <c r="DL213" i="2"/>
  <c r="DK213" i="2"/>
  <c r="DJ213" i="2"/>
  <c r="DI213" i="2"/>
  <c r="DH213" i="2"/>
  <c r="DG213" i="2"/>
  <c r="DM213" i="2" s="1"/>
  <c r="DE213" i="2"/>
  <c r="DD213" i="2"/>
  <c r="DC213" i="2"/>
  <c r="DB213" i="2"/>
  <c r="DA213" i="2"/>
  <c r="CZ213" i="2"/>
  <c r="DF213" i="2" s="1"/>
  <c r="CX213" i="2"/>
  <c r="CW213" i="2"/>
  <c r="CV213" i="2"/>
  <c r="CU213" i="2"/>
  <c r="CT213" i="2"/>
  <c r="CS213" i="2"/>
  <c r="CQ213" i="2"/>
  <c r="CP213" i="2"/>
  <c r="CO213" i="2"/>
  <c r="CN213" i="2"/>
  <c r="CM213" i="2"/>
  <c r="CL213" i="2"/>
  <c r="CR213" i="2" s="1"/>
  <c r="CJ213" i="2"/>
  <c r="CI213" i="2"/>
  <c r="CH213" i="2"/>
  <c r="CG213" i="2"/>
  <c r="CF213" i="2"/>
  <c r="CE213" i="2"/>
  <c r="CK213" i="2" s="1"/>
  <c r="CC213" i="2"/>
  <c r="CB213" i="2"/>
  <c r="CA213" i="2"/>
  <c r="BZ213" i="2"/>
  <c r="BY213" i="2"/>
  <c r="BX213" i="2"/>
  <c r="CD213" i="2" s="1"/>
  <c r="BV213" i="2"/>
  <c r="BU213" i="2"/>
  <c r="BT213" i="2"/>
  <c r="BS213" i="2"/>
  <c r="BR213" i="2"/>
  <c r="BQ213" i="2"/>
  <c r="BO213" i="2"/>
  <c r="BN213" i="2"/>
  <c r="BM213" i="2"/>
  <c r="BL213" i="2"/>
  <c r="BK213" i="2"/>
  <c r="BJ213" i="2"/>
  <c r="BP213" i="2" s="1"/>
  <c r="BH213" i="2"/>
  <c r="BG213" i="2"/>
  <c r="BF213" i="2"/>
  <c r="BE213" i="2"/>
  <c r="BD213" i="2"/>
  <c r="BC213" i="2"/>
  <c r="BI213" i="2" s="1"/>
  <c r="BA213" i="2"/>
  <c r="AZ213" i="2"/>
  <c r="AY213" i="2"/>
  <c r="AX213" i="2"/>
  <c r="AW213" i="2"/>
  <c r="AV213" i="2"/>
  <c r="BB213" i="2" s="1"/>
  <c r="DZ212" i="2"/>
  <c r="DY212" i="2"/>
  <c r="DX212" i="2"/>
  <c r="DW212" i="2"/>
  <c r="DV212" i="2"/>
  <c r="DU212" i="2"/>
  <c r="EA212" i="2" s="1"/>
  <c r="DS212" i="2"/>
  <c r="DR212" i="2"/>
  <c r="DQ212" i="2"/>
  <c r="DP212" i="2"/>
  <c r="DO212" i="2"/>
  <c r="DN212" i="2"/>
  <c r="DT212" i="2" s="1"/>
  <c r="DL212" i="2"/>
  <c r="DK212" i="2"/>
  <c r="DJ212" i="2"/>
  <c r="DI212" i="2"/>
  <c r="DH212" i="2"/>
  <c r="DG212" i="2"/>
  <c r="DE212" i="2"/>
  <c r="DD212" i="2"/>
  <c r="DC212" i="2"/>
  <c r="DB212" i="2"/>
  <c r="DA212" i="2"/>
  <c r="CZ212" i="2"/>
  <c r="DF212" i="2" s="1"/>
  <c r="CX212" i="2"/>
  <c r="CW212" i="2"/>
  <c r="CV212" i="2"/>
  <c r="CU212" i="2"/>
  <c r="CT212" i="2"/>
  <c r="CS212" i="2"/>
  <c r="CY212" i="2" s="1"/>
  <c r="CQ212" i="2"/>
  <c r="CP212" i="2"/>
  <c r="CO212" i="2"/>
  <c r="CN212" i="2"/>
  <c r="CM212" i="2"/>
  <c r="CL212" i="2"/>
  <c r="CR212" i="2" s="1"/>
  <c r="CJ212" i="2"/>
  <c r="CI212" i="2"/>
  <c r="CH212" i="2"/>
  <c r="CG212" i="2"/>
  <c r="CF212" i="2"/>
  <c r="CE212" i="2"/>
  <c r="CC212" i="2"/>
  <c r="CB212" i="2"/>
  <c r="CA212" i="2"/>
  <c r="BZ212" i="2"/>
  <c r="BY212" i="2"/>
  <c r="BX212" i="2"/>
  <c r="CD212" i="2" s="1"/>
  <c r="BV212" i="2"/>
  <c r="BU212" i="2"/>
  <c r="BT212" i="2"/>
  <c r="BS212" i="2"/>
  <c r="BR212" i="2"/>
  <c r="BQ212" i="2"/>
  <c r="BW212" i="2" s="1"/>
  <c r="BO212" i="2"/>
  <c r="BN212" i="2"/>
  <c r="BM212" i="2"/>
  <c r="BL212" i="2"/>
  <c r="BK212" i="2"/>
  <c r="BJ212" i="2"/>
  <c r="BP212" i="2" s="1"/>
  <c r="BH212" i="2"/>
  <c r="BG212" i="2"/>
  <c r="BF212" i="2"/>
  <c r="BE212" i="2"/>
  <c r="BD212" i="2"/>
  <c r="BC212" i="2"/>
  <c r="BA212" i="2"/>
  <c r="AZ212" i="2"/>
  <c r="AY212" i="2"/>
  <c r="AX212" i="2"/>
  <c r="AW212" i="2"/>
  <c r="AV212" i="2"/>
  <c r="BB212" i="2" s="1"/>
  <c r="DZ211" i="2"/>
  <c r="DY211" i="2"/>
  <c r="DX211" i="2"/>
  <c r="DW211" i="2"/>
  <c r="DV211" i="2"/>
  <c r="DU211" i="2"/>
  <c r="DS211" i="2"/>
  <c r="DR211" i="2"/>
  <c r="DQ211" i="2"/>
  <c r="DP211" i="2"/>
  <c r="DO211" i="2"/>
  <c r="DN211" i="2"/>
  <c r="DT211" i="2" s="1"/>
  <c r="DL211" i="2"/>
  <c r="DK211" i="2"/>
  <c r="DJ211" i="2"/>
  <c r="DI211" i="2"/>
  <c r="DH211" i="2"/>
  <c r="DG211" i="2"/>
  <c r="DM211" i="2" s="1"/>
  <c r="DE211" i="2"/>
  <c r="DD211" i="2"/>
  <c r="DC211" i="2"/>
  <c r="DB211" i="2"/>
  <c r="DA211" i="2"/>
  <c r="CZ211" i="2"/>
  <c r="DF211" i="2" s="1"/>
  <c r="CX211" i="2"/>
  <c r="CW211" i="2"/>
  <c r="CV211" i="2"/>
  <c r="CU211" i="2"/>
  <c r="CT211" i="2"/>
  <c r="CS211" i="2"/>
  <c r="CQ211" i="2"/>
  <c r="CP211" i="2"/>
  <c r="CO211" i="2"/>
  <c r="CN211" i="2"/>
  <c r="CM211" i="2"/>
  <c r="CL211" i="2"/>
  <c r="CR211" i="2" s="1"/>
  <c r="CJ211" i="2"/>
  <c r="CI211" i="2"/>
  <c r="CH211" i="2"/>
  <c r="CG211" i="2"/>
  <c r="CF211" i="2"/>
  <c r="CE211" i="2"/>
  <c r="CK211" i="2" s="1"/>
  <c r="CC211" i="2"/>
  <c r="CB211" i="2"/>
  <c r="CA211" i="2"/>
  <c r="BZ211" i="2"/>
  <c r="BY211" i="2"/>
  <c r="BX211" i="2"/>
  <c r="CD211" i="2" s="1"/>
  <c r="BV211" i="2"/>
  <c r="BU211" i="2"/>
  <c r="BT211" i="2"/>
  <c r="BS211" i="2"/>
  <c r="BR211" i="2"/>
  <c r="BQ211" i="2"/>
  <c r="BO211" i="2"/>
  <c r="BN211" i="2"/>
  <c r="BM211" i="2"/>
  <c r="BL211" i="2"/>
  <c r="BK211" i="2"/>
  <c r="BJ211" i="2"/>
  <c r="BP211" i="2" s="1"/>
  <c r="BH211" i="2"/>
  <c r="BG211" i="2"/>
  <c r="BF211" i="2"/>
  <c r="BE211" i="2"/>
  <c r="BD211" i="2"/>
  <c r="BC211" i="2"/>
  <c r="BI211" i="2" s="1"/>
  <c r="BA211" i="2"/>
  <c r="AZ211" i="2"/>
  <c r="AY211" i="2"/>
  <c r="AX211" i="2"/>
  <c r="AW211" i="2"/>
  <c r="AV211" i="2"/>
  <c r="BB211" i="2" s="1"/>
  <c r="DZ210" i="2"/>
  <c r="DY210" i="2"/>
  <c r="DX210" i="2"/>
  <c r="DW210" i="2"/>
  <c r="DV210" i="2"/>
  <c r="DU210" i="2"/>
  <c r="EA210" i="2" s="1"/>
  <c r="DS210" i="2"/>
  <c r="DR210" i="2"/>
  <c r="DQ210" i="2"/>
  <c r="DP210" i="2"/>
  <c r="DO210" i="2"/>
  <c r="DN210" i="2"/>
  <c r="DT210" i="2" s="1"/>
  <c r="DL210" i="2"/>
  <c r="DK210" i="2"/>
  <c r="DJ210" i="2"/>
  <c r="DI210" i="2"/>
  <c r="DH210" i="2"/>
  <c r="DG210" i="2"/>
  <c r="DE210" i="2"/>
  <c r="DD210" i="2"/>
  <c r="DC210" i="2"/>
  <c r="DB210" i="2"/>
  <c r="DA210" i="2"/>
  <c r="CZ210" i="2"/>
  <c r="DF210" i="2" s="1"/>
  <c r="CX210" i="2"/>
  <c r="CW210" i="2"/>
  <c r="CV210" i="2"/>
  <c r="CU210" i="2"/>
  <c r="CT210" i="2"/>
  <c r="CS210" i="2"/>
  <c r="CY210" i="2" s="1"/>
  <c r="CQ210" i="2"/>
  <c r="CP210" i="2"/>
  <c r="CO210" i="2"/>
  <c r="CN210" i="2"/>
  <c r="CM210" i="2"/>
  <c r="CL210" i="2"/>
  <c r="CR210" i="2" s="1"/>
  <c r="CJ210" i="2"/>
  <c r="CI210" i="2"/>
  <c r="CH210" i="2"/>
  <c r="CG210" i="2"/>
  <c r="CF210" i="2"/>
  <c r="CE210" i="2"/>
  <c r="CC210" i="2"/>
  <c r="CB210" i="2"/>
  <c r="CA210" i="2"/>
  <c r="BZ210" i="2"/>
  <c r="BY210" i="2"/>
  <c r="BX210" i="2"/>
  <c r="CD210" i="2" s="1"/>
  <c r="BV210" i="2"/>
  <c r="BU210" i="2"/>
  <c r="BT210" i="2"/>
  <c r="BS210" i="2"/>
  <c r="BR210" i="2"/>
  <c r="BQ210" i="2"/>
  <c r="BW210" i="2" s="1"/>
  <c r="BO210" i="2"/>
  <c r="BN210" i="2"/>
  <c r="BM210" i="2"/>
  <c r="BL210" i="2"/>
  <c r="BK210" i="2"/>
  <c r="BJ210" i="2"/>
  <c r="BP210" i="2" s="1"/>
  <c r="BH210" i="2"/>
  <c r="BG210" i="2"/>
  <c r="BF210" i="2"/>
  <c r="BE210" i="2"/>
  <c r="BD210" i="2"/>
  <c r="BC210" i="2"/>
  <c r="BA210" i="2"/>
  <c r="AZ210" i="2"/>
  <c r="AY210" i="2"/>
  <c r="AX210" i="2"/>
  <c r="AW210" i="2"/>
  <c r="AV210" i="2"/>
  <c r="BB210" i="2" s="1"/>
  <c r="DZ209" i="2"/>
  <c r="DY209" i="2"/>
  <c r="DX209" i="2"/>
  <c r="DW209" i="2"/>
  <c r="DV209" i="2"/>
  <c r="DU209" i="2"/>
  <c r="DS209" i="2"/>
  <c r="DR209" i="2"/>
  <c r="DQ209" i="2"/>
  <c r="DP209" i="2"/>
  <c r="DO209" i="2"/>
  <c r="DN209" i="2"/>
  <c r="DT209" i="2" s="1"/>
  <c r="DL209" i="2"/>
  <c r="DK209" i="2"/>
  <c r="DJ209" i="2"/>
  <c r="DI209" i="2"/>
  <c r="DH209" i="2"/>
  <c r="DG209" i="2"/>
  <c r="DM209" i="2" s="1"/>
  <c r="DE209" i="2"/>
  <c r="DD209" i="2"/>
  <c r="DC209" i="2"/>
  <c r="DB209" i="2"/>
  <c r="DA209" i="2"/>
  <c r="CZ209" i="2"/>
  <c r="DF209" i="2" s="1"/>
  <c r="CX209" i="2"/>
  <c r="CW209" i="2"/>
  <c r="CV209" i="2"/>
  <c r="CU209" i="2"/>
  <c r="CT209" i="2"/>
  <c r="CS209" i="2"/>
  <c r="CQ209" i="2"/>
  <c r="CP209" i="2"/>
  <c r="CO209" i="2"/>
  <c r="CN209" i="2"/>
  <c r="CM209" i="2"/>
  <c r="CL209" i="2"/>
  <c r="CR209" i="2" s="1"/>
  <c r="CJ209" i="2"/>
  <c r="CI209" i="2"/>
  <c r="CH209" i="2"/>
  <c r="CG209" i="2"/>
  <c r="CF209" i="2"/>
  <c r="CE209" i="2"/>
  <c r="CK209" i="2" s="1"/>
  <c r="CC209" i="2"/>
  <c r="CB209" i="2"/>
  <c r="CA209" i="2"/>
  <c r="BZ209" i="2"/>
  <c r="BY209" i="2"/>
  <c r="BX209" i="2"/>
  <c r="CD209" i="2" s="1"/>
  <c r="BV209" i="2"/>
  <c r="BU209" i="2"/>
  <c r="BT209" i="2"/>
  <c r="BS209" i="2"/>
  <c r="BR209" i="2"/>
  <c r="BQ209" i="2"/>
  <c r="BO209" i="2"/>
  <c r="BN209" i="2"/>
  <c r="BM209" i="2"/>
  <c r="BL209" i="2"/>
  <c r="BK209" i="2"/>
  <c r="BJ209" i="2"/>
  <c r="BP209" i="2" s="1"/>
  <c r="BH209" i="2"/>
  <c r="BG209" i="2"/>
  <c r="BF209" i="2"/>
  <c r="BE209" i="2"/>
  <c r="BD209" i="2"/>
  <c r="BC209" i="2"/>
  <c r="BI209" i="2" s="1"/>
  <c r="BA209" i="2"/>
  <c r="AZ209" i="2"/>
  <c r="AY209" i="2"/>
  <c r="AX209" i="2"/>
  <c r="AW209" i="2"/>
  <c r="AV209" i="2"/>
  <c r="BB209" i="2" s="1"/>
  <c r="DZ208" i="2"/>
  <c r="DY208" i="2"/>
  <c r="DX208" i="2"/>
  <c r="DW208" i="2"/>
  <c r="DV208" i="2"/>
  <c r="DU208" i="2"/>
  <c r="DS208" i="2"/>
  <c r="DR208" i="2"/>
  <c r="DQ208" i="2"/>
  <c r="DP208" i="2"/>
  <c r="DO208" i="2"/>
  <c r="DN208" i="2"/>
  <c r="DT208" i="2" s="1"/>
  <c r="DL208" i="2"/>
  <c r="DK208" i="2"/>
  <c r="DJ208" i="2"/>
  <c r="DI208" i="2"/>
  <c r="DH208" i="2"/>
  <c r="DG208" i="2"/>
  <c r="DM208" i="2" s="1"/>
  <c r="DE208" i="2"/>
  <c r="DD208" i="2"/>
  <c r="DC208" i="2"/>
  <c r="DB208" i="2"/>
  <c r="DA208" i="2"/>
  <c r="CZ208" i="2"/>
  <c r="DF208" i="2" s="1"/>
  <c r="CX208" i="2"/>
  <c r="CW208" i="2"/>
  <c r="CV208" i="2"/>
  <c r="CU208" i="2"/>
  <c r="CT208" i="2"/>
  <c r="CS208" i="2"/>
  <c r="CQ208" i="2"/>
  <c r="CP208" i="2"/>
  <c r="CO208" i="2"/>
  <c r="CN208" i="2"/>
  <c r="CM208" i="2"/>
  <c r="CL208" i="2"/>
  <c r="CR208" i="2" s="1"/>
  <c r="CJ208" i="2"/>
  <c r="CI208" i="2"/>
  <c r="CH208" i="2"/>
  <c r="CG208" i="2"/>
  <c r="CF208" i="2"/>
  <c r="CE208" i="2"/>
  <c r="CK208" i="2" s="1"/>
  <c r="CC208" i="2"/>
  <c r="CB208" i="2"/>
  <c r="CA208" i="2"/>
  <c r="BZ208" i="2"/>
  <c r="BY208" i="2"/>
  <c r="BX208" i="2"/>
  <c r="CD208" i="2" s="1"/>
  <c r="BV208" i="2"/>
  <c r="BU208" i="2"/>
  <c r="BT208" i="2"/>
  <c r="BS208" i="2"/>
  <c r="BR208" i="2"/>
  <c r="BQ208" i="2"/>
  <c r="BO208" i="2"/>
  <c r="BN208" i="2"/>
  <c r="BM208" i="2"/>
  <c r="BL208" i="2"/>
  <c r="BK208" i="2"/>
  <c r="BJ208" i="2"/>
  <c r="BP208" i="2" s="1"/>
  <c r="BH208" i="2"/>
  <c r="BG208" i="2"/>
  <c r="BF208" i="2"/>
  <c r="BE208" i="2"/>
  <c r="BD208" i="2"/>
  <c r="BC208" i="2"/>
  <c r="BI208" i="2" s="1"/>
  <c r="BA208" i="2"/>
  <c r="AZ208" i="2"/>
  <c r="AY208" i="2"/>
  <c r="AX208" i="2"/>
  <c r="AW208" i="2"/>
  <c r="AV208" i="2"/>
  <c r="BB208" i="2" s="1"/>
  <c r="DZ207" i="2"/>
  <c r="DY207" i="2"/>
  <c r="DX207" i="2"/>
  <c r="DW207" i="2"/>
  <c r="DV207" i="2"/>
  <c r="DU207" i="2"/>
  <c r="EA207" i="2" s="1"/>
  <c r="DS207" i="2"/>
  <c r="DR207" i="2"/>
  <c r="DQ207" i="2"/>
  <c r="DP207" i="2"/>
  <c r="DO207" i="2"/>
  <c r="DN207" i="2"/>
  <c r="DT207" i="2" s="1"/>
  <c r="DL207" i="2"/>
  <c r="DK207" i="2"/>
  <c r="DJ207" i="2"/>
  <c r="DI207" i="2"/>
  <c r="DH207" i="2"/>
  <c r="DG207" i="2"/>
  <c r="DE207" i="2"/>
  <c r="DD207" i="2"/>
  <c r="DC207" i="2"/>
  <c r="DB207" i="2"/>
  <c r="DA207" i="2"/>
  <c r="CZ207" i="2"/>
  <c r="DF207" i="2" s="1"/>
  <c r="CX207" i="2"/>
  <c r="CW207" i="2"/>
  <c r="CV207" i="2"/>
  <c r="CU207" i="2"/>
  <c r="CT207" i="2"/>
  <c r="CS207" i="2"/>
  <c r="CY207" i="2" s="1"/>
  <c r="CQ207" i="2"/>
  <c r="CP207" i="2"/>
  <c r="CO207" i="2"/>
  <c r="CN207" i="2"/>
  <c r="CM207" i="2"/>
  <c r="CL207" i="2"/>
  <c r="CR207" i="2" s="1"/>
  <c r="CJ207" i="2"/>
  <c r="CI207" i="2"/>
  <c r="CH207" i="2"/>
  <c r="CG207" i="2"/>
  <c r="CF207" i="2"/>
  <c r="CE207" i="2"/>
  <c r="CC207" i="2"/>
  <c r="CB207" i="2"/>
  <c r="CA207" i="2"/>
  <c r="BZ207" i="2"/>
  <c r="BY207" i="2"/>
  <c r="BX207" i="2"/>
  <c r="CD207" i="2" s="1"/>
  <c r="BV207" i="2"/>
  <c r="BU207" i="2"/>
  <c r="BT207" i="2"/>
  <c r="BS207" i="2"/>
  <c r="BR207" i="2"/>
  <c r="BQ207" i="2"/>
  <c r="BW207" i="2" s="1"/>
  <c r="BO207" i="2"/>
  <c r="BN207" i="2"/>
  <c r="BM207" i="2"/>
  <c r="BL207" i="2"/>
  <c r="BK207" i="2"/>
  <c r="BJ207" i="2"/>
  <c r="BP207" i="2" s="1"/>
  <c r="BH207" i="2"/>
  <c r="BG207" i="2"/>
  <c r="BF207" i="2"/>
  <c r="BE207" i="2"/>
  <c r="BD207" i="2"/>
  <c r="BC207" i="2"/>
  <c r="BA207" i="2"/>
  <c r="AZ207" i="2"/>
  <c r="AY207" i="2"/>
  <c r="AX207" i="2"/>
  <c r="AW207" i="2"/>
  <c r="AV207" i="2"/>
  <c r="BB207" i="2" s="1"/>
  <c r="DZ206" i="2"/>
  <c r="DY206" i="2"/>
  <c r="DX206" i="2"/>
  <c r="DW206" i="2"/>
  <c r="DV206" i="2"/>
  <c r="DU206" i="2"/>
  <c r="DS206" i="2"/>
  <c r="DR206" i="2"/>
  <c r="DQ206" i="2"/>
  <c r="DP206" i="2"/>
  <c r="DO206" i="2"/>
  <c r="DN206" i="2"/>
  <c r="DT206" i="2" s="1"/>
  <c r="DL206" i="2"/>
  <c r="DK206" i="2"/>
  <c r="DJ206" i="2"/>
  <c r="DI206" i="2"/>
  <c r="DH206" i="2"/>
  <c r="DG206" i="2"/>
  <c r="DM206" i="2" s="1"/>
  <c r="DE206" i="2"/>
  <c r="DD206" i="2"/>
  <c r="DC206" i="2"/>
  <c r="DB206" i="2"/>
  <c r="DA206" i="2"/>
  <c r="CZ206" i="2"/>
  <c r="DF206" i="2" s="1"/>
  <c r="CX206" i="2"/>
  <c r="CW206" i="2"/>
  <c r="CV206" i="2"/>
  <c r="CU206" i="2"/>
  <c r="CT206" i="2"/>
  <c r="CS206" i="2"/>
  <c r="CQ206" i="2"/>
  <c r="CP206" i="2"/>
  <c r="CO206" i="2"/>
  <c r="CN206" i="2"/>
  <c r="CM206" i="2"/>
  <c r="CL206" i="2"/>
  <c r="CR206" i="2" s="1"/>
  <c r="CJ206" i="2"/>
  <c r="CI206" i="2"/>
  <c r="CH206" i="2"/>
  <c r="CG206" i="2"/>
  <c r="CF206" i="2"/>
  <c r="CE206" i="2"/>
  <c r="CK206" i="2" s="1"/>
  <c r="CC206" i="2"/>
  <c r="CB206" i="2"/>
  <c r="CA206" i="2"/>
  <c r="BZ206" i="2"/>
  <c r="BY206" i="2"/>
  <c r="BX206" i="2"/>
  <c r="CD206" i="2" s="1"/>
  <c r="BV206" i="2"/>
  <c r="BU206" i="2"/>
  <c r="BT206" i="2"/>
  <c r="BS206" i="2"/>
  <c r="BR206" i="2"/>
  <c r="BQ206" i="2"/>
  <c r="BO206" i="2"/>
  <c r="BN206" i="2"/>
  <c r="BM206" i="2"/>
  <c r="BL206" i="2"/>
  <c r="BK206" i="2"/>
  <c r="BJ206" i="2"/>
  <c r="BP206" i="2" s="1"/>
  <c r="BH206" i="2"/>
  <c r="BG206" i="2"/>
  <c r="BF206" i="2"/>
  <c r="BE206" i="2"/>
  <c r="BD206" i="2"/>
  <c r="BC206" i="2"/>
  <c r="BI206" i="2" s="1"/>
  <c r="BA206" i="2"/>
  <c r="AZ206" i="2"/>
  <c r="AY206" i="2"/>
  <c r="AX206" i="2"/>
  <c r="AW206" i="2"/>
  <c r="AV206" i="2"/>
  <c r="BB206" i="2" s="1"/>
  <c r="DZ205" i="2"/>
  <c r="DY205" i="2"/>
  <c r="DX205" i="2"/>
  <c r="DW205" i="2"/>
  <c r="DV205" i="2"/>
  <c r="DU205" i="2"/>
  <c r="EA205" i="2" s="1"/>
  <c r="DS205" i="2"/>
  <c r="DR205" i="2"/>
  <c r="DQ205" i="2"/>
  <c r="DP205" i="2"/>
  <c r="DO205" i="2"/>
  <c r="DN205" i="2"/>
  <c r="DT205" i="2" s="1"/>
  <c r="DL205" i="2"/>
  <c r="DK205" i="2"/>
  <c r="DJ205" i="2"/>
  <c r="DI205" i="2"/>
  <c r="DH205" i="2"/>
  <c r="DG205" i="2"/>
  <c r="DE205" i="2"/>
  <c r="DD205" i="2"/>
  <c r="DC205" i="2"/>
  <c r="DB205" i="2"/>
  <c r="DA205" i="2"/>
  <c r="CZ205" i="2"/>
  <c r="DF205" i="2" s="1"/>
  <c r="CX205" i="2"/>
  <c r="CW205" i="2"/>
  <c r="CV205" i="2"/>
  <c r="CU205" i="2"/>
  <c r="CT205" i="2"/>
  <c r="CS205" i="2"/>
  <c r="CY205" i="2" s="1"/>
  <c r="CQ205" i="2"/>
  <c r="CP205" i="2"/>
  <c r="CO205" i="2"/>
  <c r="CN205" i="2"/>
  <c r="CM205" i="2"/>
  <c r="CL205" i="2"/>
  <c r="CR205" i="2" s="1"/>
  <c r="CJ205" i="2"/>
  <c r="CI205" i="2"/>
  <c r="CH205" i="2"/>
  <c r="CG205" i="2"/>
  <c r="CF205" i="2"/>
  <c r="CE205" i="2"/>
  <c r="CC205" i="2"/>
  <c r="CB205" i="2"/>
  <c r="CA205" i="2"/>
  <c r="BZ205" i="2"/>
  <c r="BY205" i="2"/>
  <c r="BX205" i="2"/>
  <c r="CD205" i="2" s="1"/>
  <c r="BV205" i="2"/>
  <c r="BU205" i="2"/>
  <c r="BT205" i="2"/>
  <c r="BS205" i="2"/>
  <c r="BR205" i="2"/>
  <c r="BQ205" i="2"/>
  <c r="BW205" i="2" s="1"/>
  <c r="BO205" i="2"/>
  <c r="BN205" i="2"/>
  <c r="BM205" i="2"/>
  <c r="BL205" i="2"/>
  <c r="BK205" i="2"/>
  <c r="BJ205" i="2"/>
  <c r="BP205" i="2" s="1"/>
  <c r="BH205" i="2"/>
  <c r="BG205" i="2"/>
  <c r="BF205" i="2"/>
  <c r="BE205" i="2"/>
  <c r="BD205" i="2"/>
  <c r="BC205" i="2"/>
  <c r="BA205" i="2"/>
  <c r="AZ205" i="2"/>
  <c r="AY205" i="2"/>
  <c r="AX205" i="2"/>
  <c r="AW205" i="2"/>
  <c r="AV205" i="2"/>
  <c r="BB205" i="2" s="1"/>
  <c r="DZ204" i="2"/>
  <c r="DY204" i="2"/>
  <c r="DX204" i="2"/>
  <c r="DW204" i="2"/>
  <c r="DV204" i="2"/>
  <c r="DU204" i="2"/>
  <c r="DS204" i="2"/>
  <c r="DR204" i="2"/>
  <c r="DQ204" i="2"/>
  <c r="DP204" i="2"/>
  <c r="DO204" i="2"/>
  <c r="DN204" i="2"/>
  <c r="DT204" i="2" s="1"/>
  <c r="DL204" i="2"/>
  <c r="DK204" i="2"/>
  <c r="DJ204" i="2"/>
  <c r="DI204" i="2"/>
  <c r="DH204" i="2"/>
  <c r="DG204" i="2"/>
  <c r="DM204" i="2" s="1"/>
  <c r="DE204" i="2"/>
  <c r="DD204" i="2"/>
  <c r="DC204" i="2"/>
  <c r="DB204" i="2"/>
  <c r="DA204" i="2"/>
  <c r="CZ204" i="2"/>
  <c r="DF204" i="2" s="1"/>
  <c r="CX204" i="2"/>
  <c r="CW204" i="2"/>
  <c r="CV204" i="2"/>
  <c r="CU204" i="2"/>
  <c r="CT204" i="2"/>
  <c r="CS204" i="2"/>
  <c r="CQ204" i="2"/>
  <c r="CP204" i="2"/>
  <c r="CO204" i="2"/>
  <c r="CN204" i="2"/>
  <c r="CM204" i="2"/>
  <c r="CL204" i="2"/>
  <c r="CR204" i="2" s="1"/>
  <c r="CJ204" i="2"/>
  <c r="CI204" i="2"/>
  <c r="CH204" i="2"/>
  <c r="CG204" i="2"/>
  <c r="CF204" i="2"/>
  <c r="CE204" i="2"/>
  <c r="CK204" i="2" s="1"/>
  <c r="CC204" i="2"/>
  <c r="CB204" i="2"/>
  <c r="CA204" i="2"/>
  <c r="BZ204" i="2"/>
  <c r="BY204" i="2"/>
  <c r="BX204" i="2"/>
  <c r="CD204" i="2" s="1"/>
  <c r="BV204" i="2"/>
  <c r="BU204" i="2"/>
  <c r="BT204" i="2"/>
  <c r="BS204" i="2"/>
  <c r="BR204" i="2"/>
  <c r="BQ204" i="2"/>
  <c r="BO204" i="2"/>
  <c r="BN204" i="2"/>
  <c r="BM204" i="2"/>
  <c r="BL204" i="2"/>
  <c r="BK204" i="2"/>
  <c r="BJ204" i="2"/>
  <c r="BP204" i="2" s="1"/>
  <c r="BH204" i="2"/>
  <c r="BG204" i="2"/>
  <c r="BF204" i="2"/>
  <c r="BE204" i="2"/>
  <c r="BD204" i="2"/>
  <c r="BC204" i="2"/>
  <c r="BI204" i="2" s="1"/>
  <c r="BA204" i="2"/>
  <c r="AZ204" i="2"/>
  <c r="AY204" i="2"/>
  <c r="AX204" i="2"/>
  <c r="AW204" i="2"/>
  <c r="AV204" i="2"/>
  <c r="BB204" i="2" s="1"/>
  <c r="DZ203" i="2"/>
  <c r="DY203" i="2"/>
  <c r="DX203" i="2"/>
  <c r="DW203" i="2"/>
  <c r="DV203" i="2"/>
  <c r="DU203" i="2"/>
  <c r="EA203" i="2" s="1"/>
  <c r="DS203" i="2"/>
  <c r="DR203" i="2"/>
  <c r="DQ203" i="2"/>
  <c r="DP203" i="2"/>
  <c r="DO203" i="2"/>
  <c r="DN203" i="2"/>
  <c r="DT203" i="2" s="1"/>
  <c r="DL203" i="2"/>
  <c r="DK203" i="2"/>
  <c r="DJ203" i="2"/>
  <c r="DI203" i="2"/>
  <c r="DH203" i="2"/>
  <c r="DG203" i="2"/>
  <c r="DE203" i="2"/>
  <c r="DD203" i="2"/>
  <c r="DC203" i="2"/>
  <c r="DB203" i="2"/>
  <c r="DA203" i="2"/>
  <c r="CZ203" i="2"/>
  <c r="DF203" i="2" s="1"/>
  <c r="CX203" i="2"/>
  <c r="CW203" i="2"/>
  <c r="CV203" i="2"/>
  <c r="CU203" i="2"/>
  <c r="CT203" i="2"/>
  <c r="CS203" i="2"/>
  <c r="CY203" i="2" s="1"/>
  <c r="CQ203" i="2"/>
  <c r="CP203" i="2"/>
  <c r="CO203" i="2"/>
  <c r="CN203" i="2"/>
  <c r="CM203" i="2"/>
  <c r="CL203" i="2"/>
  <c r="CR203" i="2" s="1"/>
  <c r="CJ203" i="2"/>
  <c r="CI203" i="2"/>
  <c r="CH203" i="2"/>
  <c r="CG203" i="2"/>
  <c r="CF203" i="2"/>
  <c r="CE203" i="2"/>
  <c r="CC203" i="2"/>
  <c r="CB203" i="2"/>
  <c r="CA203" i="2"/>
  <c r="BZ203" i="2"/>
  <c r="BY203" i="2"/>
  <c r="BX203" i="2"/>
  <c r="CD203" i="2" s="1"/>
  <c r="BV203" i="2"/>
  <c r="BU203" i="2"/>
  <c r="BT203" i="2"/>
  <c r="BS203" i="2"/>
  <c r="BR203" i="2"/>
  <c r="BQ203" i="2"/>
  <c r="BW203" i="2" s="1"/>
  <c r="BO203" i="2"/>
  <c r="BN203" i="2"/>
  <c r="BM203" i="2"/>
  <c r="BL203" i="2"/>
  <c r="BK203" i="2"/>
  <c r="BJ203" i="2"/>
  <c r="BP203" i="2" s="1"/>
  <c r="BH203" i="2"/>
  <c r="BG203" i="2"/>
  <c r="BF203" i="2"/>
  <c r="BE203" i="2"/>
  <c r="BD203" i="2"/>
  <c r="BC203" i="2"/>
  <c r="BA203" i="2"/>
  <c r="AZ203" i="2"/>
  <c r="AY203" i="2"/>
  <c r="AX203" i="2"/>
  <c r="AW203" i="2"/>
  <c r="AV203" i="2"/>
  <c r="BB203" i="2" s="1"/>
  <c r="DZ202" i="2"/>
  <c r="DY202" i="2"/>
  <c r="DX202" i="2"/>
  <c r="DW202" i="2"/>
  <c r="DV202" i="2"/>
  <c r="DU202" i="2"/>
  <c r="DS202" i="2"/>
  <c r="DR202" i="2"/>
  <c r="DQ202" i="2"/>
  <c r="DP202" i="2"/>
  <c r="DO202" i="2"/>
  <c r="DN202" i="2"/>
  <c r="DT202" i="2" s="1"/>
  <c r="DL202" i="2"/>
  <c r="DK202" i="2"/>
  <c r="DJ202" i="2"/>
  <c r="DI202" i="2"/>
  <c r="DH202" i="2"/>
  <c r="DG202" i="2"/>
  <c r="DM202" i="2" s="1"/>
  <c r="DE202" i="2"/>
  <c r="DD202" i="2"/>
  <c r="DC202" i="2"/>
  <c r="DB202" i="2"/>
  <c r="DA202" i="2"/>
  <c r="CZ202" i="2"/>
  <c r="DF202" i="2" s="1"/>
  <c r="CX202" i="2"/>
  <c r="CW202" i="2"/>
  <c r="CV202" i="2"/>
  <c r="CU202" i="2"/>
  <c r="CT202" i="2"/>
  <c r="CS202" i="2"/>
  <c r="CQ202" i="2"/>
  <c r="CP202" i="2"/>
  <c r="CO202" i="2"/>
  <c r="CN202" i="2"/>
  <c r="CM202" i="2"/>
  <c r="CL202" i="2"/>
  <c r="CR202" i="2" s="1"/>
  <c r="CJ202" i="2"/>
  <c r="CI202" i="2"/>
  <c r="CH202" i="2"/>
  <c r="CG202" i="2"/>
  <c r="CF202" i="2"/>
  <c r="CE202" i="2"/>
  <c r="CK202" i="2" s="1"/>
  <c r="CC202" i="2"/>
  <c r="CB202" i="2"/>
  <c r="CA202" i="2"/>
  <c r="BZ202" i="2"/>
  <c r="BY202" i="2"/>
  <c r="BX202" i="2"/>
  <c r="CD202" i="2" s="1"/>
  <c r="BV202" i="2"/>
  <c r="BU202" i="2"/>
  <c r="BT202" i="2"/>
  <c r="BS202" i="2"/>
  <c r="BR202" i="2"/>
  <c r="BQ202" i="2"/>
  <c r="BO202" i="2"/>
  <c r="BN202" i="2"/>
  <c r="BM202" i="2"/>
  <c r="BL202" i="2"/>
  <c r="BK202" i="2"/>
  <c r="BJ202" i="2"/>
  <c r="BP202" i="2" s="1"/>
  <c r="BH202" i="2"/>
  <c r="BG202" i="2"/>
  <c r="BF202" i="2"/>
  <c r="BE202" i="2"/>
  <c r="BD202" i="2"/>
  <c r="BC202" i="2"/>
  <c r="BI202" i="2" s="1"/>
  <c r="BA202" i="2"/>
  <c r="AZ202" i="2"/>
  <c r="AY202" i="2"/>
  <c r="AX202" i="2"/>
  <c r="AW202" i="2"/>
  <c r="AV202" i="2"/>
  <c r="BB202" i="2" s="1"/>
  <c r="DZ201" i="2"/>
  <c r="DY201" i="2"/>
  <c r="DX201" i="2"/>
  <c r="DW201" i="2"/>
  <c r="DV201" i="2"/>
  <c r="DU201" i="2"/>
  <c r="EA201" i="2" s="1"/>
  <c r="DS201" i="2"/>
  <c r="DR201" i="2"/>
  <c r="DQ201" i="2"/>
  <c r="DP201" i="2"/>
  <c r="DO201" i="2"/>
  <c r="DN201" i="2"/>
  <c r="DT201" i="2" s="1"/>
  <c r="DL201" i="2"/>
  <c r="DK201" i="2"/>
  <c r="DJ201" i="2"/>
  <c r="DI201" i="2"/>
  <c r="DH201" i="2"/>
  <c r="DG201" i="2"/>
  <c r="DE201" i="2"/>
  <c r="DD201" i="2"/>
  <c r="DC201" i="2"/>
  <c r="DB201" i="2"/>
  <c r="DA201" i="2"/>
  <c r="CZ201" i="2"/>
  <c r="DF201" i="2" s="1"/>
  <c r="CX201" i="2"/>
  <c r="CW201" i="2"/>
  <c r="CV201" i="2"/>
  <c r="CU201" i="2"/>
  <c r="CT201" i="2"/>
  <c r="CS201" i="2"/>
  <c r="CY201" i="2" s="1"/>
  <c r="CQ201" i="2"/>
  <c r="CP201" i="2"/>
  <c r="CO201" i="2"/>
  <c r="CN201" i="2"/>
  <c r="CM201" i="2"/>
  <c r="CL201" i="2"/>
  <c r="CR201" i="2" s="1"/>
  <c r="CJ201" i="2"/>
  <c r="CI201" i="2"/>
  <c r="CH201" i="2"/>
  <c r="CG201" i="2"/>
  <c r="CF201" i="2"/>
  <c r="CE201" i="2"/>
  <c r="CC201" i="2"/>
  <c r="CB201" i="2"/>
  <c r="CA201" i="2"/>
  <c r="BZ201" i="2"/>
  <c r="BY201" i="2"/>
  <c r="BX201" i="2"/>
  <c r="CD201" i="2" s="1"/>
  <c r="BV201" i="2"/>
  <c r="BU201" i="2"/>
  <c r="BT201" i="2"/>
  <c r="BS201" i="2"/>
  <c r="BR201" i="2"/>
  <c r="BQ201" i="2"/>
  <c r="BW201" i="2" s="1"/>
  <c r="BO201" i="2"/>
  <c r="BN201" i="2"/>
  <c r="BM201" i="2"/>
  <c r="BL201" i="2"/>
  <c r="BK201" i="2"/>
  <c r="BJ201" i="2"/>
  <c r="BP201" i="2" s="1"/>
  <c r="BH201" i="2"/>
  <c r="BG201" i="2"/>
  <c r="BF201" i="2"/>
  <c r="BE201" i="2"/>
  <c r="BD201" i="2"/>
  <c r="BC201" i="2"/>
  <c r="BA201" i="2"/>
  <c r="AZ201" i="2"/>
  <c r="AY201" i="2"/>
  <c r="AX201" i="2"/>
  <c r="AW201" i="2"/>
  <c r="AV201" i="2"/>
  <c r="BB201" i="2" s="1"/>
  <c r="DZ200" i="2"/>
  <c r="DY200" i="2"/>
  <c r="DX200" i="2"/>
  <c r="DW200" i="2"/>
  <c r="DV200" i="2"/>
  <c r="DU200" i="2"/>
  <c r="DS200" i="2"/>
  <c r="DR200" i="2"/>
  <c r="DQ200" i="2"/>
  <c r="DP200" i="2"/>
  <c r="DO200" i="2"/>
  <c r="DN200" i="2"/>
  <c r="DT200" i="2" s="1"/>
  <c r="DL200" i="2"/>
  <c r="DK200" i="2"/>
  <c r="DJ200" i="2"/>
  <c r="DI200" i="2"/>
  <c r="DH200" i="2"/>
  <c r="DG200" i="2"/>
  <c r="DM200" i="2" s="1"/>
  <c r="DE200" i="2"/>
  <c r="DD200" i="2"/>
  <c r="DC200" i="2"/>
  <c r="DB200" i="2"/>
  <c r="DA200" i="2"/>
  <c r="CZ200" i="2"/>
  <c r="DF200" i="2" s="1"/>
  <c r="CX200" i="2"/>
  <c r="CW200" i="2"/>
  <c r="CV200" i="2"/>
  <c r="CU200" i="2"/>
  <c r="CT200" i="2"/>
  <c r="CS200" i="2"/>
  <c r="CQ200" i="2"/>
  <c r="CP200" i="2"/>
  <c r="CO200" i="2"/>
  <c r="CN200" i="2"/>
  <c r="CM200" i="2"/>
  <c r="CL200" i="2"/>
  <c r="CR200" i="2" s="1"/>
  <c r="CJ200" i="2"/>
  <c r="CI200" i="2"/>
  <c r="CH200" i="2"/>
  <c r="CG200" i="2"/>
  <c r="CF200" i="2"/>
  <c r="CE200" i="2"/>
  <c r="CK200" i="2" s="1"/>
  <c r="CC200" i="2"/>
  <c r="CB200" i="2"/>
  <c r="CA200" i="2"/>
  <c r="BZ200" i="2"/>
  <c r="BY200" i="2"/>
  <c r="BX200" i="2"/>
  <c r="CD200" i="2" s="1"/>
  <c r="BV200" i="2"/>
  <c r="BU200" i="2"/>
  <c r="BT200" i="2"/>
  <c r="BS200" i="2"/>
  <c r="BR200" i="2"/>
  <c r="BQ200" i="2"/>
  <c r="BO200" i="2"/>
  <c r="BN200" i="2"/>
  <c r="BM200" i="2"/>
  <c r="BL200" i="2"/>
  <c r="BK200" i="2"/>
  <c r="BJ200" i="2"/>
  <c r="BP200" i="2" s="1"/>
  <c r="BH200" i="2"/>
  <c r="BG200" i="2"/>
  <c r="BF200" i="2"/>
  <c r="BE200" i="2"/>
  <c r="BD200" i="2"/>
  <c r="BC200" i="2"/>
  <c r="BI200" i="2" s="1"/>
  <c r="BA200" i="2"/>
  <c r="AZ200" i="2"/>
  <c r="AY200" i="2"/>
  <c r="AX200" i="2"/>
  <c r="AW200" i="2"/>
  <c r="AV200" i="2"/>
  <c r="BB200" i="2" s="1"/>
  <c r="DZ199" i="2"/>
  <c r="DY199" i="2"/>
  <c r="DX199" i="2"/>
  <c r="DW199" i="2"/>
  <c r="DV199" i="2"/>
  <c r="DU199" i="2"/>
  <c r="EA199" i="2" s="1"/>
  <c r="DS199" i="2"/>
  <c r="DR199" i="2"/>
  <c r="DQ199" i="2"/>
  <c r="DP199" i="2"/>
  <c r="DO199" i="2"/>
  <c r="DN199" i="2"/>
  <c r="DT199" i="2" s="1"/>
  <c r="DL199" i="2"/>
  <c r="DK199" i="2"/>
  <c r="DJ199" i="2"/>
  <c r="DI199" i="2"/>
  <c r="DH199" i="2"/>
  <c r="DG199" i="2"/>
  <c r="DE199" i="2"/>
  <c r="DD199" i="2"/>
  <c r="DC199" i="2"/>
  <c r="DB199" i="2"/>
  <c r="DA199" i="2"/>
  <c r="CZ199" i="2"/>
  <c r="DF199" i="2" s="1"/>
  <c r="CX199" i="2"/>
  <c r="CW199" i="2"/>
  <c r="CV199" i="2"/>
  <c r="CU199" i="2"/>
  <c r="CT199" i="2"/>
  <c r="CS199" i="2"/>
  <c r="CY199" i="2" s="1"/>
  <c r="CQ199" i="2"/>
  <c r="CP199" i="2"/>
  <c r="CO199" i="2"/>
  <c r="CN199" i="2"/>
  <c r="CM199" i="2"/>
  <c r="CL199" i="2"/>
  <c r="CR199" i="2" s="1"/>
  <c r="CJ199" i="2"/>
  <c r="CI199" i="2"/>
  <c r="CH199" i="2"/>
  <c r="CG199" i="2"/>
  <c r="CF199" i="2"/>
  <c r="CE199" i="2"/>
  <c r="CC199" i="2"/>
  <c r="CB199" i="2"/>
  <c r="CA199" i="2"/>
  <c r="BZ199" i="2"/>
  <c r="BY199" i="2"/>
  <c r="BX199" i="2"/>
  <c r="CD199" i="2" s="1"/>
  <c r="BV199" i="2"/>
  <c r="BU199" i="2"/>
  <c r="BT199" i="2"/>
  <c r="BS199" i="2"/>
  <c r="BR199" i="2"/>
  <c r="BQ199" i="2"/>
  <c r="BW199" i="2" s="1"/>
  <c r="BO199" i="2"/>
  <c r="BN199" i="2"/>
  <c r="BM199" i="2"/>
  <c r="BL199" i="2"/>
  <c r="BK199" i="2"/>
  <c r="BJ199" i="2"/>
  <c r="BP199" i="2" s="1"/>
  <c r="BH199" i="2"/>
  <c r="BG199" i="2"/>
  <c r="BF199" i="2"/>
  <c r="BE199" i="2"/>
  <c r="BD199" i="2"/>
  <c r="BC199" i="2"/>
  <c r="BA199" i="2"/>
  <c r="AZ199" i="2"/>
  <c r="AY199" i="2"/>
  <c r="AX199" i="2"/>
  <c r="AW199" i="2"/>
  <c r="AV199" i="2"/>
  <c r="BB199" i="2" s="1"/>
  <c r="DZ198" i="2"/>
  <c r="DY198" i="2"/>
  <c r="DX198" i="2"/>
  <c r="DW198" i="2"/>
  <c r="DV198" i="2"/>
  <c r="DU198" i="2"/>
  <c r="DS198" i="2"/>
  <c r="DR198" i="2"/>
  <c r="DQ198" i="2"/>
  <c r="DP198" i="2"/>
  <c r="DO198" i="2"/>
  <c r="DN198" i="2"/>
  <c r="DT198" i="2" s="1"/>
  <c r="DL198" i="2"/>
  <c r="DK198" i="2"/>
  <c r="DJ198" i="2"/>
  <c r="DI198" i="2"/>
  <c r="DH198" i="2"/>
  <c r="DG198" i="2"/>
  <c r="DM198" i="2" s="1"/>
  <c r="DE198" i="2"/>
  <c r="DD198" i="2"/>
  <c r="DC198" i="2"/>
  <c r="DB198" i="2"/>
  <c r="DA198" i="2"/>
  <c r="CZ198" i="2"/>
  <c r="DF198" i="2" s="1"/>
  <c r="CX198" i="2"/>
  <c r="CW198" i="2"/>
  <c r="CV198" i="2"/>
  <c r="CU198" i="2"/>
  <c r="CT198" i="2"/>
  <c r="CS198" i="2"/>
  <c r="CQ198" i="2"/>
  <c r="CP198" i="2"/>
  <c r="CO198" i="2"/>
  <c r="CN198" i="2"/>
  <c r="CM198" i="2"/>
  <c r="CL198" i="2"/>
  <c r="CR198" i="2" s="1"/>
  <c r="CJ198" i="2"/>
  <c r="CI198" i="2"/>
  <c r="CH198" i="2"/>
  <c r="CG198" i="2"/>
  <c r="CF198" i="2"/>
  <c r="CE198" i="2"/>
  <c r="CK198" i="2" s="1"/>
  <c r="CC198" i="2"/>
  <c r="CB198" i="2"/>
  <c r="CA198" i="2"/>
  <c r="BZ198" i="2"/>
  <c r="BY198" i="2"/>
  <c r="BX198" i="2"/>
  <c r="CD198" i="2" s="1"/>
  <c r="BV198" i="2"/>
  <c r="BU198" i="2"/>
  <c r="BT198" i="2"/>
  <c r="BS198" i="2"/>
  <c r="BR198" i="2"/>
  <c r="BQ198" i="2"/>
  <c r="BO198" i="2"/>
  <c r="BN198" i="2"/>
  <c r="BM198" i="2"/>
  <c r="BL198" i="2"/>
  <c r="BK198" i="2"/>
  <c r="BJ198" i="2"/>
  <c r="BP198" i="2" s="1"/>
  <c r="BH198" i="2"/>
  <c r="BG198" i="2"/>
  <c r="BF198" i="2"/>
  <c r="BE198" i="2"/>
  <c r="BD198" i="2"/>
  <c r="BC198" i="2"/>
  <c r="BI198" i="2" s="1"/>
  <c r="BA198" i="2"/>
  <c r="AZ198" i="2"/>
  <c r="AY198" i="2"/>
  <c r="AX198" i="2"/>
  <c r="AW198" i="2"/>
  <c r="AV198" i="2"/>
  <c r="BB198" i="2" s="1"/>
  <c r="DZ197" i="2"/>
  <c r="DY197" i="2"/>
  <c r="DX197" i="2"/>
  <c r="DW197" i="2"/>
  <c r="DV197" i="2"/>
  <c r="DU197" i="2"/>
  <c r="EA197" i="2" s="1"/>
  <c r="DS197" i="2"/>
  <c r="DR197" i="2"/>
  <c r="DQ197" i="2"/>
  <c r="DP197" i="2"/>
  <c r="DO197" i="2"/>
  <c r="DN197" i="2"/>
  <c r="DT197" i="2" s="1"/>
  <c r="DL197" i="2"/>
  <c r="DK197" i="2"/>
  <c r="DJ197" i="2"/>
  <c r="DI197" i="2"/>
  <c r="DH197" i="2"/>
  <c r="DG197" i="2"/>
  <c r="DE197" i="2"/>
  <c r="DD197" i="2"/>
  <c r="DC197" i="2"/>
  <c r="DB197" i="2"/>
  <c r="DA197" i="2"/>
  <c r="CZ197" i="2"/>
  <c r="DF197" i="2" s="1"/>
  <c r="CX197" i="2"/>
  <c r="CW197" i="2"/>
  <c r="CV197" i="2"/>
  <c r="CU197" i="2"/>
  <c r="CT197" i="2"/>
  <c r="CS197" i="2"/>
  <c r="CY197" i="2" s="1"/>
  <c r="CQ197" i="2"/>
  <c r="CP197" i="2"/>
  <c r="CO197" i="2"/>
  <c r="CN197" i="2"/>
  <c r="CM197" i="2"/>
  <c r="CL197" i="2"/>
  <c r="CR197" i="2" s="1"/>
  <c r="CJ197" i="2"/>
  <c r="CI197" i="2"/>
  <c r="CH197" i="2"/>
  <c r="CG197" i="2"/>
  <c r="CF197" i="2"/>
  <c r="CE197" i="2"/>
  <c r="CC197" i="2"/>
  <c r="CB197" i="2"/>
  <c r="CA197" i="2"/>
  <c r="BZ197" i="2"/>
  <c r="BY197" i="2"/>
  <c r="BX197" i="2"/>
  <c r="CD197" i="2" s="1"/>
  <c r="BV197" i="2"/>
  <c r="BU197" i="2"/>
  <c r="BT197" i="2"/>
  <c r="BS197" i="2"/>
  <c r="BR197" i="2"/>
  <c r="BQ197" i="2"/>
  <c r="BW197" i="2" s="1"/>
  <c r="BO197" i="2"/>
  <c r="BN197" i="2"/>
  <c r="BM197" i="2"/>
  <c r="BL197" i="2"/>
  <c r="BK197" i="2"/>
  <c r="BJ197" i="2"/>
  <c r="BP197" i="2" s="1"/>
  <c r="BH197" i="2"/>
  <c r="BG197" i="2"/>
  <c r="BF197" i="2"/>
  <c r="BE197" i="2"/>
  <c r="BD197" i="2"/>
  <c r="BC197" i="2"/>
  <c r="BA197" i="2"/>
  <c r="AZ197" i="2"/>
  <c r="AY197" i="2"/>
  <c r="AX197" i="2"/>
  <c r="AW197" i="2"/>
  <c r="AV197" i="2"/>
  <c r="BB197" i="2" s="1"/>
  <c r="DZ196" i="2"/>
  <c r="DY196" i="2"/>
  <c r="DX196" i="2"/>
  <c r="DW196" i="2"/>
  <c r="DV196" i="2"/>
  <c r="DU196" i="2"/>
  <c r="DS196" i="2"/>
  <c r="DR196" i="2"/>
  <c r="DQ196" i="2"/>
  <c r="DP196" i="2"/>
  <c r="DO196" i="2"/>
  <c r="DN196" i="2"/>
  <c r="DT196" i="2" s="1"/>
  <c r="DL196" i="2"/>
  <c r="DK196" i="2"/>
  <c r="DJ196" i="2"/>
  <c r="DI196" i="2"/>
  <c r="DH196" i="2"/>
  <c r="DG196" i="2"/>
  <c r="DM196" i="2" s="1"/>
  <c r="DE196" i="2"/>
  <c r="DD196" i="2"/>
  <c r="DC196" i="2"/>
  <c r="DB196" i="2"/>
  <c r="DA196" i="2"/>
  <c r="CZ196" i="2"/>
  <c r="DF196" i="2" s="1"/>
  <c r="CX196" i="2"/>
  <c r="CW196" i="2"/>
  <c r="CV196" i="2"/>
  <c r="CU196" i="2"/>
  <c r="CT196" i="2"/>
  <c r="CS196" i="2"/>
  <c r="CQ196" i="2"/>
  <c r="CP196" i="2"/>
  <c r="CO196" i="2"/>
  <c r="CN196" i="2"/>
  <c r="CM196" i="2"/>
  <c r="CL196" i="2"/>
  <c r="CR196" i="2" s="1"/>
  <c r="CJ196" i="2"/>
  <c r="CI196" i="2"/>
  <c r="CH196" i="2"/>
  <c r="CG196" i="2"/>
  <c r="CF196" i="2"/>
  <c r="CE196" i="2"/>
  <c r="CK196" i="2" s="1"/>
  <c r="CC196" i="2"/>
  <c r="CB196" i="2"/>
  <c r="CA196" i="2"/>
  <c r="BZ196" i="2"/>
  <c r="BY196" i="2"/>
  <c r="BX196" i="2"/>
  <c r="CD196" i="2" s="1"/>
  <c r="BV196" i="2"/>
  <c r="BU196" i="2"/>
  <c r="BT196" i="2"/>
  <c r="BS196" i="2"/>
  <c r="BR196" i="2"/>
  <c r="BQ196" i="2"/>
  <c r="BO196" i="2"/>
  <c r="BN196" i="2"/>
  <c r="BM196" i="2"/>
  <c r="BL196" i="2"/>
  <c r="BK196" i="2"/>
  <c r="BJ196" i="2"/>
  <c r="BP196" i="2" s="1"/>
  <c r="BH196" i="2"/>
  <c r="BG196" i="2"/>
  <c r="BF196" i="2"/>
  <c r="BE196" i="2"/>
  <c r="BD196" i="2"/>
  <c r="BC196" i="2"/>
  <c r="BI196" i="2" s="1"/>
  <c r="BA196" i="2"/>
  <c r="AZ196" i="2"/>
  <c r="AY196" i="2"/>
  <c r="AX196" i="2"/>
  <c r="AW196" i="2"/>
  <c r="AV196" i="2"/>
  <c r="BB196" i="2" s="1"/>
  <c r="DZ195" i="2"/>
  <c r="DY195" i="2"/>
  <c r="DX195" i="2"/>
  <c r="DW195" i="2"/>
  <c r="DV195" i="2"/>
  <c r="DU195" i="2"/>
  <c r="EA195" i="2" s="1"/>
  <c r="DS195" i="2"/>
  <c r="DR195" i="2"/>
  <c r="DQ195" i="2"/>
  <c r="DP195" i="2"/>
  <c r="DO195" i="2"/>
  <c r="DN195" i="2"/>
  <c r="DT195" i="2" s="1"/>
  <c r="DL195" i="2"/>
  <c r="DK195" i="2"/>
  <c r="DJ195" i="2"/>
  <c r="DI195" i="2"/>
  <c r="DH195" i="2"/>
  <c r="DG195" i="2"/>
  <c r="DE195" i="2"/>
  <c r="DD195" i="2"/>
  <c r="DC195" i="2"/>
  <c r="DB195" i="2"/>
  <c r="DA195" i="2"/>
  <c r="CZ195" i="2"/>
  <c r="DF195" i="2" s="1"/>
  <c r="CX195" i="2"/>
  <c r="CW195" i="2"/>
  <c r="CV195" i="2"/>
  <c r="CU195" i="2"/>
  <c r="CT195" i="2"/>
  <c r="CS195" i="2"/>
  <c r="CY195" i="2" s="1"/>
  <c r="CQ195" i="2"/>
  <c r="CP195" i="2"/>
  <c r="CO195" i="2"/>
  <c r="CN195" i="2"/>
  <c r="CM195" i="2"/>
  <c r="CL195" i="2"/>
  <c r="CR195" i="2" s="1"/>
  <c r="CJ195" i="2"/>
  <c r="CI195" i="2"/>
  <c r="CH195" i="2"/>
  <c r="CG195" i="2"/>
  <c r="CF195" i="2"/>
  <c r="CE195" i="2"/>
  <c r="CC195" i="2"/>
  <c r="CB195" i="2"/>
  <c r="CA195" i="2"/>
  <c r="BZ195" i="2"/>
  <c r="BY195" i="2"/>
  <c r="BX195" i="2"/>
  <c r="CD195" i="2" s="1"/>
  <c r="BV195" i="2"/>
  <c r="BU195" i="2"/>
  <c r="BT195" i="2"/>
  <c r="BS195" i="2"/>
  <c r="BR195" i="2"/>
  <c r="BQ195" i="2"/>
  <c r="BW195" i="2" s="1"/>
  <c r="BO195" i="2"/>
  <c r="BN195" i="2"/>
  <c r="BM195" i="2"/>
  <c r="BL195" i="2"/>
  <c r="BK195" i="2"/>
  <c r="BJ195" i="2"/>
  <c r="BP195" i="2" s="1"/>
  <c r="BH195" i="2"/>
  <c r="BG195" i="2"/>
  <c r="BF195" i="2"/>
  <c r="BE195" i="2"/>
  <c r="BD195" i="2"/>
  <c r="BC195" i="2"/>
  <c r="BA195" i="2"/>
  <c r="AZ195" i="2"/>
  <c r="AY195" i="2"/>
  <c r="AX195" i="2"/>
  <c r="AW195" i="2"/>
  <c r="AV195" i="2"/>
  <c r="BB195" i="2" s="1"/>
  <c r="DZ194" i="2"/>
  <c r="DY194" i="2"/>
  <c r="DX194" i="2"/>
  <c r="DW194" i="2"/>
  <c r="DV194" i="2"/>
  <c r="DU194" i="2"/>
  <c r="DS194" i="2"/>
  <c r="DR194" i="2"/>
  <c r="DQ194" i="2"/>
  <c r="DP194" i="2"/>
  <c r="DO194" i="2"/>
  <c r="DN194" i="2"/>
  <c r="DT194" i="2" s="1"/>
  <c r="DL194" i="2"/>
  <c r="DK194" i="2"/>
  <c r="DJ194" i="2"/>
  <c r="DI194" i="2"/>
  <c r="DH194" i="2"/>
  <c r="DG194" i="2"/>
  <c r="DM194" i="2" s="1"/>
  <c r="DE194" i="2"/>
  <c r="DD194" i="2"/>
  <c r="DC194" i="2"/>
  <c r="DB194" i="2"/>
  <c r="DA194" i="2"/>
  <c r="CZ194" i="2"/>
  <c r="DF194" i="2" s="1"/>
  <c r="CX194" i="2"/>
  <c r="CW194" i="2"/>
  <c r="CV194" i="2"/>
  <c r="CU194" i="2"/>
  <c r="CT194" i="2"/>
  <c r="CS194" i="2"/>
  <c r="CQ194" i="2"/>
  <c r="CP194" i="2"/>
  <c r="CO194" i="2"/>
  <c r="CN194" i="2"/>
  <c r="CM194" i="2"/>
  <c r="CL194" i="2"/>
  <c r="CR194" i="2" s="1"/>
  <c r="CJ194" i="2"/>
  <c r="CI194" i="2"/>
  <c r="CH194" i="2"/>
  <c r="CG194" i="2"/>
  <c r="CF194" i="2"/>
  <c r="CE194" i="2"/>
  <c r="CK194" i="2" s="1"/>
  <c r="CC194" i="2"/>
  <c r="CB194" i="2"/>
  <c r="CA194" i="2"/>
  <c r="BZ194" i="2"/>
  <c r="BY194" i="2"/>
  <c r="BX194" i="2"/>
  <c r="CD194" i="2" s="1"/>
  <c r="BV194" i="2"/>
  <c r="BU194" i="2"/>
  <c r="BT194" i="2"/>
  <c r="BS194" i="2"/>
  <c r="BR194" i="2"/>
  <c r="BQ194" i="2"/>
  <c r="BO194" i="2"/>
  <c r="BN194" i="2"/>
  <c r="BM194" i="2"/>
  <c r="BL194" i="2"/>
  <c r="BK194" i="2"/>
  <c r="BJ194" i="2"/>
  <c r="BP194" i="2" s="1"/>
  <c r="BH194" i="2"/>
  <c r="BG194" i="2"/>
  <c r="BF194" i="2"/>
  <c r="BE194" i="2"/>
  <c r="BD194" i="2"/>
  <c r="BC194" i="2"/>
  <c r="BI194" i="2" s="1"/>
  <c r="BA194" i="2"/>
  <c r="AZ194" i="2"/>
  <c r="AY194" i="2"/>
  <c r="AX194" i="2"/>
  <c r="AW194" i="2"/>
  <c r="AV194" i="2"/>
  <c r="BB194" i="2" s="1"/>
  <c r="DZ193" i="2"/>
  <c r="DY193" i="2"/>
  <c r="DX193" i="2"/>
  <c r="DW193" i="2"/>
  <c r="DV193" i="2"/>
  <c r="DU193" i="2"/>
  <c r="EA193" i="2" s="1"/>
  <c r="DS193" i="2"/>
  <c r="DR193" i="2"/>
  <c r="DQ193" i="2"/>
  <c r="DP193" i="2"/>
  <c r="DO193" i="2"/>
  <c r="DN193" i="2"/>
  <c r="DT193" i="2" s="1"/>
  <c r="DL193" i="2"/>
  <c r="DK193" i="2"/>
  <c r="DJ193" i="2"/>
  <c r="DI193" i="2"/>
  <c r="DH193" i="2"/>
  <c r="DG193" i="2"/>
  <c r="DE193" i="2"/>
  <c r="DD193" i="2"/>
  <c r="DC193" i="2"/>
  <c r="DB193" i="2"/>
  <c r="DA193" i="2"/>
  <c r="CZ193" i="2"/>
  <c r="DF193" i="2" s="1"/>
  <c r="CX193" i="2"/>
  <c r="CW193" i="2"/>
  <c r="CV193" i="2"/>
  <c r="CU193" i="2"/>
  <c r="CT193" i="2"/>
  <c r="CS193" i="2"/>
  <c r="CY193" i="2" s="1"/>
  <c r="CQ193" i="2"/>
  <c r="CP193" i="2"/>
  <c r="CO193" i="2"/>
  <c r="CN193" i="2"/>
  <c r="CM193" i="2"/>
  <c r="CL193" i="2"/>
  <c r="CR193" i="2" s="1"/>
  <c r="CJ193" i="2"/>
  <c r="CI193" i="2"/>
  <c r="CH193" i="2"/>
  <c r="CG193" i="2"/>
  <c r="CF193" i="2"/>
  <c r="CE193" i="2"/>
  <c r="CC193" i="2"/>
  <c r="CB193" i="2"/>
  <c r="CA193" i="2"/>
  <c r="BZ193" i="2"/>
  <c r="BY193" i="2"/>
  <c r="BX193" i="2"/>
  <c r="CD193" i="2" s="1"/>
  <c r="BV193" i="2"/>
  <c r="BU193" i="2"/>
  <c r="BT193" i="2"/>
  <c r="BS193" i="2"/>
  <c r="BR193" i="2"/>
  <c r="BQ193" i="2"/>
  <c r="BW193" i="2" s="1"/>
  <c r="BO193" i="2"/>
  <c r="BN193" i="2"/>
  <c r="BM193" i="2"/>
  <c r="BL193" i="2"/>
  <c r="BK193" i="2"/>
  <c r="BJ193" i="2"/>
  <c r="BP193" i="2" s="1"/>
  <c r="BH193" i="2"/>
  <c r="BG193" i="2"/>
  <c r="BF193" i="2"/>
  <c r="BE193" i="2"/>
  <c r="BD193" i="2"/>
  <c r="BC193" i="2"/>
  <c r="BA193" i="2"/>
  <c r="AZ193" i="2"/>
  <c r="AY193" i="2"/>
  <c r="AX193" i="2"/>
  <c r="AW193" i="2"/>
  <c r="AV193" i="2"/>
  <c r="BB193" i="2" s="1"/>
  <c r="DZ192" i="2"/>
  <c r="DY192" i="2"/>
  <c r="DX192" i="2"/>
  <c r="DW192" i="2"/>
  <c r="DV192" i="2"/>
  <c r="DU192" i="2"/>
  <c r="DS192" i="2"/>
  <c r="DR192" i="2"/>
  <c r="DQ192" i="2"/>
  <c r="DP192" i="2"/>
  <c r="DO192" i="2"/>
  <c r="DN192" i="2"/>
  <c r="DT192" i="2" s="1"/>
  <c r="DL192" i="2"/>
  <c r="DK192" i="2"/>
  <c r="DJ192" i="2"/>
  <c r="DI192" i="2"/>
  <c r="DH192" i="2"/>
  <c r="DG192" i="2"/>
  <c r="DM192" i="2" s="1"/>
  <c r="DE192" i="2"/>
  <c r="DD192" i="2"/>
  <c r="DC192" i="2"/>
  <c r="DB192" i="2"/>
  <c r="DA192" i="2"/>
  <c r="CZ192" i="2"/>
  <c r="DF192" i="2" s="1"/>
  <c r="CX192" i="2"/>
  <c r="CW192" i="2"/>
  <c r="CV192" i="2"/>
  <c r="CU192" i="2"/>
  <c r="CT192" i="2"/>
  <c r="CS192" i="2"/>
  <c r="CQ192" i="2"/>
  <c r="CP192" i="2"/>
  <c r="CO192" i="2"/>
  <c r="CN192" i="2"/>
  <c r="CM192" i="2"/>
  <c r="CL192" i="2"/>
  <c r="CR192" i="2" s="1"/>
  <c r="CJ192" i="2"/>
  <c r="CI192" i="2"/>
  <c r="CH192" i="2"/>
  <c r="CG192" i="2"/>
  <c r="CF192" i="2"/>
  <c r="CE192" i="2"/>
  <c r="CK192" i="2" s="1"/>
  <c r="CC192" i="2"/>
  <c r="CB192" i="2"/>
  <c r="CA192" i="2"/>
  <c r="BZ192" i="2"/>
  <c r="BY192" i="2"/>
  <c r="BX192" i="2"/>
  <c r="CD192" i="2" s="1"/>
  <c r="BV192" i="2"/>
  <c r="BU192" i="2"/>
  <c r="BT192" i="2"/>
  <c r="BS192" i="2"/>
  <c r="BR192" i="2"/>
  <c r="BQ192" i="2"/>
  <c r="BO192" i="2"/>
  <c r="BN192" i="2"/>
  <c r="BM192" i="2"/>
  <c r="BL192" i="2"/>
  <c r="BK192" i="2"/>
  <c r="BJ192" i="2"/>
  <c r="BP192" i="2" s="1"/>
  <c r="BH192" i="2"/>
  <c r="BG192" i="2"/>
  <c r="BF192" i="2"/>
  <c r="BE192" i="2"/>
  <c r="BD192" i="2"/>
  <c r="BC192" i="2"/>
  <c r="BI192" i="2" s="1"/>
  <c r="BA192" i="2"/>
  <c r="AZ192" i="2"/>
  <c r="AY192" i="2"/>
  <c r="AX192" i="2"/>
  <c r="AW192" i="2"/>
  <c r="AV192" i="2"/>
  <c r="BB192" i="2" s="1"/>
  <c r="DZ191" i="2"/>
  <c r="DY191" i="2"/>
  <c r="DX191" i="2"/>
  <c r="DW191" i="2"/>
  <c r="DV191" i="2"/>
  <c r="DU191" i="2"/>
  <c r="EA191" i="2" s="1"/>
  <c r="DS191" i="2"/>
  <c r="DR191" i="2"/>
  <c r="DQ191" i="2"/>
  <c r="DP191" i="2"/>
  <c r="DO191" i="2"/>
  <c r="DN191" i="2"/>
  <c r="DT191" i="2" s="1"/>
  <c r="DL191" i="2"/>
  <c r="DK191" i="2"/>
  <c r="DJ191" i="2"/>
  <c r="DI191" i="2"/>
  <c r="DH191" i="2"/>
  <c r="DG191" i="2"/>
  <c r="DE191" i="2"/>
  <c r="DD191" i="2"/>
  <c r="DC191" i="2"/>
  <c r="DB191" i="2"/>
  <c r="DA191" i="2"/>
  <c r="CZ191" i="2"/>
  <c r="DF191" i="2" s="1"/>
  <c r="CX191" i="2"/>
  <c r="CW191" i="2"/>
  <c r="CV191" i="2"/>
  <c r="CU191" i="2"/>
  <c r="CT191" i="2"/>
  <c r="CS191" i="2"/>
  <c r="CY191" i="2" s="1"/>
  <c r="CQ191" i="2"/>
  <c r="CP191" i="2"/>
  <c r="CO191" i="2"/>
  <c r="CN191" i="2"/>
  <c r="CM191" i="2"/>
  <c r="CL191" i="2"/>
  <c r="CR191" i="2" s="1"/>
  <c r="CJ191" i="2"/>
  <c r="CI191" i="2"/>
  <c r="CH191" i="2"/>
  <c r="CG191" i="2"/>
  <c r="CF191" i="2"/>
  <c r="CE191" i="2"/>
  <c r="CC191" i="2"/>
  <c r="CB191" i="2"/>
  <c r="CA191" i="2"/>
  <c r="BZ191" i="2"/>
  <c r="BY191" i="2"/>
  <c r="BX191" i="2"/>
  <c r="CD191" i="2" s="1"/>
  <c r="BV191" i="2"/>
  <c r="BU191" i="2"/>
  <c r="BT191" i="2"/>
  <c r="BS191" i="2"/>
  <c r="BR191" i="2"/>
  <c r="BQ191" i="2"/>
  <c r="BW191" i="2" s="1"/>
  <c r="BO191" i="2"/>
  <c r="BN191" i="2"/>
  <c r="BM191" i="2"/>
  <c r="BL191" i="2"/>
  <c r="BK191" i="2"/>
  <c r="BJ191" i="2"/>
  <c r="BP191" i="2" s="1"/>
  <c r="BH191" i="2"/>
  <c r="BG191" i="2"/>
  <c r="BF191" i="2"/>
  <c r="BE191" i="2"/>
  <c r="BD191" i="2"/>
  <c r="BC191" i="2"/>
  <c r="BA191" i="2"/>
  <c r="AZ191" i="2"/>
  <c r="AY191" i="2"/>
  <c r="AX191" i="2"/>
  <c r="AW191" i="2"/>
  <c r="AV191" i="2"/>
  <c r="BB191" i="2" s="1"/>
  <c r="DZ190" i="2"/>
  <c r="DY190" i="2"/>
  <c r="DX190" i="2"/>
  <c r="DW190" i="2"/>
  <c r="DV190" i="2"/>
  <c r="DU190" i="2"/>
  <c r="DS190" i="2"/>
  <c r="DR190" i="2"/>
  <c r="DQ190" i="2"/>
  <c r="DP190" i="2"/>
  <c r="DO190" i="2"/>
  <c r="DN190" i="2"/>
  <c r="DT190" i="2" s="1"/>
  <c r="DL190" i="2"/>
  <c r="DK190" i="2"/>
  <c r="DJ190" i="2"/>
  <c r="DI190" i="2"/>
  <c r="DH190" i="2"/>
  <c r="DG190" i="2"/>
  <c r="DM190" i="2" s="1"/>
  <c r="DE190" i="2"/>
  <c r="DD190" i="2"/>
  <c r="DC190" i="2"/>
  <c r="DB190" i="2"/>
  <c r="DA190" i="2"/>
  <c r="CZ190" i="2"/>
  <c r="DF190" i="2" s="1"/>
  <c r="CX190" i="2"/>
  <c r="CW190" i="2"/>
  <c r="CV190" i="2"/>
  <c r="CU190" i="2"/>
  <c r="CT190" i="2"/>
  <c r="CS190" i="2"/>
  <c r="CQ190" i="2"/>
  <c r="CP190" i="2"/>
  <c r="CO190" i="2"/>
  <c r="CN190" i="2"/>
  <c r="CM190" i="2"/>
  <c r="CL190" i="2"/>
  <c r="CR190" i="2" s="1"/>
  <c r="CJ190" i="2"/>
  <c r="CI190" i="2"/>
  <c r="CH190" i="2"/>
  <c r="CG190" i="2"/>
  <c r="CF190" i="2"/>
  <c r="CE190" i="2"/>
  <c r="CK190" i="2" s="1"/>
  <c r="CC190" i="2"/>
  <c r="CB190" i="2"/>
  <c r="CA190" i="2"/>
  <c r="BZ190" i="2"/>
  <c r="BY190" i="2"/>
  <c r="BX190" i="2"/>
  <c r="CD190" i="2" s="1"/>
  <c r="BV190" i="2"/>
  <c r="BU190" i="2"/>
  <c r="BT190" i="2"/>
  <c r="BS190" i="2"/>
  <c r="BR190" i="2"/>
  <c r="BQ190" i="2"/>
  <c r="BO190" i="2"/>
  <c r="BN190" i="2"/>
  <c r="BM190" i="2"/>
  <c r="BL190" i="2"/>
  <c r="BK190" i="2"/>
  <c r="BJ190" i="2"/>
  <c r="BP190" i="2" s="1"/>
  <c r="BH190" i="2"/>
  <c r="BG190" i="2"/>
  <c r="BF190" i="2"/>
  <c r="BE190" i="2"/>
  <c r="BD190" i="2"/>
  <c r="BC190" i="2"/>
  <c r="BI190" i="2" s="1"/>
  <c r="BA190" i="2"/>
  <c r="AZ190" i="2"/>
  <c r="AY190" i="2"/>
  <c r="AX190" i="2"/>
  <c r="AW190" i="2"/>
  <c r="AV190" i="2"/>
  <c r="BB190" i="2" s="1"/>
  <c r="DZ189" i="2"/>
  <c r="DY189" i="2"/>
  <c r="DX189" i="2"/>
  <c r="DW189" i="2"/>
  <c r="DV189" i="2"/>
  <c r="DU189" i="2"/>
  <c r="EA189" i="2" s="1"/>
  <c r="DS189" i="2"/>
  <c r="DR189" i="2"/>
  <c r="DQ189" i="2"/>
  <c r="DP189" i="2"/>
  <c r="DO189" i="2"/>
  <c r="DN189" i="2"/>
  <c r="DT189" i="2" s="1"/>
  <c r="DL189" i="2"/>
  <c r="DK189" i="2"/>
  <c r="DJ189" i="2"/>
  <c r="DI189" i="2"/>
  <c r="DH189" i="2"/>
  <c r="DG189" i="2"/>
  <c r="DE189" i="2"/>
  <c r="DD189" i="2"/>
  <c r="DC189" i="2"/>
  <c r="DB189" i="2"/>
  <c r="DA189" i="2"/>
  <c r="CZ189" i="2"/>
  <c r="DF189" i="2" s="1"/>
  <c r="CX189" i="2"/>
  <c r="CW189" i="2"/>
  <c r="CV189" i="2"/>
  <c r="CU189" i="2"/>
  <c r="CT189" i="2"/>
  <c r="CS189" i="2"/>
  <c r="CY189" i="2" s="1"/>
  <c r="CQ189" i="2"/>
  <c r="CP189" i="2"/>
  <c r="CO189" i="2"/>
  <c r="CN189" i="2"/>
  <c r="CM189" i="2"/>
  <c r="CL189" i="2"/>
  <c r="CR189" i="2" s="1"/>
  <c r="CJ189" i="2"/>
  <c r="CI189" i="2"/>
  <c r="CH189" i="2"/>
  <c r="CG189" i="2"/>
  <c r="CF189" i="2"/>
  <c r="CE189" i="2"/>
  <c r="CC189" i="2"/>
  <c r="CB189" i="2"/>
  <c r="CA189" i="2"/>
  <c r="BZ189" i="2"/>
  <c r="BY189" i="2"/>
  <c r="BX189" i="2"/>
  <c r="CD189" i="2" s="1"/>
  <c r="BV189" i="2"/>
  <c r="BU189" i="2"/>
  <c r="BT189" i="2"/>
  <c r="BS189" i="2"/>
  <c r="BR189" i="2"/>
  <c r="BQ189" i="2"/>
  <c r="BW189" i="2" s="1"/>
  <c r="BO189" i="2"/>
  <c r="BN189" i="2"/>
  <c r="BM189" i="2"/>
  <c r="BL189" i="2"/>
  <c r="BK189" i="2"/>
  <c r="BJ189" i="2"/>
  <c r="BP189" i="2" s="1"/>
  <c r="BH189" i="2"/>
  <c r="BG189" i="2"/>
  <c r="BF189" i="2"/>
  <c r="BE189" i="2"/>
  <c r="BD189" i="2"/>
  <c r="BC189" i="2"/>
  <c r="BA189" i="2"/>
  <c r="AZ189" i="2"/>
  <c r="AY189" i="2"/>
  <c r="AX189" i="2"/>
  <c r="AW189" i="2"/>
  <c r="AV189" i="2"/>
  <c r="BB189" i="2" s="1"/>
  <c r="DZ188" i="2"/>
  <c r="DY188" i="2"/>
  <c r="DX188" i="2"/>
  <c r="DW188" i="2"/>
  <c r="DV188" i="2"/>
  <c r="DU188" i="2"/>
  <c r="DS188" i="2"/>
  <c r="DR188" i="2"/>
  <c r="DQ188" i="2"/>
  <c r="DP188" i="2"/>
  <c r="DO188" i="2"/>
  <c r="DN188" i="2"/>
  <c r="DT188" i="2" s="1"/>
  <c r="DL188" i="2"/>
  <c r="DK188" i="2"/>
  <c r="DJ188" i="2"/>
  <c r="DI188" i="2"/>
  <c r="DH188" i="2"/>
  <c r="DG188" i="2"/>
  <c r="DM188" i="2" s="1"/>
  <c r="DE188" i="2"/>
  <c r="DD188" i="2"/>
  <c r="DC188" i="2"/>
  <c r="DB188" i="2"/>
  <c r="DA188" i="2"/>
  <c r="CZ188" i="2"/>
  <c r="DF188" i="2" s="1"/>
  <c r="CX188" i="2"/>
  <c r="CW188" i="2"/>
  <c r="CV188" i="2"/>
  <c r="CU188" i="2"/>
  <c r="CT188" i="2"/>
  <c r="CS188" i="2"/>
  <c r="CQ188" i="2"/>
  <c r="CP188" i="2"/>
  <c r="CO188" i="2"/>
  <c r="CN188" i="2"/>
  <c r="CM188" i="2"/>
  <c r="CL188" i="2"/>
  <c r="CR188" i="2" s="1"/>
  <c r="CJ188" i="2"/>
  <c r="CI188" i="2"/>
  <c r="CH188" i="2"/>
  <c r="CG188" i="2"/>
  <c r="CF188" i="2"/>
  <c r="CE188" i="2"/>
  <c r="CK188" i="2" s="1"/>
  <c r="CC188" i="2"/>
  <c r="CB188" i="2"/>
  <c r="CA188" i="2"/>
  <c r="BZ188" i="2"/>
  <c r="BY188" i="2"/>
  <c r="BX188" i="2"/>
  <c r="CD188" i="2" s="1"/>
  <c r="BV188" i="2"/>
  <c r="BU188" i="2"/>
  <c r="BT188" i="2"/>
  <c r="BS188" i="2"/>
  <c r="BR188" i="2"/>
  <c r="BQ188" i="2"/>
  <c r="BO188" i="2"/>
  <c r="BN188" i="2"/>
  <c r="BM188" i="2"/>
  <c r="BL188" i="2"/>
  <c r="BK188" i="2"/>
  <c r="BJ188" i="2"/>
  <c r="BP188" i="2" s="1"/>
  <c r="BH188" i="2"/>
  <c r="BG188" i="2"/>
  <c r="BF188" i="2"/>
  <c r="BE188" i="2"/>
  <c r="BD188" i="2"/>
  <c r="BC188" i="2"/>
  <c r="BI188" i="2" s="1"/>
  <c r="BA188" i="2"/>
  <c r="AZ188" i="2"/>
  <c r="AY188" i="2"/>
  <c r="AX188" i="2"/>
  <c r="AW188" i="2"/>
  <c r="AV188" i="2"/>
  <c r="BB188" i="2" s="1"/>
  <c r="DZ187" i="2"/>
  <c r="DY187" i="2"/>
  <c r="DX187" i="2"/>
  <c r="DW187" i="2"/>
  <c r="DV187" i="2"/>
  <c r="DU187" i="2"/>
  <c r="EA187" i="2" s="1"/>
  <c r="DS187" i="2"/>
  <c r="DR187" i="2"/>
  <c r="DQ187" i="2"/>
  <c r="DP187" i="2"/>
  <c r="DO187" i="2"/>
  <c r="DN187" i="2"/>
  <c r="DT187" i="2" s="1"/>
  <c r="DL187" i="2"/>
  <c r="DK187" i="2"/>
  <c r="DJ187" i="2"/>
  <c r="DI187" i="2"/>
  <c r="DH187" i="2"/>
  <c r="DG187" i="2"/>
  <c r="DE187" i="2"/>
  <c r="DD187" i="2"/>
  <c r="DC187" i="2"/>
  <c r="DB187" i="2"/>
  <c r="DA187" i="2"/>
  <c r="CZ187" i="2"/>
  <c r="DF187" i="2" s="1"/>
  <c r="CX187" i="2"/>
  <c r="CW187" i="2"/>
  <c r="CV187" i="2"/>
  <c r="CU187" i="2"/>
  <c r="CT187" i="2"/>
  <c r="CS187" i="2"/>
  <c r="CY187" i="2" s="1"/>
  <c r="CQ187" i="2"/>
  <c r="CP187" i="2"/>
  <c r="CO187" i="2"/>
  <c r="CN187" i="2"/>
  <c r="CM187" i="2"/>
  <c r="CL187" i="2"/>
  <c r="CR187" i="2" s="1"/>
  <c r="CJ187" i="2"/>
  <c r="CI187" i="2"/>
  <c r="CH187" i="2"/>
  <c r="CG187" i="2"/>
  <c r="CF187" i="2"/>
  <c r="CE187" i="2"/>
  <c r="CC187" i="2"/>
  <c r="CB187" i="2"/>
  <c r="CA187" i="2"/>
  <c r="BZ187" i="2"/>
  <c r="BY187" i="2"/>
  <c r="BX187" i="2"/>
  <c r="CD187" i="2" s="1"/>
  <c r="BV187" i="2"/>
  <c r="BU187" i="2"/>
  <c r="BT187" i="2"/>
  <c r="BS187" i="2"/>
  <c r="BR187" i="2"/>
  <c r="BQ187" i="2"/>
  <c r="BW187" i="2" s="1"/>
  <c r="BO187" i="2"/>
  <c r="BN187" i="2"/>
  <c r="BM187" i="2"/>
  <c r="BL187" i="2"/>
  <c r="BK187" i="2"/>
  <c r="BJ187" i="2"/>
  <c r="BP187" i="2" s="1"/>
  <c r="BH187" i="2"/>
  <c r="BG187" i="2"/>
  <c r="BF187" i="2"/>
  <c r="BE187" i="2"/>
  <c r="BD187" i="2"/>
  <c r="BC187" i="2"/>
  <c r="BA187" i="2"/>
  <c r="AZ187" i="2"/>
  <c r="AY187" i="2"/>
  <c r="AX187" i="2"/>
  <c r="AW187" i="2"/>
  <c r="AV187" i="2"/>
  <c r="BB187" i="2" s="1"/>
  <c r="DZ186" i="2"/>
  <c r="DY186" i="2"/>
  <c r="DX186" i="2"/>
  <c r="DW186" i="2"/>
  <c r="DV186" i="2"/>
  <c r="DU186" i="2"/>
  <c r="DS186" i="2"/>
  <c r="DR186" i="2"/>
  <c r="DQ186" i="2"/>
  <c r="DP186" i="2"/>
  <c r="DO186" i="2"/>
  <c r="DN186" i="2"/>
  <c r="DT186" i="2" s="1"/>
  <c r="DL186" i="2"/>
  <c r="DK186" i="2"/>
  <c r="DJ186" i="2"/>
  <c r="DI186" i="2"/>
  <c r="DH186" i="2"/>
  <c r="DG186" i="2"/>
  <c r="DM186" i="2" s="1"/>
  <c r="DE186" i="2"/>
  <c r="DD186" i="2"/>
  <c r="DC186" i="2"/>
  <c r="DB186" i="2"/>
  <c r="DA186" i="2"/>
  <c r="CZ186" i="2"/>
  <c r="DF186" i="2" s="1"/>
  <c r="CX186" i="2"/>
  <c r="CW186" i="2"/>
  <c r="CV186" i="2"/>
  <c r="CU186" i="2"/>
  <c r="CT186" i="2"/>
  <c r="CS186" i="2"/>
  <c r="CQ186" i="2"/>
  <c r="CP186" i="2"/>
  <c r="CO186" i="2"/>
  <c r="CN186" i="2"/>
  <c r="CM186" i="2"/>
  <c r="CL186" i="2"/>
  <c r="CR186" i="2" s="1"/>
  <c r="CJ186" i="2"/>
  <c r="CI186" i="2"/>
  <c r="CH186" i="2"/>
  <c r="CG186" i="2"/>
  <c r="CF186" i="2"/>
  <c r="CE186" i="2"/>
  <c r="CK186" i="2" s="1"/>
  <c r="CC186" i="2"/>
  <c r="CB186" i="2"/>
  <c r="CA186" i="2"/>
  <c r="BZ186" i="2"/>
  <c r="BY186" i="2"/>
  <c r="BX186" i="2"/>
  <c r="CD186" i="2" s="1"/>
  <c r="BV186" i="2"/>
  <c r="BU186" i="2"/>
  <c r="BT186" i="2"/>
  <c r="BS186" i="2"/>
  <c r="BR186" i="2"/>
  <c r="BQ186" i="2"/>
  <c r="BO186" i="2"/>
  <c r="BN186" i="2"/>
  <c r="BM186" i="2"/>
  <c r="BL186" i="2"/>
  <c r="BK186" i="2"/>
  <c r="BJ186" i="2"/>
  <c r="BP186" i="2" s="1"/>
  <c r="BH186" i="2"/>
  <c r="BG186" i="2"/>
  <c r="BF186" i="2"/>
  <c r="BE186" i="2"/>
  <c r="BD186" i="2"/>
  <c r="BC186" i="2"/>
  <c r="BI186" i="2" s="1"/>
  <c r="BA186" i="2"/>
  <c r="AZ186" i="2"/>
  <c r="AY186" i="2"/>
  <c r="AX186" i="2"/>
  <c r="AW186" i="2"/>
  <c r="AV186" i="2"/>
  <c r="BB186" i="2" s="1"/>
  <c r="DZ185" i="2"/>
  <c r="DY185" i="2"/>
  <c r="DX185" i="2"/>
  <c r="DW185" i="2"/>
  <c r="DV185" i="2"/>
  <c r="DU185" i="2"/>
  <c r="EA185" i="2" s="1"/>
  <c r="DS185" i="2"/>
  <c r="DR185" i="2"/>
  <c r="DQ185" i="2"/>
  <c r="DP185" i="2"/>
  <c r="DO185" i="2"/>
  <c r="DN185" i="2"/>
  <c r="DT185" i="2" s="1"/>
  <c r="DL185" i="2"/>
  <c r="DK185" i="2"/>
  <c r="DJ185" i="2"/>
  <c r="DI185" i="2"/>
  <c r="DH185" i="2"/>
  <c r="DG185" i="2"/>
  <c r="DE185" i="2"/>
  <c r="DD185" i="2"/>
  <c r="DC185" i="2"/>
  <c r="DB185" i="2"/>
  <c r="DA185" i="2"/>
  <c r="CZ185" i="2"/>
  <c r="DF185" i="2" s="1"/>
  <c r="CX185" i="2"/>
  <c r="CW185" i="2"/>
  <c r="CV185" i="2"/>
  <c r="CU185" i="2"/>
  <c r="CT185" i="2"/>
  <c r="CS185" i="2"/>
  <c r="CY185" i="2" s="1"/>
  <c r="CQ185" i="2"/>
  <c r="CP185" i="2"/>
  <c r="CO185" i="2"/>
  <c r="CN185" i="2"/>
  <c r="CM185" i="2"/>
  <c r="CL185" i="2"/>
  <c r="CR185" i="2" s="1"/>
  <c r="CJ185" i="2"/>
  <c r="CI185" i="2"/>
  <c r="CH185" i="2"/>
  <c r="CG185" i="2"/>
  <c r="CF185" i="2"/>
  <c r="CE185" i="2"/>
  <c r="CC185" i="2"/>
  <c r="CB185" i="2"/>
  <c r="CA185" i="2"/>
  <c r="BZ185" i="2"/>
  <c r="BY185" i="2"/>
  <c r="BX185" i="2"/>
  <c r="CD185" i="2" s="1"/>
  <c r="BV185" i="2"/>
  <c r="BU185" i="2"/>
  <c r="BT185" i="2"/>
  <c r="BS185" i="2"/>
  <c r="BR185" i="2"/>
  <c r="BQ185" i="2"/>
  <c r="BW185" i="2" s="1"/>
  <c r="BO185" i="2"/>
  <c r="BN185" i="2"/>
  <c r="BM185" i="2"/>
  <c r="BL185" i="2"/>
  <c r="BK185" i="2"/>
  <c r="BJ185" i="2"/>
  <c r="BP185" i="2" s="1"/>
  <c r="BH185" i="2"/>
  <c r="BG185" i="2"/>
  <c r="BF185" i="2"/>
  <c r="BE185" i="2"/>
  <c r="BD185" i="2"/>
  <c r="BC185" i="2"/>
  <c r="BA185" i="2"/>
  <c r="AZ185" i="2"/>
  <c r="AY185" i="2"/>
  <c r="AX185" i="2"/>
  <c r="AW185" i="2"/>
  <c r="AV185" i="2"/>
  <c r="BB185" i="2" s="1"/>
  <c r="DZ184" i="2"/>
  <c r="DY184" i="2"/>
  <c r="DX184" i="2"/>
  <c r="DW184" i="2"/>
  <c r="DV184" i="2"/>
  <c r="DU184" i="2"/>
  <c r="DS184" i="2"/>
  <c r="DR184" i="2"/>
  <c r="DQ184" i="2"/>
  <c r="DP184" i="2"/>
  <c r="DO184" i="2"/>
  <c r="DN184" i="2"/>
  <c r="DT184" i="2" s="1"/>
  <c r="DL184" i="2"/>
  <c r="DK184" i="2"/>
  <c r="DJ184" i="2"/>
  <c r="DI184" i="2"/>
  <c r="DH184" i="2"/>
  <c r="DG184" i="2"/>
  <c r="DM184" i="2" s="1"/>
  <c r="DE184" i="2"/>
  <c r="DD184" i="2"/>
  <c r="DC184" i="2"/>
  <c r="DB184" i="2"/>
  <c r="DA184" i="2"/>
  <c r="CZ184" i="2"/>
  <c r="DF184" i="2" s="1"/>
  <c r="CX184" i="2"/>
  <c r="CW184" i="2"/>
  <c r="CV184" i="2"/>
  <c r="CU184" i="2"/>
  <c r="CT184" i="2"/>
  <c r="CS184" i="2"/>
  <c r="CQ184" i="2"/>
  <c r="CP184" i="2"/>
  <c r="CO184" i="2"/>
  <c r="CN184" i="2"/>
  <c r="CM184" i="2"/>
  <c r="CL184" i="2"/>
  <c r="CR184" i="2" s="1"/>
  <c r="CJ184" i="2"/>
  <c r="CI184" i="2"/>
  <c r="CH184" i="2"/>
  <c r="CG184" i="2"/>
  <c r="CF184" i="2"/>
  <c r="CE184" i="2"/>
  <c r="CK184" i="2" s="1"/>
  <c r="CC184" i="2"/>
  <c r="CB184" i="2"/>
  <c r="CA184" i="2"/>
  <c r="BZ184" i="2"/>
  <c r="BY184" i="2"/>
  <c r="BX184" i="2"/>
  <c r="CD184" i="2" s="1"/>
  <c r="BV184" i="2"/>
  <c r="BU184" i="2"/>
  <c r="BT184" i="2"/>
  <c r="BS184" i="2"/>
  <c r="BR184" i="2"/>
  <c r="BQ184" i="2"/>
  <c r="BO184" i="2"/>
  <c r="BN184" i="2"/>
  <c r="BM184" i="2"/>
  <c r="BL184" i="2"/>
  <c r="BK184" i="2"/>
  <c r="BJ184" i="2"/>
  <c r="BP184" i="2" s="1"/>
  <c r="BH184" i="2"/>
  <c r="BG184" i="2"/>
  <c r="BF184" i="2"/>
  <c r="BE184" i="2"/>
  <c r="BD184" i="2"/>
  <c r="BC184" i="2"/>
  <c r="BI184" i="2" s="1"/>
  <c r="BA184" i="2"/>
  <c r="AZ184" i="2"/>
  <c r="AY184" i="2"/>
  <c r="AX184" i="2"/>
  <c r="AW184" i="2"/>
  <c r="AV184" i="2"/>
  <c r="BB184" i="2" s="1"/>
  <c r="B108" i="2"/>
  <c r="N105" i="2"/>
  <c r="M105" i="2"/>
  <c r="L105" i="2"/>
  <c r="K105" i="2"/>
  <c r="J105" i="2"/>
  <c r="I105" i="2"/>
  <c r="W213" i="2" s="1"/>
  <c r="AO213" i="2" s="1"/>
  <c r="H105" i="2"/>
  <c r="V213" i="2" s="1"/>
  <c r="AN213" i="2" s="1"/>
  <c r="G105" i="2"/>
  <c r="U213" i="2" s="1"/>
  <c r="AM213" i="2" s="1"/>
  <c r="F105" i="2"/>
  <c r="T213" i="2" s="1"/>
  <c r="AL213" i="2" s="1"/>
  <c r="E105" i="2"/>
  <c r="S213" i="2" s="1"/>
  <c r="AK213" i="2" s="1"/>
  <c r="D105" i="2"/>
  <c r="R213" i="2" s="1"/>
  <c r="AJ213" i="2" s="1"/>
  <c r="C105" i="2"/>
  <c r="Q213" i="2" s="1"/>
  <c r="AI213" i="2" s="1"/>
  <c r="N104" i="2"/>
  <c r="M104" i="2"/>
  <c r="L104" i="2"/>
  <c r="K104" i="2"/>
  <c r="J104" i="2"/>
  <c r="I104" i="2"/>
  <c r="W212" i="2" s="1"/>
  <c r="AO212" i="2" s="1"/>
  <c r="H104" i="2"/>
  <c r="V212" i="2" s="1"/>
  <c r="AN212" i="2" s="1"/>
  <c r="G104" i="2"/>
  <c r="U212" i="2" s="1"/>
  <c r="AM212" i="2" s="1"/>
  <c r="F104" i="2"/>
  <c r="T212" i="2" s="1"/>
  <c r="AL212" i="2" s="1"/>
  <c r="E104" i="2"/>
  <c r="S212" i="2" s="1"/>
  <c r="AK212" i="2" s="1"/>
  <c r="D104" i="2"/>
  <c r="R212" i="2" s="1"/>
  <c r="AJ212" i="2" s="1"/>
  <c r="C104" i="2"/>
  <c r="Q212" i="2" s="1"/>
  <c r="AI212" i="2" s="1"/>
  <c r="N103" i="2"/>
  <c r="M103" i="2"/>
  <c r="L103" i="2"/>
  <c r="K103" i="2"/>
  <c r="J103" i="2"/>
  <c r="I103" i="2"/>
  <c r="W211" i="2" s="1"/>
  <c r="AO211" i="2" s="1"/>
  <c r="H103" i="2"/>
  <c r="V211" i="2" s="1"/>
  <c r="AN211" i="2" s="1"/>
  <c r="G103" i="2"/>
  <c r="U211" i="2" s="1"/>
  <c r="AM211" i="2" s="1"/>
  <c r="F103" i="2"/>
  <c r="T211" i="2" s="1"/>
  <c r="AL211" i="2" s="1"/>
  <c r="E103" i="2"/>
  <c r="S211" i="2" s="1"/>
  <c r="AK211" i="2" s="1"/>
  <c r="D103" i="2"/>
  <c r="R211" i="2" s="1"/>
  <c r="AJ211" i="2" s="1"/>
  <c r="C103" i="2"/>
  <c r="Q211" i="2" s="1"/>
  <c r="AI211" i="2" s="1"/>
  <c r="N102" i="2"/>
  <c r="M102" i="2"/>
  <c r="L102" i="2"/>
  <c r="K102" i="2"/>
  <c r="J102" i="2"/>
  <c r="I102" i="2"/>
  <c r="W210" i="2" s="1"/>
  <c r="AO210" i="2" s="1"/>
  <c r="H102" i="2"/>
  <c r="V210" i="2" s="1"/>
  <c r="AN210" i="2" s="1"/>
  <c r="G102" i="2"/>
  <c r="U210" i="2" s="1"/>
  <c r="AM210" i="2" s="1"/>
  <c r="F102" i="2"/>
  <c r="T210" i="2" s="1"/>
  <c r="AL210" i="2" s="1"/>
  <c r="E102" i="2"/>
  <c r="S210" i="2" s="1"/>
  <c r="AK210" i="2" s="1"/>
  <c r="D102" i="2"/>
  <c r="R210" i="2" s="1"/>
  <c r="AJ210" i="2" s="1"/>
  <c r="C102" i="2"/>
  <c r="Q210" i="2" s="1"/>
  <c r="AI210" i="2" s="1"/>
  <c r="N101" i="2"/>
  <c r="M101" i="2"/>
  <c r="L101" i="2"/>
  <c r="K101" i="2"/>
  <c r="J101" i="2"/>
  <c r="I101" i="2"/>
  <c r="W209" i="2" s="1"/>
  <c r="AO209" i="2" s="1"/>
  <c r="H101" i="2"/>
  <c r="V209" i="2" s="1"/>
  <c r="AN209" i="2" s="1"/>
  <c r="G101" i="2"/>
  <c r="U209" i="2" s="1"/>
  <c r="AM209" i="2" s="1"/>
  <c r="F101" i="2"/>
  <c r="T209" i="2" s="1"/>
  <c r="AL209" i="2" s="1"/>
  <c r="E101" i="2"/>
  <c r="S209" i="2" s="1"/>
  <c r="AK209" i="2" s="1"/>
  <c r="D101" i="2"/>
  <c r="R209" i="2" s="1"/>
  <c r="AJ209" i="2" s="1"/>
  <c r="C101" i="2"/>
  <c r="Q209" i="2" s="1"/>
  <c r="AI209" i="2" s="1"/>
  <c r="N100" i="2"/>
  <c r="M100" i="2"/>
  <c r="L100" i="2"/>
  <c r="K100" i="2"/>
  <c r="J100" i="2"/>
  <c r="I100" i="2"/>
  <c r="W208" i="2" s="1"/>
  <c r="AO208" i="2" s="1"/>
  <c r="H100" i="2"/>
  <c r="V208" i="2" s="1"/>
  <c r="AN208" i="2" s="1"/>
  <c r="G100" i="2"/>
  <c r="U208" i="2" s="1"/>
  <c r="AM208" i="2" s="1"/>
  <c r="F100" i="2"/>
  <c r="T208" i="2" s="1"/>
  <c r="AL208" i="2" s="1"/>
  <c r="E100" i="2"/>
  <c r="S208" i="2" s="1"/>
  <c r="AK208" i="2" s="1"/>
  <c r="D100" i="2"/>
  <c r="R208" i="2" s="1"/>
  <c r="AJ208" i="2" s="1"/>
  <c r="C100" i="2"/>
  <c r="Q208" i="2" s="1"/>
  <c r="AI208" i="2" s="1"/>
  <c r="N99" i="2"/>
  <c r="M99" i="2"/>
  <c r="L99" i="2"/>
  <c r="K99" i="2"/>
  <c r="J99" i="2"/>
  <c r="I99" i="2"/>
  <c r="W207" i="2" s="1"/>
  <c r="AO207" i="2" s="1"/>
  <c r="H99" i="2"/>
  <c r="V207" i="2" s="1"/>
  <c r="AN207" i="2" s="1"/>
  <c r="G99" i="2"/>
  <c r="U207" i="2" s="1"/>
  <c r="AM207" i="2" s="1"/>
  <c r="F99" i="2"/>
  <c r="T207" i="2" s="1"/>
  <c r="AL207" i="2" s="1"/>
  <c r="E99" i="2"/>
  <c r="S207" i="2" s="1"/>
  <c r="AK207" i="2" s="1"/>
  <c r="D99" i="2"/>
  <c r="R207" i="2" s="1"/>
  <c r="AJ207" i="2" s="1"/>
  <c r="C99" i="2"/>
  <c r="Q207" i="2" s="1"/>
  <c r="AI207" i="2" s="1"/>
  <c r="N98" i="2"/>
  <c r="M98" i="2"/>
  <c r="L98" i="2"/>
  <c r="K98" i="2"/>
  <c r="J98" i="2"/>
  <c r="I98" i="2"/>
  <c r="W206" i="2" s="1"/>
  <c r="AO206" i="2" s="1"/>
  <c r="H98" i="2"/>
  <c r="V206" i="2" s="1"/>
  <c r="AN206" i="2" s="1"/>
  <c r="G98" i="2"/>
  <c r="U206" i="2" s="1"/>
  <c r="AM206" i="2" s="1"/>
  <c r="F98" i="2"/>
  <c r="T206" i="2" s="1"/>
  <c r="AL206" i="2" s="1"/>
  <c r="E98" i="2"/>
  <c r="S206" i="2" s="1"/>
  <c r="AK206" i="2" s="1"/>
  <c r="D98" i="2"/>
  <c r="R206" i="2" s="1"/>
  <c r="AJ206" i="2" s="1"/>
  <c r="C98" i="2"/>
  <c r="Q206" i="2" s="1"/>
  <c r="AI206" i="2" s="1"/>
  <c r="N97" i="2"/>
  <c r="M97" i="2"/>
  <c r="L97" i="2"/>
  <c r="K97" i="2"/>
  <c r="J97" i="2"/>
  <c r="I97" i="2"/>
  <c r="W205" i="2" s="1"/>
  <c r="AO205" i="2" s="1"/>
  <c r="H97" i="2"/>
  <c r="V205" i="2" s="1"/>
  <c r="AN205" i="2" s="1"/>
  <c r="G97" i="2"/>
  <c r="U205" i="2" s="1"/>
  <c r="AM205" i="2" s="1"/>
  <c r="F97" i="2"/>
  <c r="T205" i="2" s="1"/>
  <c r="AL205" i="2" s="1"/>
  <c r="E97" i="2"/>
  <c r="S205" i="2" s="1"/>
  <c r="AK205" i="2" s="1"/>
  <c r="D97" i="2"/>
  <c r="R205" i="2" s="1"/>
  <c r="AJ205" i="2" s="1"/>
  <c r="C97" i="2"/>
  <c r="Q205" i="2" s="1"/>
  <c r="AI205" i="2" s="1"/>
  <c r="N96" i="2"/>
  <c r="M96" i="2"/>
  <c r="L96" i="2"/>
  <c r="K96" i="2"/>
  <c r="J96" i="2"/>
  <c r="I96" i="2"/>
  <c r="W204" i="2" s="1"/>
  <c r="AO204" i="2" s="1"/>
  <c r="H96" i="2"/>
  <c r="V204" i="2" s="1"/>
  <c r="AN204" i="2" s="1"/>
  <c r="G96" i="2"/>
  <c r="U204" i="2" s="1"/>
  <c r="AM204" i="2" s="1"/>
  <c r="F96" i="2"/>
  <c r="T204" i="2" s="1"/>
  <c r="AL204" i="2" s="1"/>
  <c r="E96" i="2"/>
  <c r="S204" i="2" s="1"/>
  <c r="AK204" i="2" s="1"/>
  <c r="D96" i="2"/>
  <c r="R204" i="2" s="1"/>
  <c r="AJ204" i="2" s="1"/>
  <c r="C96" i="2"/>
  <c r="Q204" i="2" s="1"/>
  <c r="AI204" i="2" s="1"/>
  <c r="N95" i="2"/>
  <c r="M95" i="2"/>
  <c r="L95" i="2"/>
  <c r="K95" i="2"/>
  <c r="J95" i="2"/>
  <c r="I95" i="2"/>
  <c r="W203" i="2" s="1"/>
  <c r="AO203" i="2" s="1"/>
  <c r="H95" i="2"/>
  <c r="V203" i="2" s="1"/>
  <c r="AN203" i="2" s="1"/>
  <c r="G95" i="2"/>
  <c r="U203" i="2" s="1"/>
  <c r="AM203" i="2" s="1"/>
  <c r="F95" i="2"/>
  <c r="T203" i="2" s="1"/>
  <c r="AL203" i="2" s="1"/>
  <c r="E95" i="2"/>
  <c r="S203" i="2" s="1"/>
  <c r="AK203" i="2" s="1"/>
  <c r="D95" i="2"/>
  <c r="R203" i="2" s="1"/>
  <c r="AJ203" i="2" s="1"/>
  <c r="C95" i="2"/>
  <c r="Q203" i="2" s="1"/>
  <c r="AI203" i="2" s="1"/>
  <c r="N94" i="2"/>
  <c r="M94" i="2"/>
  <c r="L94" i="2"/>
  <c r="K94" i="2"/>
  <c r="J94" i="2"/>
  <c r="I94" i="2"/>
  <c r="W202" i="2" s="1"/>
  <c r="AO202" i="2" s="1"/>
  <c r="H94" i="2"/>
  <c r="V202" i="2" s="1"/>
  <c r="AN202" i="2" s="1"/>
  <c r="G94" i="2"/>
  <c r="U202" i="2" s="1"/>
  <c r="AM202" i="2" s="1"/>
  <c r="F94" i="2"/>
  <c r="T202" i="2" s="1"/>
  <c r="AL202" i="2" s="1"/>
  <c r="E94" i="2"/>
  <c r="S202" i="2" s="1"/>
  <c r="AK202" i="2" s="1"/>
  <c r="D94" i="2"/>
  <c r="R202" i="2" s="1"/>
  <c r="AJ202" i="2" s="1"/>
  <c r="C94" i="2"/>
  <c r="Q202" i="2" s="1"/>
  <c r="AI202" i="2" s="1"/>
  <c r="N93" i="2"/>
  <c r="M93" i="2"/>
  <c r="L93" i="2"/>
  <c r="K93" i="2"/>
  <c r="J93" i="2"/>
  <c r="I93" i="2"/>
  <c r="W201" i="2" s="1"/>
  <c r="AO201" i="2" s="1"/>
  <c r="H93" i="2"/>
  <c r="V201" i="2" s="1"/>
  <c r="AN201" i="2" s="1"/>
  <c r="G93" i="2"/>
  <c r="U201" i="2" s="1"/>
  <c r="AM201" i="2" s="1"/>
  <c r="F93" i="2"/>
  <c r="T201" i="2" s="1"/>
  <c r="AL201" i="2" s="1"/>
  <c r="E93" i="2"/>
  <c r="S201" i="2" s="1"/>
  <c r="AK201" i="2" s="1"/>
  <c r="D93" i="2"/>
  <c r="R201" i="2" s="1"/>
  <c r="AJ201" i="2" s="1"/>
  <c r="C93" i="2"/>
  <c r="Q201" i="2" s="1"/>
  <c r="AI201" i="2" s="1"/>
  <c r="N92" i="2"/>
  <c r="M92" i="2"/>
  <c r="L92" i="2"/>
  <c r="K92" i="2"/>
  <c r="J92" i="2"/>
  <c r="I92" i="2"/>
  <c r="W200" i="2" s="1"/>
  <c r="AO200" i="2" s="1"/>
  <c r="H92" i="2"/>
  <c r="V200" i="2" s="1"/>
  <c r="AN200" i="2" s="1"/>
  <c r="G92" i="2"/>
  <c r="U200" i="2" s="1"/>
  <c r="AM200" i="2" s="1"/>
  <c r="F92" i="2"/>
  <c r="T200" i="2" s="1"/>
  <c r="AL200" i="2" s="1"/>
  <c r="E92" i="2"/>
  <c r="S200" i="2" s="1"/>
  <c r="AK200" i="2" s="1"/>
  <c r="D92" i="2"/>
  <c r="R200" i="2" s="1"/>
  <c r="AJ200" i="2" s="1"/>
  <c r="C92" i="2"/>
  <c r="Q200" i="2" s="1"/>
  <c r="AI200" i="2" s="1"/>
  <c r="N91" i="2"/>
  <c r="M91" i="2"/>
  <c r="L91" i="2"/>
  <c r="K91" i="2"/>
  <c r="J91" i="2"/>
  <c r="I91" i="2"/>
  <c r="W199" i="2" s="1"/>
  <c r="AO199" i="2" s="1"/>
  <c r="H91" i="2"/>
  <c r="V199" i="2" s="1"/>
  <c r="AN199" i="2" s="1"/>
  <c r="G91" i="2"/>
  <c r="U199" i="2" s="1"/>
  <c r="AM199" i="2" s="1"/>
  <c r="F91" i="2"/>
  <c r="T199" i="2" s="1"/>
  <c r="AL199" i="2" s="1"/>
  <c r="E91" i="2"/>
  <c r="S199" i="2" s="1"/>
  <c r="AK199" i="2" s="1"/>
  <c r="D91" i="2"/>
  <c r="R199" i="2" s="1"/>
  <c r="AJ199" i="2" s="1"/>
  <c r="C91" i="2"/>
  <c r="Q199" i="2" s="1"/>
  <c r="AI199" i="2" s="1"/>
  <c r="N90" i="2"/>
  <c r="M90" i="2"/>
  <c r="L90" i="2"/>
  <c r="K90" i="2"/>
  <c r="J90" i="2"/>
  <c r="I90" i="2"/>
  <c r="W198" i="2" s="1"/>
  <c r="AO198" i="2" s="1"/>
  <c r="H90" i="2"/>
  <c r="V198" i="2" s="1"/>
  <c r="AN198" i="2" s="1"/>
  <c r="G90" i="2"/>
  <c r="U198" i="2" s="1"/>
  <c r="AM198" i="2" s="1"/>
  <c r="F90" i="2"/>
  <c r="T198" i="2" s="1"/>
  <c r="AL198" i="2" s="1"/>
  <c r="E90" i="2"/>
  <c r="S198" i="2" s="1"/>
  <c r="AK198" i="2" s="1"/>
  <c r="D90" i="2"/>
  <c r="R198" i="2" s="1"/>
  <c r="AJ198" i="2" s="1"/>
  <c r="C90" i="2"/>
  <c r="Q198" i="2" s="1"/>
  <c r="AI198" i="2" s="1"/>
  <c r="N89" i="2"/>
  <c r="M89" i="2"/>
  <c r="L89" i="2"/>
  <c r="K89" i="2"/>
  <c r="J89" i="2"/>
  <c r="I89" i="2"/>
  <c r="W197" i="2" s="1"/>
  <c r="AO197" i="2" s="1"/>
  <c r="H89" i="2"/>
  <c r="V197" i="2" s="1"/>
  <c r="AN197" i="2" s="1"/>
  <c r="G89" i="2"/>
  <c r="U197" i="2" s="1"/>
  <c r="AM197" i="2" s="1"/>
  <c r="F89" i="2"/>
  <c r="T197" i="2" s="1"/>
  <c r="AL197" i="2" s="1"/>
  <c r="E89" i="2"/>
  <c r="S197" i="2" s="1"/>
  <c r="AK197" i="2" s="1"/>
  <c r="D89" i="2"/>
  <c r="R197" i="2" s="1"/>
  <c r="AJ197" i="2" s="1"/>
  <c r="C89" i="2"/>
  <c r="Q197" i="2" s="1"/>
  <c r="AI197" i="2" s="1"/>
  <c r="N88" i="2"/>
  <c r="M88" i="2"/>
  <c r="L88" i="2"/>
  <c r="K88" i="2"/>
  <c r="J88" i="2"/>
  <c r="I88" i="2"/>
  <c r="W196" i="2" s="1"/>
  <c r="AO196" i="2" s="1"/>
  <c r="H88" i="2"/>
  <c r="V196" i="2" s="1"/>
  <c r="AN196" i="2" s="1"/>
  <c r="G88" i="2"/>
  <c r="U196" i="2" s="1"/>
  <c r="AM196" i="2" s="1"/>
  <c r="F88" i="2"/>
  <c r="T196" i="2" s="1"/>
  <c r="AL196" i="2" s="1"/>
  <c r="E88" i="2"/>
  <c r="S196" i="2" s="1"/>
  <c r="AK196" i="2" s="1"/>
  <c r="D88" i="2"/>
  <c r="R196" i="2" s="1"/>
  <c r="AJ196" i="2" s="1"/>
  <c r="C88" i="2"/>
  <c r="Q196" i="2" s="1"/>
  <c r="AI196" i="2" s="1"/>
  <c r="N87" i="2"/>
  <c r="M87" i="2"/>
  <c r="L87" i="2"/>
  <c r="K87" i="2"/>
  <c r="J87" i="2"/>
  <c r="I87" i="2"/>
  <c r="W195" i="2" s="1"/>
  <c r="AO195" i="2" s="1"/>
  <c r="H87" i="2"/>
  <c r="V195" i="2" s="1"/>
  <c r="AN195" i="2" s="1"/>
  <c r="G87" i="2"/>
  <c r="U195" i="2" s="1"/>
  <c r="AM195" i="2" s="1"/>
  <c r="F87" i="2"/>
  <c r="T195" i="2" s="1"/>
  <c r="AL195" i="2" s="1"/>
  <c r="E87" i="2"/>
  <c r="S195" i="2" s="1"/>
  <c r="AK195" i="2" s="1"/>
  <c r="D87" i="2"/>
  <c r="R195" i="2" s="1"/>
  <c r="AJ195" i="2" s="1"/>
  <c r="C87" i="2"/>
  <c r="Q195" i="2" s="1"/>
  <c r="AI195" i="2" s="1"/>
  <c r="N86" i="2"/>
  <c r="M86" i="2"/>
  <c r="L86" i="2"/>
  <c r="K86" i="2"/>
  <c r="J86" i="2"/>
  <c r="I86" i="2"/>
  <c r="W194" i="2" s="1"/>
  <c r="AO194" i="2" s="1"/>
  <c r="H86" i="2"/>
  <c r="V194" i="2" s="1"/>
  <c r="AN194" i="2" s="1"/>
  <c r="G86" i="2"/>
  <c r="U194" i="2" s="1"/>
  <c r="AM194" i="2" s="1"/>
  <c r="F86" i="2"/>
  <c r="T194" i="2" s="1"/>
  <c r="AL194" i="2" s="1"/>
  <c r="E86" i="2"/>
  <c r="S194" i="2" s="1"/>
  <c r="AK194" i="2" s="1"/>
  <c r="D86" i="2"/>
  <c r="R194" i="2" s="1"/>
  <c r="AJ194" i="2" s="1"/>
  <c r="C86" i="2"/>
  <c r="Q194" i="2" s="1"/>
  <c r="AI194" i="2" s="1"/>
  <c r="N85" i="2"/>
  <c r="M85" i="2"/>
  <c r="L85" i="2"/>
  <c r="K85" i="2"/>
  <c r="J85" i="2"/>
  <c r="I85" i="2"/>
  <c r="W193" i="2" s="1"/>
  <c r="AO193" i="2" s="1"/>
  <c r="H85" i="2"/>
  <c r="V193" i="2" s="1"/>
  <c r="AN193" i="2" s="1"/>
  <c r="G85" i="2"/>
  <c r="U193" i="2" s="1"/>
  <c r="AM193" i="2" s="1"/>
  <c r="F85" i="2"/>
  <c r="T193" i="2" s="1"/>
  <c r="AL193" i="2" s="1"/>
  <c r="E85" i="2"/>
  <c r="S193" i="2" s="1"/>
  <c r="AK193" i="2" s="1"/>
  <c r="D85" i="2"/>
  <c r="R193" i="2" s="1"/>
  <c r="AJ193" i="2" s="1"/>
  <c r="C85" i="2"/>
  <c r="Q193" i="2" s="1"/>
  <c r="AI193" i="2" s="1"/>
  <c r="N84" i="2"/>
  <c r="M84" i="2"/>
  <c r="L84" i="2"/>
  <c r="K84" i="2"/>
  <c r="J84" i="2"/>
  <c r="I84" i="2"/>
  <c r="W192" i="2" s="1"/>
  <c r="AO192" i="2" s="1"/>
  <c r="H84" i="2"/>
  <c r="V192" i="2" s="1"/>
  <c r="AN192" i="2" s="1"/>
  <c r="G84" i="2"/>
  <c r="U192" i="2" s="1"/>
  <c r="AM192" i="2" s="1"/>
  <c r="F84" i="2"/>
  <c r="T192" i="2" s="1"/>
  <c r="AL192" i="2" s="1"/>
  <c r="E84" i="2"/>
  <c r="S192" i="2" s="1"/>
  <c r="AK192" i="2" s="1"/>
  <c r="D84" i="2"/>
  <c r="R192" i="2" s="1"/>
  <c r="AJ192" i="2" s="1"/>
  <c r="C84" i="2"/>
  <c r="Q192" i="2" s="1"/>
  <c r="AI192" i="2" s="1"/>
  <c r="N83" i="2"/>
  <c r="M83" i="2"/>
  <c r="L83" i="2"/>
  <c r="K83" i="2"/>
  <c r="J83" i="2"/>
  <c r="I83" i="2"/>
  <c r="W191" i="2" s="1"/>
  <c r="AO191" i="2" s="1"/>
  <c r="H83" i="2"/>
  <c r="V191" i="2" s="1"/>
  <c r="AN191" i="2" s="1"/>
  <c r="G83" i="2"/>
  <c r="U191" i="2" s="1"/>
  <c r="AM191" i="2" s="1"/>
  <c r="F83" i="2"/>
  <c r="T191" i="2" s="1"/>
  <c r="AL191" i="2" s="1"/>
  <c r="E83" i="2"/>
  <c r="S191" i="2" s="1"/>
  <c r="AK191" i="2" s="1"/>
  <c r="D83" i="2"/>
  <c r="R191" i="2" s="1"/>
  <c r="AJ191" i="2" s="1"/>
  <c r="C83" i="2"/>
  <c r="Q191" i="2" s="1"/>
  <c r="AI191" i="2" s="1"/>
  <c r="N82" i="2"/>
  <c r="M82" i="2"/>
  <c r="L82" i="2"/>
  <c r="K82" i="2"/>
  <c r="J82" i="2"/>
  <c r="I82" i="2"/>
  <c r="W190" i="2" s="1"/>
  <c r="AO190" i="2" s="1"/>
  <c r="H82" i="2"/>
  <c r="V190" i="2" s="1"/>
  <c r="AN190" i="2" s="1"/>
  <c r="G82" i="2"/>
  <c r="U190" i="2" s="1"/>
  <c r="AM190" i="2" s="1"/>
  <c r="F82" i="2"/>
  <c r="T190" i="2" s="1"/>
  <c r="AL190" i="2" s="1"/>
  <c r="E82" i="2"/>
  <c r="S190" i="2" s="1"/>
  <c r="AK190" i="2" s="1"/>
  <c r="D82" i="2"/>
  <c r="R190" i="2" s="1"/>
  <c r="AJ190" i="2" s="1"/>
  <c r="C82" i="2"/>
  <c r="Q190" i="2" s="1"/>
  <c r="AI190" i="2" s="1"/>
  <c r="N81" i="2"/>
  <c r="M81" i="2"/>
  <c r="L81" i="2"/>
  <c r="K81" i="2"/>
  <c r="J81" i="2"/>
  <c r="I81" i="2"/>
  <c r="W189" i="2" s="1"/>
  <c r="AO189" i="2" s="1"/>
  <c r="H81" i="2"/>
  <c r="V189" i="2" s="1"/>
  <c r="AN189" i="2" s="1"/>
  <c r="G81" i="2"/>
  <c r="U189" i="2" s="1"/>
  <c r="AM189" i="2" s="1"/>
  <c r="F81" i="2"/>
  <c r="T189" i="2" s="1"/>
  <c r="AL189" i="2" s="1"/>
  <c r="E81" i="2"/>
  <c r="S189" i="2" s="1"/>
  <c r="AK189" i="2" s="1"/>
  <c r="D81" i="2"/>
  <c r="R189" i="2" s="1"/>
  <c r="AJ189" i="2" s="1"/>
  <c r="C81" i="2"/>
  <c r="Q189" i="2" s="1"/>
  <c r="AI189" i="2" s="1"/>
  <c r="N80" i="2"/>
  <c r="M80" i="2"/>
  <c r="L80" i="2"/>
  <c r="K80" i="2"/>
  <c r="J80" i="2"/>
  <c r="I80" i="2"/>
  <c r="W188" i="2" s="1"/>
  <c r="AO188" i="2" s="1"/>
  <c r="H80" i="2"/>
  <c r="V188" i="2" s="1"/>
  <c r="AN188" i="2" s="1"/>
  <c r="G80" i="2"/>
  <c r="U188" i="2" s="1"/>
  <c r="AM188" i="2" s="1"/>
  <c r="F80" i="2"/>
  <c r="T188" i="2" s="1"/>
  <c r="AL188" i="2" s="1"/>
  <c r="E80" i="2"/>
  <c r="S188" i="2" s="1"/>
  <c r="AK188" i="2" s="1"/>
  <c r="D80" i="2"/>
  <c r="R188" i="2" s="1"/>
  <c r="AJ188" i="2" s="1"/>
  <c r="C80" i="2"/>
  <c r="Q188" i="2" s="1"/>
  <c r="AI188" i="2" s="1"/>
  <c r="N79" i="2"/>
  <c r="M79" i="2"/>
  <c r="L79" i="2"/>
  <c r="K79" i="2"/>
  <c r="J79" i="2"/>
  <c r="I79" i="2"/>
  <c r="W187" i="2" s="1"/>
  <c r="AO187" i="2" s="1"/>
  <c r="H79" i="2"/>
  <c r="V187" i="2" s="1"/>
  <c r="AN187" i="2" s="1"/>
  <c r="G79" i="2"/>
  <c r="U187" i="2" s="1"/>
  <c r="AM187" i="2" s="1"/>
  <c r="F79" i="2"/>
  <c r="T187" i="2" s="1"/>
  <c r="AL187" i="2" s="1"/>
  <c r="E79" i="2"/>
  <c r="S187" i="2" s="1"/>
  <c r="AK187" i="2" s="1"/>
  <c r="D79" i="2"/>
  <c r="R187" i="2" s="1"/>
  <c r="AJ187" i="2" s="1"/>
  <c r="C79" i="2"/>
  <c r="Q187" i="2" s="1"/>
  <c r="AI187" i="2" s="1"/>
  <c r="N78" i="2"/>
  <c r="M78" i="2"/>
  <c r="L78" i="2"/>
  <c r="K78" i="2"/>
  <c r="J78" i="2"/>
  <c r="I78" i="2"/>
  <c r="W186" i="2" s="1"/>
  <c r="AO186" i="2" s="1"/>
  <c r="H78" i="2"/>
  <c r="V186" i="2" s="1"/>
  <c r="AN186" i="2" s="1"/>
  <c r="G78" i="2"/>
  <c r="U186" i="2" s="1"/>
  <c r="AM186" i="2" s="1"/>
  <c r="F78" i="2"/>
  <c r="T186" i="2" s="1"/>
  <c r="AL186" i="2" s="1"/>
  <c r="E78" i="2"/>
  <c r="S186" i="2" s="1"/>
  <c r="AK186" i="2" s="1"/>
  <c r="D78" i="2"/>
  <c r="R186" i="2" s="1"/>
  <c r="AJ186" i="2" s="1"/>
  <c r="C78" i="2"/>
  <c r="Q186" i="2" s="1"/>
  <c r="AI186" i="2" s="1"/>
  <c r="N77" i="2"/>
  <c r="M77" i="2"/>
  <c r="L77" i="2"/>
  <c r="K77" i="2"/>
  <c r="J77" i="2"/>
  <c r="I77" i="2"/>
  <c r="W185" i="2" s="1"/>
  <c r="AO185" i="2" s="1"/>
  <c r="H77" i="2"/>
  <c r="V185" i="2" s="1"/>
  <c r="AN185" i="2" s="1"/>
  <c r="G77" i="2"/>
  <c r="U185" i="2" s="1"/>
  <c r="AM185" i="2" s="1"/>
  <c r="F77" i="2"/>
  <c r="T185" i="2" s="1"/>
  <c r="AL185" i="2" s="1"/>
  <c r="E77" i="2"/>
  <c r="S185" i="2" s="1"/>
  <c r="AK185" i="2" s="1"/>
  <c r="D77" i="2"/>
  <c r="R185" i="2" s="1"/>
  <c r="AJ185" i="2" s="1"/>
  <c r="C77" i="2"/>
  <c r="Q185" i="2" s="1"/>
  <c r="AI185" i="2" s="1"/>
  <c r="N76" i="2"/>
  <c r="M76" i="2"/>
  <c r="L76" i="2"/>
  <c r="K76" i="2"/>
  <c r="J76" i="2"/>
  <c r="I76" i="2"/>
  <c r="W184" i="2" s="1"/>
  <c r="AO184" i="2" s="1"/>
  <c r="H76" i="2"/>
  <c r="V184" i="2" s="1"/>
  <c r="AN184" i="2" s="1"/>
  <c r="G76" i="2"/>
  <c r="U184" i="2" s="1"/>
  <c r="AM184" i="2" s="1"/>
  <c r="F76" i="2"/>
  <c r="T184" i="2" s="1"/>
  <c r="AL184" i="2" s="1"/>
  <c r="E76" i="2"/>
  <c r="S184" i="2" s="1"/>
  <c r="AK184" i="2" s="1"/>
  <c r="D76" i="2"/>
  <c r="R184" i="2" s="1"/>
  <c r="AJ184" i="2" s="1"/>
  <c r="C76" i="2"/>
  <c r="Q184" i="2" s="1"/>
  <c r="AI184" i="2" s="1"/>
  <c r="N75" i="2"/>
  <c r="M75" i="2"/>
  <c r="L75" i="2"/>
  <c r="K75" i="2"/>
  <c r="J75" i="2"/>
  <c r="I75" i="2"/>
  <c r="W183" i="2" s="1"/>
  <c r="AO183" i="2" s="1"/>
  <c r="H75" i="2"/>
  <c r="V183" i="2" s="1"/>
  <c r="AN183" i="2" s="1"/>
  <c r="G75" i="2"/>
  <c r="U183" i="2" s="1"/>
  <c r="AM183" i="2" s="1"/>
  <c r="F75" i="2"/>
  <c r="T183" i="2" s="1"/>
  <c r="AL183" i="2" s="1"/>
  <c r="E75" i="2"/>
  <c r="S183" i="2" s="1"/>
  <c r="AK183" i="2" s="1"/>
  <c r="D75" i="2"/>
  <c r="R183" i="2" s="1"/>
  <c r="AJ183" i="2" s="1"/>
  <c r="C75" i="2"/>
  <c r="Q183" i="2" s="1"/>
  <c r="AI183" i="2" s="1"/>
  <c r="N74" i="2"/>
  <c r="M74" i="2"/>
  <c r="L74" i="2"/>
  <c r="K74" i="2"/>
  <c r="J74" i="2"/>
  <c r="I74" i="2"/>
  <c r="W182" i="2" s="1"/>
  <c r="AO182" i="2" s="1"/>
  <c r="H74" i="2"/>
  <c r="V182" i="2" s="1"/>
  <c r="AN182" i="2" s="1"/>
  <c r="G74" i="2"/>
  <c r="U182" i="2" s="1"/>
  <c r="AM182" i="2" s="1"/>
  <c r="F74" i="2"/>
  <c r="T182" i="2" s="1"/>
  <c r="AL182" i="2" s="1"/>
  <c r="E74" i="2"/>
  <c r="S182" i="2" s="1"/>
  <c r="AK182" i="2" s="1"/>
  <c r="D74" i="2"/>
  <c r="R182" i="2" s="1"/>
  <c r="AJ182" i="2" s="1"/>
  <c r="C74" i="2"/>
  <c r="Q182" i="2" s="1"/>
  <c r="AI182" i="2" s="1"/>
  <c r="N73" i="2"/>
  <c r="M73" i="2"/>
  <c r="L73" i="2"/>
  <c r="K73" i="2"/>
  <c r="J73" i="2"/>
  <c r="I73" i="2"/>
  <c r="W181" i="2" s="1"/>
  <c r="AO181" i="2" s="1"/>
  <c r="H73" i="2"/>
  <c r="V181" i="2" s="1"/>
  <c r="AN181" i="2" s="1"/>
  <c r="G73" i="2"/>
  <c r="U181" i="2" s="1"/>
  <c r="AM181" i="2" s="1"/>
  <c r="F73" i="2"/>
  <c r="T181" i="2" s="1"/>
  <c r="AL181" i="2" s="1"/>
  <c r="E73" i="2"/>
  <c r="S181" i="2" s="1"/>
  <c r="AK181" i="2" s="1"/>
  <c r="D73" i="2"/>
  <c r="R181" i="2" s="1"/>
  <c r="AJ181" i="2" s="1"/>
  <c r="C73" i="2"/>
  <c r="Q181" i="2" s="1"/>
  <c r="AI181" i="2" s="1"/>
  <c r="N72" i="2"/>
  <c r="M72" i="2"/>
  <c r="L72" i="2"/>
  <c r="K72" i="2"/>
  <c r="J72" i="2"/>
  <c r="I72" i="2"/>
  <c r="W180" i="2" s="1"/>
  <c r="AO180" i="2" s="1"/>
  <c r="H72" i="2"/>
  <c r="V180" i="2" s="1"/>
  <c r="AN180" i="2" s="1"/>
  <c r="G72" i="2"/>
  <c r="U180" i="2" s="1"/>
  <c r="AM180" i="2" s="1"/>
  <c r="F72" i="2"/>
  <c r="T180" i="2" s="1"/>
  <c r="AL180" i="2" s="1"/>
  <c r="E72" i="2"/>
  <c r="S180" i="2" s="1"/>
  <c r="AK180" i="2" s="1"/>
  <c r="D72" i="2"/>
  <c r="R180" i="2" s="1"/>
  <c r="AJ180" i="2" s="1"/>
  <c r="C72" i="2"/>
  <c r="Q180" i="2" s="1"/>
  <c r="AI180" i="2" s="1"/>
  <c r="N71" i="2"/>
  <c r="M71" i="2"/>
  <c r="L71" i="2"/>
  <c r="K71" i="2"/>
  <c r="J71" i="2"/>
  <c r="I71" i="2"/>
  <c r="W179" i="2" s="1"/>
  <c r="AO179" i="2" s="1"/>
  <c r="H71" i="2"/>
  <c r="V179" i="2" s="1"/>
  <c r="AN179" i="2" s="1"/>
  <c r="G71" i="2"/>
  <c r="U179" i="2" s="1"/>
  <c r="AM179" i="2" s="1"/>
  <c r="F71" i="2"/>
  <c r="T179" i="2" s="1"/>
  <c r="AL179" i="2" s="1"/>
  <c r="E71" i="2"/>
  <c r="S179" i="2" s="1"/>
  <c r="AK179" i="2" s="1"/>
  <c r="D71" i="2"/>
  <c r="R179" i="2" s="1"/>
  <c r="AJ179" i="2" s="1"/>
  <c r="C71" i="2"/>
  <c r="Q179" i="2" s="1"/>
  <c r="AI179" i="2" s="1"/>
  <c r="N70" i="2"/>
  <c r="M70" i="2"/>
  <c r="L70" i="2"/>
  <c r="K70" i="2"/>
  <c r="J70" i="2"/>
  <c r="I70" i="2"/>
  <c r="W178" i="2" s="1"/>
  <c r="AO178" i="2" s="1"/>
  <c r="H70" i="2"/>
  <c r="V178" i="2" s="1"/>
  <c r="AN178" i="2" s="1"/>
  <c r="G70" i="2"/>
  <c r="U178" i="2" s="1"/>
  <c r="AM178" i="2" s="1"/>
  <c r="F70" i="2"/>
  <c r="T178" i="2" s="1"/>
  <c r="AL178" i="2" s="1"/>
  <c r="E70" i="2"/>
  <c r="S178" i="2" s="1"/>
  <c r="AK178" i="2" s="1"/>
  <c r="D70" i="2"/>
  <c r="R178" i="2" s="1"/>
  <c r="AJ178" i="2" s="1"/>
  <c r="C70" i="2"/>
  <c r="Q178" i="2" s="1"/>
  <c r="AI178" i="2" s="1"/>
  <c r="N69" i="2"/>
  <c r="M69" i="2"/>
  <c r="L69" i="2"/>
  <c r="K69" i="2"/>
  <c r="J69" i="2"/>
  <c r="I69" i="2"/>
  <c r="W177" i="2" s="1"/>
  <c r="AO177" i="2" s="1"/>
  <c r="H69" i="2"/>
  <c r="V177" i="2" s="1"/>
  <c r="AN177" i="2" s="1"/>
  <c r="G69" i="2"/>
  <c r="U177" i="2" s="1"/>
  <c r="AM177" i="2" s="1"/>
  <c r="F69" i="2"/>
  <c r="T177" i="2" s="1"/>
  <c r="AL177" i="2" s="1"/>
  <c r="E69" i="2"/>
  <c r="S177" i="2" s="1"/>
  <c r="AK177" i="2" s="1"/>
  <c r="D69" i="2"/>
  <c r="R177" i="2" s="1"/>
  <c r="AJ177" i="2" s="1"/>
  <c r="C69" i="2"/>
  <c r="Q177" i="2" s="1"/>
  <c r="AI177" i="2" s="1"/>
  <c r="N68" i="2"/>
  <c r="M68" i="2"/>
  <c r="L68" i="2"/>
  <c r="K68" i="2"/>
  <c r="J68" i="2"/>
  <c r="I68" i="2"/>
  <c r="W176" i="2" s="1"/>
  <c r="AO176" i="2" s="1"/>
  <c r="H68" i="2"/>
  <c r="V176" i="2" s="1"/>
  <c r="AN176" i="2" s="1"/>
  <c r="G68" i="2"/>
  <c r="U176" i="2" s="1"/>
  <c r="AM176" i="2" s="1"/>
  <c r="F68" i="2"/>
  <c r="T176" i="2" s="1"/>
  <c r="AL176" i="2" s="1"/>
  <c r="E68" i="2"/>
  <c r="S176" i="2" s="1"/>
  <c r="AK176" i="2" s="1"/>
  <c r="D68" i="2"/>
  <c r="R176" i="2" s="1"/>
  <c r="AJ176" i="2" s="1"/>
  <c r="C68" i="2"/>
  <c r="Q176" i="2" s="1"/>
  <c r="AI176" i="2" s="1"/>
  <c r="N67" i="2"/>
  <c r="M67" i="2"/>
  <c r="L67" i="2"/>
  <c r="K67" i="2"/>
  <c r="J67" i="2"/>
  <c r="I67" i="2"/>
  <c r="W175" i="2" s="1"/>
  <c r="AO175" i="2" s="1"/>
  <c r="H67" i="2"/>
  <c r="V175" i="2" s="1"/>
  <c r="AN175" i="2" s="1"/>
  <c r="G67" i="2"/>
  <c r="U175" i="2" s="1"/>
  <c r="AM175" i="2" s="1"/>
  <c r="F67" i="2"/>
  <c r="T175" i="2" s="1"/>
  <c r="AL175" i="2" s="1"/>
  <c r="E67" i="2"/>
  <c r="S175" i="2" s="1"/>
  <c r="AK175" i="2" s="1"/>
  <c r="D67" i="2"/>
  <c r="R175" i="2" s="1"/>
  <c r="AJ175" i="2" s="1"/>
  <c r="C67" i="2"/>
  <c r="Q175" i="2" s="1"/>
  <c r="AI175" i="2" s="1"/>
  <c r="N66" i="2"/>
  <c r="M66" i="2"/>
  <c r="L66" i="2"/>
  <c r="K66" i="2"/>
  <c r="J66" i="2"/>
  <c r="I66" i="2"/>
  <c r="W174" i="2" s="1"/>
  <c r="AO174" i="2" s="1"/>
  <c r="H66" i="2"/>
  <c r="V174" i="2" s="1"/>
  <c r="AN174" i="2" s="1"/>
  <c r="G66" i="2"/>
  <c r="U174" i="2" s="1"/>
  <c r="AM174" i="2" s="1"/>
  <c r="F66" i="2"/>
  <c r="T174" i="2" s="1"/>
  <c r="AL174" i="2" s="1"/>
  <c r="E66" i="2"/>
  <c r="S174" i="2" s="1"/>
  <c r="AK174" i="2" s="1"/>
  <c r="D66" i="2"/>
  <c r="R174" i="2" s="1"/>
  <c r="AJ174" i="2" s="1"/>
  <c r="C66" i="2"/>
  <c r="Q174" i="2" s="1"/>
  <c r="AI174" i="2" s="1"/>
  <c r="N65" i="2"/>
  <c r="M65" i="2"/>
  <c r="L65" i="2"/>
  <c r="K65" i="2"/>
  <c r="J65" i="2"/>
  <c r="I65" i="2"/>
  <c r="W173" i="2" s="1"/>
  <c r="AO173" i="2" s="1"/>
  <c r="H65" i="2"/>
  <c r="V173" i="2" s="1"/>
  <c r="AN173" i="2" s="1"/>
  <c r="G65" i="2"/>
  <c r="U173" i="2" s="1"/>
  <c r="AM173" i="2" s="1"/>
  <c r="F65" i="2"/>
  <c r="T173" i="2" s="1"/>
  <c r="AL173" i="2" s="1"/>
  <c r="E65" i="2"/>
  <c r="S173" i="2" s="1"/>
  <c r="AK173" i="2" s="1"/>
  <c r="D65" i="2"/>
  <c r="R173" i="2" s="1"/>
  <c r="AJ173" i="2" s="1"/>
  <c r="C65" i="2"/>
  <c r="Q173" i="2" s="1"/>
  <c r="AI173" i="2" s="1"/>
  <c r="N64" i="2"/>
  <c r="M64" i="2"/>
  <c r="L64" i="2"/>
  <c r="K64" i="2"/>
  <c r="J64" i="2"/>
  <c r="I64" i="2"/>
  <c r="W172" i="2" s="1"/>
  <c r="AO172" i="2" s="1"/>
  <c r="H64" i="2"/>
  <c r="V172" i="2" s="1"/>
  <c r="AN172" i="2" s="1"/>
  <c r="G64" i="2"/>
  <c r="U172" i="2" s="1"/>
  <c r="AM172" i="2" s="1"/>
  <c r="F64" i="2"/>
  <c r="T172" i="2" s="1"/>
  <c r="AL172" i="2" s="1"/>
  <c r="E64" i="2"/>
  <c r="S172" i="2" s="1"/>
  <c r="AK172" i="2" s="1"/>
  <c r="D64" i="2"/>
  <c r="R172" i="2" s="1"/>
  <c r="AJ172" i="2" s="1"/>
  <c r="C64" i="2"/>
  <c r="Q172" i="2" s="1"/>
  <c r="AI172" i="2" s="1"/>
  <c r="N63" i="2"/>
  <c r="M63" i="2"/>
  <c r="L63" i="2"/>
  <c r="K63" i="2"/>
  <c r="J63" i="2"/>
  <c r="I63" i="2"/>
  <c r="W171" i="2" s="1"/>
  <c r="AO171" i="2" s="1"/>
  <c r="H63" i="2"/>
  <c r="V171" i="2" s="1"/>
  <c r="AN171" i="2" s="1"/>
  <c r="G63" i="2"/>
  <c r="U171" i="2" s="1"/>
  <c r="AM171" i="2" s="1"/>
  <c r="F63" i="2"/>
  <c r="T171" i="2" s="1"/>
  <c r="AL171" i="2" s="1"/>
  <c r="E63" i="2"/>
  <c r="S171" i="2" s="1"/>
  <c r="AK171" i="2" s="1"/>
  <c r="D63" i="2"/>
  <c r="R171" i="2" s="1"/>
  <c r="AJ171" i="2" s="1"/>
  <c r="C63" i="2"/>
  <c r="Q171" i="2" s="1"/>
  <c r="AI171" i="2" s="1"/>
  <c r="N62" i="2"/>
  <c r="M62" i="2"/>
  <c r="L62" i="2"/>
  <c r="K62" i="2"/>
  <c r="J62" i="2"/>
  <c r="I62" i="2"/>
  <c r="W170" i="2" s="1"/>
  <c r="AO170" i="2" s="1"/>
  <c r="H62" i="2"/>
  <c r="V170" i="2" s="1"/>
  <c r="AN170" i="2" s="1"/>
  <c r="G62" i="2"/>
  <c r="U170" i="2" s="1"/>
  <c r="AM170" i="2" s="1"/>
  <c r="F62" i="2"/>
  <c r="T170" i="2" s="1"/>
  <c r="AL170" i="2" s="1"/>
  <c r="E62" i="2"/>
  <c r="S170" i="2" s="1"/>
  <c r="AK170" i="2" s="1"/>
  <c r="D62" i="2"/>
  <c r="R170" i="2" s="1"/>
  <c r="AJ170" i="2" s="1"/>
  <c r="C62" i="2"/>
  <c r="Q170" i="2" s="1"/>
  <c r="AI170" i="2" s="1"/>
  <c r="N61" i="2"/>
  <c r="M61" i="2"/>
  <c r="L61" i="2"/>
  <c r="K61" i="2"/>
  <c r="J61" i="2"/>
  <c r="I61" i="2"/>
  <c r="W169" i="2" s="1"/>
  <c r="AO169" i="2" s="1"/>
  <c r="H61" i="2"/>
  <c r="V169" i="2" s="1"/>
  <c r="AN169" i="2" s="1"/>
  <c r="G61" i="2"/>
  <c r="U169" i="2" s="1"/>
  <c r="AM169" i="2" s="1"/>
  <c r="F61" i="2"/>
  <c r="T169" i="2" s="1"/>
  <c r="AL169" i="2" s="1"/>
  <c r="E61" i="2"/>
  <c r="S169" i="2" s="1"/>
  <c r="AK169" i="2" s="1"/>
  <c r="D61" i="2"/>
  <c r="R169" i="2" s="1"/>
  <c r="AJ169" i="2" s="1"/>
  <c r="C61" i="2"/>
  <c r="Q169" i="2" s="1"/>
  <c r="AI169" i="2" s="1"/>
  <c r="N60" i="2"/>
  <c r="M60" i="2"/>
  <c r="L60" i="2"/>
  <c r="K60" i="2"/>
  <c r="J60" i="2"/>
  <c r="I60" i="2"/>
  <c r="W168" i="2" s="1"/>
  <c r="AO168" i="2" s="1"/>
  <c r="H60" i="2"/>
  <c r="V168" i="2" s="1"/>
  <c r="AN168" i="2" s="1"/>
  <c r="G60" i="2"/>
  <c r="U168" i="2" s="1"/>
  <c r="AM168" i="2" s="1"/>
  <c r="F60" i="2"/>
  <c r="T168" i="2" s="1"/>
  <c r="AL168" i="2" s="1"/>
  <c r="E60" i="2"/>
  <c r="S168" i="2" s="1"/>
  <c r="AK168" i="2" s="1"/>
  <c r="D60" i="2"/>
  <c r="R168" i="2" s="1"/>
  <c r="AJ168" i="2" s="1"/>
  <c r="C60" i="2"/>
  <c r="Q168" i="2" s="1"/>
  <c r="AI168" i="2" s="1"/>
  <c r="N59" i="2"/>
  <c r="M59" i="2"/>
  <c r="L59" i="2"/>
  <c r="K59" i="2"/>
  <c r="J59" i="2"/>
  <c r="I59" i="2"/>
  <c r="W167" i="2" s="1"/>
  <c r="AO167" i="2" s="1"/>
  <c r="H59" i="2"/>
  <c r="V167" i="2" s="1"/>
  <c r="AN167" i="2" s="1"/>
  <c r="G59" i="2"/>
  <c r="U167" i="2" s="1"/>
  <c r="AM167" i="2" s="1"/>
  <c r="F59" i="2"/>
  <c r="T167" i="2" s="1"/>
  <c r="AL167" i="2" s="1"/>
  <c r="E59" i="2"/>
  <c r="S167" i="2" s="1"/>
  <c r="AK167" i="2" s="1"/>
  <c r="D59" i="2"/>
  <c r="R167" i="2" s="1"/>
  <c r="AJ167" i="2" s="1"/>
  <c r="C59" i="2"/>
  <c r="Q167" i="2" s="1"/>
  <c r="AI167" i="2" s="1"/>
  <c r="N58" i="2"/>
  <c r="M58" i="2"/>
  <c r="L58" i="2"/>
  <c r="K58" i="2"/>
  <c r="J58" i="2"/>
  <c r="I58" i="2"/>
  <c r="W166" i="2" s="1"/>
  <c r="AO166" i="2" s="1"/>
  <c r="H58" i="2"/>
  <c r="V166" i="2" s="1"/>
  <c r="AN166" i="2" s="1"/>
  <c r="G58" i="2"/>
  <c r="U166" i="2" s="1"/>
  <c r="AM166" i="2" s="1"/>
  <c r="F58" i="2"/>
  <c r="T166" i="2" s="1"/>
  <c r="AL166" i="2" s="1"/>
  <c r="E58" i="2"/>
  <c r="S166" i="2" s="1"/>
  <c r="AK166" i="2" s="1"/>
  <c r="D58" i="2"/>
  <c r="R166" i="2" s="1"/>
  <c r="AJ166" i="2" s="1"/>
  <c r="C58" i="2"/>
  <c r="Q166" i="2" s="1"/>
  <c r="AI166" i="2" s="1"/>
  <c r="N57" i="2"/>
  <c r="M57" i="2"/>
  <c r="L57" i="2"/>
  <c r="K57" i="2"/>
  <c r="J57" i="2"/>
  <c r="I57" i="2"/>
  <c r="W165" i="2" s="1"/>
  <c r="AO165" i="2" s="1"/>
  <c r="H57" i="2"/>
  <c r="V165" i="2" s="1"/>
  <c r="AN165" i="2" s="1"/>
  <c r="G57" i="2"/>
  <c r="U165" i="2" s="1"/>
  <c r="AM165" i="2" s="1"/>
  <c r="F57" i="2"/>
  <c r="T165" i="2" s="1"/>
  <c r="AL165" i="2" s="1"/>
  <c r="E57" i="2"/>
  <c r="S165" i="2" s="1"/>
  <c r="AK165" i="2" s="1"/>
  <c r="D57" i="2"/>
  <c r="R165" i="2" s="1"/>
  <c r="AJ165" i="2" s="1"/>
  <c r="C57" i="2"/>
  <c r="Q165" i="2" s="1"/>
  <c r="AI165" i="2" s="1"/>
  <c r="N56" i="2"/>
  <c r="M56" i="2"/>
  <c r="L56" i="2"/>
  <c r="K56" i="2"/>
  <c r="J56" i="2"/>
  <c r="I56" i="2"/>
  <c r="W164" i="2" s="1"/>
  <c r="AO164" i="2" s="1"/>
  <c r="H56" i="2"/>
  <c r="V164" i="2" s="1"/>
  <c r="AN164" i="2" s="1"/>
  <c r="G56" i="2"/>
  <c r="U164" i="2" s="1"/>
  <c r="AM164" i="2" s="1"/>
  <c r="F56" i="2"/>
  <c r="T164" i="2" s="1"/>
  <c r="AL164" i="2" s="1"/>
  <c r="E56" i="2"/>
  <c r="S164" i="2" s="1"/>
  <c r="AK164" i="2" s="1"/>
  <c r="D56" i="2"/>
  <c r="R164" i="2" s="1"/>
  <c r="AJ164" i="2" s="1"/>
  <c r="C56" i="2"/>
  <c r="Q164" i="2" s="1"/>
  <c r="AI164" i="2" s="1"/>
  <c r="N55" i="2"/>
  <c r="M55" i="2"/>
  <c r="L55" i="2"/>
  <c r="K55" i="2"/>
  <c r="J55" i="2"/>
  <c r="I55" i="2"/>
  <c r="W163" i="2" s="1"/>
  <c r="AO163" i="2" s="1"/>
  <c r="H55" i="2"/>
  <c r="V163" i="2" s="1"/>
  <c r="AN163" i="2" s="1"/>
  <c r="G55" i="2"/>
  <c r="U163" i="2" s="1"/>
  <c r="AM163" i="2" s="1"/>
  <c r="F55" i="2"/>
  <c r="T163" i="2" s="1"/>
  <c r="AL163" i="2" s="1"/>
  <c r="E55" i="2"/>
  <c r="S163" i="2" s="1"/>
  <c r="AK163" i="2" s="1"/>
  <c r="D55" i="2"/>
  <c r="R163" i="2" s="1"/>
  <c r="AJ163" i="2" s="1"/>
  <c r="C55" i="2"/>
  <c r="Q163" i="2" s="1"/>
  <c r="AI163" i="2" s="1"/>
  <c r="N54" i="2"/>
  <c r="M54" i="2"/>
  <c r="L54" i="2"/>
  <c r="K54" i="2"/>
  <c r="J54" i="2"/>
  <c r="I54" i="2"/>
  <c r="W162" i="2" s="1"/>
  <c r="AO162" i="2" s="1"/>
  <c r="H54" i="2"/>
  <c r="V162" i="2" s="1"/>
  <c r="AN162" i="2" s="1"/>
  <c r="G54" i="2"/>
  <c r="U162" i="2" s="1"/>
  <c r="AM162" i="2" s="1"/>
  <c r="F54" i="2"/>
  <c r="T162" i="2" s="1"/>
  <c r="AL162" i="2" s="1"/>
  <c r="E54" i="2"/>
  <c r="S162" i="2" s="1"/>
  <c r="AK162" i="2" s="1"/>
  <c r="D54" i="2"/>
  <c r="R162" i="2" s="1"/>
  <c r="AJ162" i="2" s="1"/>
  <c r="C54" i="2"/>
  <c r="Q162" i="2" s="1"/>
  <c r="AI162" i="2" s="1"/>
  <c r="N53" i="2"/>
  <c r="M53" i="2"/>
  <c r="L53" i="2"/>
  <c r="K53" i="2"/>
  <c r="J53" i="2"/>
  <c r="I53" i="2"/>
  <c r="W161" i="2" s="1"/>
  <c r="AO161" i="2" s="1"/>
  <c r="H53" i="2"/>
  <c r="V161" i="2" s="1"/>
  <c r="AN161" i="2" s="1"/>
  <c r="G53" i="2"/>
  <c r="U161" i="2" s="1"/>
  <c r="AM161" i="2" s="1"/>
  <c r="F53" i="2"/>
  <c r="T161" i="2" s="1"/>
  <c r="AL161" i="2" s="1"/>
  <c r="E53" i="2"/>
  <c r="S161" i="2" s="1"/>
  <c r="AK161" i="2" s="1"/>
  <c r="D53" i="2"/>
  <c r="R161" i="2" s="1"/>
  <c r="AJ161" i="2" s="1"/>
  <c r="C53" i="2"/>
  <c r="Q161" i="2" s="1"/>
  <c r="AI161" i="2" s="1"/>
  <c r="N52" i="2"/>
  <c r="M52" i="2"/>
  <c r="L52" i="2"/>
  <c r="K52" i="2"/>
  <c r="J52" i="2"/>
  <c r="I52" i="2"/>
  <c r="W160" i="2" s="1"/>
  <c r="AO160" i="2" s="1"/>
  <c r="H52" i="2"/>
  <c r="V160" i="2" s="1"/>
  <c r="AN160" i="2" s="1"/>
  <c r="G52" i="2"/>
  <c r="U160" i="2" s="1"/>
  <c r="AM160" i="2" s="1"/>
  <c r="F52" i="2"/>
  <c r="T160" i="2" s="1"/>
  <c r="AL160" i="2" s="1"/>
  <c r="E52" i="2"/>
  <c r="S160" i="2" s="1"/>
  <c r="AK160" i="2" s="1"/>
  <c r="D52" i="2"/>
  <c r="R160" i="2" s="1"/>
  <c r="AJ160" i="2" s="1"/>
  <c r="C52" i="2"/>
  <c r="Q160" i="2" s="1"/>
  <c r="AI160" i="2" s="1"/>
  <c r="N51" i="2"/>
  <c r="M51" i="2"/>
  <c r="L51" i="2"/>
  <c r="K51" i="2"/>
  <c r="J51" i="2"/>
  <c r="I51" i="2"/>
  <c r="W159" i="2" s="1"/>
  <c r="AO159" i="2" s="1"/>
  <c r="H51" i="2"/>
  <c r="V159" i="2" s="1"/>
  <c r="AN159" i="2" s="1"/>
  <c r="G51" i="2"/>
  <c r="U159" i="2" s="1"/>
  <c r="AM159" i="2" s="1"/>
  <c r="F51" i="2"/>
  <c r="T159" i="2" s="1"/>
  <c r="AL159" i="2" s="1"/>
  <c r="E51" i="2"/>
  <c r="S159" i="2" s="1"/>
  <c r="AK159" i="2" s="1"/>
  <c r="D51" i="2"/>
  <c r="R159" i="2" s="1"/>
  <c r="AJ159" i="2" s="1"/>
  <c r="C51" i="2"/>
  <c r="Q159" i="2" s="1"/>
  <c r="AI159" i="2" s="1"/>
  <c r="N50" i="2"/>
  <c r="M50" i="2"/>
  <c r="L50" i="2"/>
  <c r="K50" i="2"/>
  <c r="J50" i="2"/>
  <c r="I50" i="2"/>
  <c r="W158" i="2" s="1"/>
  <c r="AO158" i="2" s="1"/>
  <c r="H50" i="2"/>
  <c r="V158" i="2" s="1"/>
  <c r="AN158" i="2" s="1"/>
  <c r="G50" i="2"/>
  <c r="U158" i="2" s="1"/>
  <c r="AM158" i="2" s="1"/>
  <c r="F50" i="2"/>
  <c r="T158" i="2" s="1"/>
  <c r="AL158" i="2" s="1"/>
  <c r="E50" i="2"/>
  <c r="S158" i="2" s="1"/>
  <c r="AK158" i="2" s="1"/>
  <c r="D50" i="2"/>
  <c r="R158" i="2" s="1"/>
  <c r="AJ158" i="2" s="1"/>
  <c r="C50" i="2"/>
  <c r="Q158" i="2" s="1"/>
  <c r="AI158" i="2" s="1"/>
  <c r="N49" i="2"/>
  <c r="M49" i="2"/>
  <c r="L49" i="2"/>
  <c r="K49" i="2"/>
  <c r="J49" i="2"/>
  <c r="I49" i="2"/>
  <c r="W157" i="2" s="1"/>
  <c r="AO157" i="2" s="1"/>
  <c r="H49" i="2"/>
  <c r="V157" i="2" s="1"/>
  <c r="AN157" i="2" s="1"/>
  <c r="G49" i="2"/>
  <c r="U157" i="2" s="1"/>
  <c r="AM157" i="2" s="1"/>
  <c r="F49" i="2"/>
  <c r="T157" i="2" s="1"/>
  <c r="AL157" i="2" s="1"/>
  <c r="E49" i="2"/>
  <c r="S157" i="2" s="1"/>
  <c r="AK157" i="2" s="1"/>
  <c r="D49" i="2"/>
  <c r="R157" i="2" s="1"/>
  <c r="AJ157" i="2" s="1"/>
  <c r="C49" i="2"/>
  <c r="Q157" i="2" s="1"/>
  <c r="AI157" i="2" s="1"/>
  <c r="N48" i="2"/>
  <c r="M48" i="2"/>
  <c r="L48" i="2"/>
  <c r="K48" i="2"/>
  <c r="J48" i="2"/>
  <c r="I48" i="2"/>
  <c r="W156" i="2" s="1"/>
  <c r="AO156" i="2" s="1"/>
  <c r="H48" i="2"/>
  <c r="V156" i="2" s="1"/>
  <c r="AN156" i="2" s="1"/>
  <c r="G48" i="2"/>
  <c r="U156" i="2" s="1"/>
  <c r="AM156" i="2" s="1"/>
  <c r="F48" i="2"/>
  <c r="T156" i="2" s="1"/>
  <c r="AL156" i="2" s="1"/>
  <c r="E48" i="2"/>
  <c r="S156" i="2" s="1"/>
  <c r="AK156" i="2" s="1"/>
  <c r="D48" i="2"/>
  <c r="R156" i="2" s="1"/>
  <c r="AJ156" i="2" s="1"/>
  <c r="C48" i="2"/>
  <c r="Q156" i="2" s="1"/>
  <c r="AI156" i="2" s="1"/>
  <c r="N47" i="2"/>
  <c r="M47" i="2"/>
  <c r="L47" i="2"/>
  <c r="K47" i="2"/>
  <c r="J47" i="2"/>
  <c r="I47" i="2"/>
  <c r="W155" i="2" s="1"/>
  <c r="AO155" i="2" s="1"/>
  <c r="H47" i="2"/>
  <c r="V155" i="2" s="1"/>
  <c r="AN155" i="2" s="1"/>
  <c r="G47" i="2"/>
  <c r="U155" i="2" s="1"/>
  <c r="AM155" i="2" s="1"/>
  <c r="F47" i="2"/>
  <c r="T155" i="2" s="1"/>
  <c r="AL155" i="2" s="1"/>
  <c r="E47" i="2"/>
  <c r="S155" i="2" s="1"/>
  <c r="AK155" i="2" s="1"/>
  <c r="D47" i="2"/>
  <c r="R155" i="2" s="1"/>
  <c r="AJ155" i="2" s="1"/>
  <c r="C47" i="2"/>
  <c r="Q155" i="2" s="1"/>
  <c r="AI155" i="2" s="1"/>
  <c r="N46" i="2"/>
  <c r="M46" i="2"/>
  <c r="L46" i="2"/>
  <c r="K46" i="2"/>
  <c r="J46" i="2"/>
  <c r="I46" i="2"/>
  <c r="W154" i="2" s="1"/>
  <c r="AO154" i="2" s="1"/>
  <c r="H46" i="2"/>
  <c r="V154" i="2" s="1"/>
  <c r="AN154" i="2" s="1"/>
  <c r="G46" i="2"/>
  <c r="U154" i="2" s="1"/>
  <c r="AM154" i="2" s="1"/>
  <c r="F46" i="2"/>
  <c r="T154" i="2" s="1"/>
  <c r="AL154" i="2" s="1"/>
  <c r="E46" i="2"/>
  <c r="S154" i="2" s="1"/>
  <c r="AK154" i="2" s="1"/>
  <c r="D46" i="2"/>
  <c r="R154" i="2" s="1"/>
  <c r="AJ154" i="2" s="1"/>
  <c r="C46" i="2"/>
  <c r="Q154" i="2" s="1"/>
  <c r="AI154" i="2" s="1"/>
  <c r="N45" i="2"/>
  <c r="M45" i="2"/>
  <c r="L45" i="2"/>
  <c r="K45" i="2"/>
  <c r="J45" i="2"/>
  <c r="I45" i="2"/>
  <c r="W153" i="2" s="1"/>
  <c r="AO153" i="2" s="1"/>
  <c r="H45" i="2"/>
  <c r="V153" i="2" s="1"/>
  <c r="AN153" i="2" s="1"/>
  <c r="G45" i="2"/>
  <c r="U153" i="2" s="1"/>
  <c r="AM153" i="2" s="1"/>
  <c r="F45" i="2"/>
  <c r="T153" i="2" s="1"/>
  <c r="AL153" i="2" s="1"/>
  <c r="E45" i="2"/>
  <c r="S153" i="2" s="1"/>
  <c r="AK153" i="2" s="1"/>
  <c r="D45" i="2"/>
  <c r="R153" i="2" s="1"/>
  <c r="AJ153" i="2" s="1"/>
  <c r="C45" i="2"/>
  <c r="Q153" i="2" s="1"/>
  <c r="AI153" i="2" s="1"/>
  <c r="N44" i="2"/>
  <c r="M44" i="2"/>
  <c r="L44" i="2"/>
  <c r="K44" i="2"/>
  <c r="J44" i="2"/>
  <c r="I44" i="2"/>
  <c r="W152" i="2" s="1"/>
  <c r="AO152" i="2" s="1"/>
  <c r="H44" i="2"/>
  <c r="V152" i="2" s="1"/>
  <c r="AN152" i="2" s="1"/>
  <c r="G44" i="2"/>
  <c r="U152" i="2" s="1"/>
  <c r="AM152" i="2" s="1"/>
  <c r="F44" i="2"/>
  <c r="T152" i="2" s="1"/>
  <c r="AL152" i="2" s="1"/>
  <c r="E44" i="2"/>
  <c r="S152" i="2" s="1"/>
  <c r="AK152" i="2" s="1"/>
  <c r="D44" i="2"/>
  <c r="R152" i="2" s="1"/>
  <c r="AJ152" i="2" s="1"/>
  <c r="C44" i="2"/>
  <c r="Q152" i="2" s="1"/>
  <c r="AI152" i="2" s="1"/>
  <c r="N43" i="2"/>
  <c r="M43" i="2"/>
  <c r="L43" i="2"/>
  <c r="K43" i="2"/>
  <c r="J43" i="2"/>
  <c r="I43" i="2"/>
  <c r="W151" i="2" s="1"/>
  <c r="AO151" i="2" s="1"/>
  <c r="H43" i="2"/>
  <c r="V151" i="2" s="1"/>
  <c r="AN151" i="2" s="1"/>
  <c r="G43" i="2"/>
  <c r="U151" i="2" s="1"/>
  <c r="AM151" i="2" s="1"/>
  <c r="F43" i="2"/>
  <c r="T151" i="2" s="1"/>
  <c r="AL151" i="2" s="1"/>
  <c r="E43" i="2"/>
  <c r="S151" i="2" s="1"/>
  <c r="AK151" i="2" s="1"/>
  <c r="D43" i="2"/>
  <c r="R151" i="2" s="1"/>
  <c r="AJ151" i="2" s="1"/>
  <c r="C43" i="2"/>
  <c r="Q151" i="2" s="1"/>
  <c r="AI151" i="2" s="1"/>
  <c r="N42" i="2"/>
  <c r="M42" i="2"/>
  <c r="L42" i="2"/>
  <c r="K42" i="2"/>
  <c r="J42" i="2"/>
  <c r="I42" i="2"/>
  <c r="W150" i="2" s="1"/>
  <c r="AO150" i="2" s="1"/>
  <c r="H42" i="2"/>
  <c r="V150" i="2" s="1"/>
  <c r="AN150" i="2" s="1"/>
  <c r="G42" i="2"/>
  <c r="U150" i="2" s="1"/>
  <c r="AM150" i="2" s="1"/>
  <c r="F42" i="2"/>
  <c r="T150" i="2" s="1"/>
  <c r="AL150" i="2" s="1"/>
  <c r="E42" i="2"/>
  <c r="S150" i="2" s="1"/>
  <c r="AK150" i="2" s="1"/>
  <c r="D42" i="2"/>
  <c r="R150" i="2" s="1"/>
  <c r="AJ150" i="2" s="1"/>
  <c r="C42" i="2"/>
  <c r="Q150" i="2" s="1"/>
  <c r="AI150" i="2" s="1"/>
  <c r="N41" i="2"/>
  <c r="M41" i="2"/>
  <c r="L41" i="2"/>
  <c r="K41" i="2"/>
  <c r="J41" i="2"/>
  <c r="I41" i="2"/>
  <c r="W149" i="2" s="1"/>
  <c r="AO149" i="2" s="1"/>
  <c r="H41" i="2"/>
  <c r="V149" i="2" s="1"/>
  <c r="AN149" i="2" s="1"/>
  <c r="G41" i="2"/>
  <c r="U149" i="2" s="1"/>
  <c r="AM149" i="2" s="1"/>
  <c r="F41" i="2"/>
  <c r="T149" i="2" s="1"/>
  <c r="AL149" i="2" s="1"/>
  <c r="E41" i="2"/>
  <c r="S149" i="2" s="1"/>
  <c r="AK149" i="2" s="1"/>
  <c r="D41" i="2"/>
  <c r="R149" i="2" s="1"/>
  <c r="AJ149" i="2" s="1"/>
  <c r="C41" i="2"/>
  <c r="Q149" i="2" s="1"/>
  <c r="AI149" i="2" s="1"/>
  <c r="N40" i="2"/>
  <c r="M40" i="2"/>
  <c r="L40" i="2"/>
  <c r="K40" i="2"/>
  <c r="J40" i="2"/>
  <c r="I40" i="2"/>
  <c r="W148" i="2" s="1"/>
  <c r="AO148" i="2" s="1"/>
  <c r="H40" i="2"/>
  <c r="V148" i="2" s="1"/>
  <c r="AN148" i="2" s="1"/>
  <c r="G40" i="2"/>
  <c r="U148" i="2" s="1"/>
  <c r="AM148" i="2" s="1"/>
  <c r="F40" i="2"/>
  <c r="T148" i="2" s="1"/>
  <c r="AL148" i="2" s="1"/>
  <c r="E40" i="2"/>
  <c r="S148" i="2" s="1"/>
  <c r="AK148" i="2" s="1"/>
  <c r="D40" i="2"/>
  <c r="R148" i="2" s="1"/>
  <c r="AJ148" i="2" s="1"/>
  <c r="C40" i="2"/>
  <c r="Q148" i="2" s="1"/>
  <c r="AI148" i="2" s="1"/>
  <c r="N39" i="2"/>
  <c r="M39" i="2"/>
  <c r="L39" i="2"/>
  <c r="K39" i="2"/>
  <c r="J39" i="2"/>
  <c r="I39" i="2"/>
  <c r="W147" i="2" s="1"/>
  <c r="AO147" i="2" s="1"/>
  <c r="H39" i="2"/>
  <c r="V147" i="2" s="1"/>
  <c r="AN147" i="2" s="1"/>
  <c r="G39" i="2"/>
  <c r="U147" i="2" s="1"/>
  <c r="AM147" i="2" s="1"/>
  <c r="F39" i="2"/>
  <c r="T147" i="2" s="1"/>
  <c r="AL147" i="2" s="1"/>
  <c r="E39" i="2"/>
  <c r="S147" i="2" s="1"/>
  <c r="AK147" i="2" s="1"/>
  <c r="D39" i="2"/>
  <c r="R147" i="2" s="1"/>
  <c r="AJ147" i="2" s="1"/>
  <c r="C39" i="2"/>
  <c r="Q147" i="2" s="1"/>
  <c r="AI147" i="2" s="1"/>
  <c r="N38" i="2"/>
  <c r="M38" i="2"/>
  <c r="L38" i="2"/>
  <c r="K38" i="2"/>
  <c r="J38" i="2"/>
  <c r="I38" i="2"/>
  <c r="W146" i="2" s="1"/>
  <c r="AO146" i="2" s="1"/>
  <c r="H38" i="2"/>
  <c r="V146" i="2" s="1"/>
  <c r="AN146" i="2" s="1"/>
  <c r="G38" i="2"/>
  <c r="U146" i="2" s="1"/>
  <c r="AM146" i="2" s="1"/>
  <c r="F38" i="2"/>
  <c r="T146" i="2" s="1"/>
  <c r="AL146" i="2" s="1"/>
  <c r="E38" i="2"/>
  <c r="S146" i="2" s="1"/>
  <c r="AK146" i="2" s="1"/>
  <c r="D38" i="2"/>
  <c r="R146" i="2" s="1"/>
  <c r="AJ146" i="2" s="1"/>
  <c r="C38" i="2"/>
  <c r="Q146" i="2" s="1"/>
  <c r="AI146" i="2" s="1"/>
  <c r="N37" i="2"/>
  <c r="M37" i="2"/>
  <c r="L37" i="2"/>
  <c r="K37" i="2"/>
  <c r="J37" i="2"/>
  <c r="I37" i="2"/>
  <c r="W145" i="2" s="1"/>
  <c r="AO145" i="2" s="1"/>
  <c r="H37" i="2"/>
  <c r="V145" i="2" s="1"/>
  <c r="AN145" i="2" s="1"/>
  <c r="G37" i="2"/>
  <c r="U145" i="2" s="1"/>
  <c r="AM145" i="2" s="1"/>
  <c r="F37" i="2"/>
  <c r="T145" i="2" s="1"/>
  <c r="AL145" i="2" s="1"/>
  <c r="E37" i="2"/>
  <c r="S145" i="2" s="1"/>
  <c r="AK145" i="2" s="1"/>
  <c r="D37" i="2"/>
  <c r="R145" i="2" s="1"/>
  <c r="AJ145" i="2" s="1"/>
  <c r="C37" i="2"/>
  <c r="Q145" i="2" s="1"/>
  <c r="AI145" i="2" s="1"/>
  <c r="N36" i="2"/>
  <c r="M36" i="2"/>
  <c r="L36" i="2"/>
  <c r="K36" i="2"/>
  <c r="J36" i="2"/>
  <c r="I36" i="2"/>
  <c r="W144" i="2" s="1"/>
  <c r="AO144" i="2" s="1"/>
  <c r="H36" i="2"/>
  <c r="V144" i="2" s="1"/>
  <c r="AN144" i="2" s="1"/>
  <c r="G36" i="2"/>
  <c r="U144" i="2" s="1"/>
  <c r="AM144" i="2" s="1"/>
  <c r="F36" i="2"/>
  <c r="T144" i="2" s="1"/>
  <c r="AL144" i="2" s="1"/>
  <c r="E36" i="2"/>
  <c r="S144" i="2" s="1"/>
  <c r="AK144" i="2" s="1"/>
  <c r="D36" i="2"/>
  <c r="R144" i="2" s="1"/>
  <c r="AJ144" i="2" s="1"/>
  <c r="C36" i="2"/>
  <c r="Q144" i="2" s="1"/>
  <c r="AI144" i="2" s="1"/>
  <c r="N35" i="2"/>
  <c r="M35" i="2"/>
  <c r="L35" i="2"/>
  <c r="K35" i="2"/>
  <c r="J35" i="2"/>
  <c r="I35" i="2"/>
  <c r="W143" i="2" s="1"/>
  <c r="AO143" i="2" s="1"/>
  <c r="H35" i="2"/>
  <c r="V143" i="2" s="1"/>
  <c r="AN143" i="2" s="1"/>
  <c r="G35" i="2"/>
  <c r="U143" i="2" s="1"/>
  <c r="AM143" i="2" s="1"/>
  <c r="F35" i="2"/>
  <c r="T143" i="2" s="1"/>
  <c r="AL143" i="2" s="1"/>
  <c r="E35" i="2"/>
  <c r="S143" i="2" s="1"/>
  <c r="AK143" i="2" s="1"/>
  <c r="D35" i="2"/>
  <c r="R143" i="2" s="1"/>
  <c r="AJ143" i="2" s="1"/>
  <c r="C35" i="2"/>
  <c r="Q143" i="2" s="1"/>
  <c r="AI143" i="2" s="1"/>
  <c r="N34" i="2"/>
  <c r="M34" i="2"/>
  <c r="L34" i="2"/>
  <c r="K34" i="2"/>
  <c r="J34" i="2"/>
  <c r="I34" i="2"/>
  <c r="W142" i="2" s="1"/>
  <c r="AO142" i="2" s="1"/>
  <c r="H34" i="2"/>
  <c r="V142" i="2" s="1"/>
  <c r="AN142" i="2" s="1"/>
  <c r="G34" i="2"/>
  <c r="U142" i="2" s="1"/>
  <c r="AM142" i="2" s="1"/>
  <c r="F34" i="2"/>
  <c r="T142" i="2" s="1"/>
  <c r="AL142" i="2" s="1"/>
  <c r="E34" i="2"/>
  <c r="S142" i="2" s="1"/>
  <c r="AK142" i="2" s="1"/>
  <c r="D34" i="2"/>
  <c r="R142" i="2" s="1"/>
  <c r="AJ142" i="2" s="1"/>
  <c r="C34" i="2"/>
  <c r="Q142" i="2" s="1"/>
  <c r="AI142" i="2" s="1"/>
  <c r="N33" i="2"/>
  <c r="AB141" i="2" s="1"/>
  <c r="AT141" i="2" s="1"/>
  <c r="M33" i="2"/>
  <c r="AA141" i="2" s="1"/>
  <c r="AS141" i="2" s="1"/>
  <c r="L33" i="2"/>
  <c r="Z141" i="2" s="1"/>
  <c r="AR141" i="2" s="1"/>
  <c r="K33" i="2"/>
  <c r="Y141" i="2" s="1"/>
  <c r="AQ141" i="2" s="1"/>
  <c r="J33" i="2"/>
  <c r="X141" i="2" s="1"/>
  <c r="AP141" i="2" s="1"/>
  <c r="I33" i="2"/>
  <c r="W141" i="2" s="1"/>
  <c r="AO141" i="2" s="1"/>
  <c r="H33" i="2"/>
  <c r="V141" i="2" s="1"/>
  <c r="AN141" i="2" s="1"/>
  <c r="G33" i="2"/>
  <c r="U141" i="2" s="1"/>
  <c r="AM141" i="2" s="1"/>
  <c r="F33" i="2"/>
  <c r="T141" i="2" s="1"/>
  <c r="AL141" i="2" s="1"/>
  <c r="E33" i="2"/>
  <c r="S141" i="2" s="1"/>
  <c r="AK141" i="2" s="1"/>
  <c r="D33" i="2"/>
  <c r="R141" i="2" s="1"/>
  <c r="AJ141" i="2" s="1"/>
  <c r="C33" i="2"/>
  <c r="Q141" i="2" s="1"/>
  <c r="AI141" i="2" s="1"/>
  <c r="N32" i="2"/>
  <c r="AB140" i="2" s="1"/>
  <c r="AT140" i="2" s="1"/>
  <c r="M32" i="2"/>
  <c r="AA140" i="2" s="1"/>
  <c r="AS140" i="2" s="1"/>
  <c r="L32" i="2"/>
  <c r="Z140" i="2" s="1"/>
  <c r="AR140" i="2" s="1"/>
  <c r="K32" i="2"/>
  <c r="Y140" i="2" s="1"/>
  <c r="AQ140" i="2" s="1"/>
  <c r="J32" i="2"/>
  <c r="X140" i="2" s="1"/>
  <c r="AP140" i="2" s="1"/>
  <c r="I32" i="2"/>
  <c r="W140" i="2" s="1"/>
  <c r="AO140" i="2" s="1"/>
  <c r="H32" i="2"/>
  <c r="V140" i="2" s="1"/>
  <c r="AN140" i="2" s="1"/>
  <c r="G32" i="2"/>
  <c r="U140" i="2" s="1"/>
  <c r="AM140" i="2" s="1"/>
  <c r="F32" i="2"/>
  <c r="T140" i="2" s="1"/>
  <c r="AL140" i="2" s="1"/>
  <c r="E32" i="2"/>
  <c r="S140" i="2" s="1"/>
  <c r="AK140" i="2" s="1"/>
  <c r="D32" i="2"/>
  <c r="R140" i="2" s="1"/>
  <c r="AJ140" i="2" s="1"/>
  <c r="C32" i="2"/>
  <c r="Q140" i="2" s="1"/>
  <c r="AI140" i="2" s="1"/>
  <c r="N31" i="2"/>
  <c r="AB139" i="2" s="1"/>
  <c r="AT139" i="2" s="1"/>
  <c r="M31" i="2"/>
  <c r="AA139" i="2" s="1"/>
  <c r="AS139" i="2" s="1"/>
  <c r="L31" i="2"/>
  <c r="Z139" i="2" s="1"/>
  <c r="AR139" i="2" s="1"/>
  <c r="K31" i="2"/>
  <c r="Y139" i="2" s="1"/>
  <c r="AQ139" i="2" s="1"/>
  <c r="J31" i="2"/>
  <c r="X139" i="2" s="1"/>
  <c r="AP139" i="2" s="1"/>
  <c r="I31" i="2"/>
  <c r="W139" i="2" s="1"/>
  <c r="AO139" i="2" s="1"/>
  <c r="H31" i="2"/>
  <c r="V139" i="2" s="1"/>
  <c r="AN139" i="2" s="1"/>
  <c r="G31" i="2"/>
  <c r="U139" i="2" s="1"/>
  <c r="AM139" i="2" s="1"/>
  <c r="F31" i="2"/>
  <c r="T139" i="2" s="1"/>
  <c r="AL139" i="2" s="1"/>
  <c r="E31" i="2"/>
  <c r="S139" i="2" s="1"/>
  <c r="AK139" i="2" s="1"/>
  <c r="D31" i="2"/>
  <c r="R139" i="2" s="1"/>
  <c r="AJ139" i="2" s="1"/>
  <c r="C31" i="2"/>
  <c r="Q139" i="2" s="1"/>
  <c r="AI139" i="2" s="1"/>
  <c r="N30" i="2"/>
  <c r="AB138" i="2" s="1"/>
  <c r="AT138" i="2" s="1"/>
  <c r="M30" i="2"/>
  <c r="AA138" i="2" s="1"/>
  <c r="AS138" i="2" s="1"/>
  <c r="L30" i="2"/>
  <c r="Z138" i="2" s="1"/>
  <c r="AR138" i="2" s="1"/>
  <c r="K30" i="2"/>
  <c r="Y138" i="2" s="1"/>
  <c r="AQ138" i="2" s="1"/>
  <c r="J30" i="2"/>
  <c r="X138" i="2" s="1"/>
  <c r="AP138" i="2" s="1"/>
  <c r="I30" i="2"/>
  <c r="W138" i="2" s="1"/>
  <c r="AO138" i="2" s="1"/>
  <c r="H30" i="2"/>
  <c r="V138" i="2" s="1"/>
  <c r="AN138" i="2" s="1"/>
  <c r="G30" i="2"/>
  <c r="U138" i="2" s="1"/>
  <c r="AM138" i="2" s="1"/>
  <c r="F30" i="2"/>
  <c r="T138" i="2" s="1"/>
  <c r="AL138" i="2" s="1"/>
  <c r="E30" i="2"/>
  <c r="S138" i="2" s="1"/>
  <c r="AK138" i="2" s="1"/>
  <c r="D30" i="2"/>
  <c r="R138" i="2" s="1"/>
  <c r="AJ138" i="2" s="1"/>
  <c r="C30" i="2"/>
  <c r="Q138" i="2" s="1"/>
  <c r="AI138" i="2" s="1"/>
  <c r="N29" i="2"/>
  <c r="AB137" i="2" s="1"/>
  <c r="AT137" i="2" s="1"/>
  <c r="M29" i="2"/>
  <c r="AA137" i="2" s="1"/>
  <c r="AS137" i="2" s="1"/>
  <c r="L29" i="2"/>
  <c r="Z137" i="2" s="1"/>
  <c r="AR137" i="2" s="1"/>
  <c r="K29" i="2"/>
  <c r="Y137" i="2" s="1"/>
  <c r="AQ137" i="2" s="1"/>
  <c r="J29" i="2"/>
  <c r="X137" i="2" s="1"/>
  <c r="AP137" i="2" s="1"/>
  <c r="I29" i="2"/>
  <c r="W137" i="2" s="1"/>
  <c r="AO137" i="2" s="1"/>
  <c r="H29" i="2"/>
  <c r="V137" i="2" s="1"/>
  <c r="AN137" i="2" s="1"/>
  <c r="G29" i="2"/>
  <c r="U137" i="2" s="1"/>
  <c r="AM137" i="2" s="1"/>
  <c r="F29" i="2"/>
  <c r="T137" i="2" s="1"/>
  <c r="AL137" i="2" s="1"/>
  <c r="E29" i="2"/>
  <c r="S137" i="2" s="1"/>
  <c r="AK137" i="2" s="1"/>
  <c r="D29" i="2"/>
  <c r="R137" i="2" s="1"/>
  <c r="AJ137" i="2" s="1"/>
  <c r="C29" i="2"/>
  <c r="Q137" i="2" s="1"/>
  <c r="AI137" i="2" s="1"/>
  <c r="N28" i="2"/>
  <c r="AB136" i="2" s="1"/>
  <c r="AT136" i="2" s="1"/>
  <c r="M28" i="2"/>
  <c r="AA136" i="2" s="1"/>
  <c r="AS136" i="2" s="1"/>
  <c r="L28" i="2"/>
  <c r="Z136" i="2" s="1"/>
  <c r="AR136" i="2" s="1"/>
  <c r="K28" i="2"/>
  <c r="Y136" i="2" s="1"/>
  <c r="AQ136" i="2" s="1"/>
  <c r="J28" i="2"/>
  <c r="X136" i="2" s="1"/>
  <c r="AP136" i="2" s="1"/>
  <c r="I28" i="2"/>
  <c r="W136" i="2" s="1"/>
  <c r="AO136" i="2" s="1"/>
  <c r="H28" i="2"/>
  <c r="V136" i="2" s="1"/>
  <c r="AN136" i="2" s="1"/>
  <c r="G28" i="2"/>
  <c r="U136" i="2" s="1"/>
  <c r="AM136" i="2" s="1"/>
  <c r="F28" i="2"/>
  <c r="T136" i="2" s="1"/>
  <c r="AL136" i="2" s="1"/>
  <c r="E28" i="2"/>
  <c r="S136" i="2" s="1"/>
  <c r="AK136" i="2" s="1"/>
  <c r="D28" i="2"/>
  <c r="R136" i="2" s="1"/>
  <c r="AJ136" i="2" s="1"/>
  <c r="C28" i="2"/>
  <c r="Q136" i="2" s="1"/>
  <c r="AI136" i="2" s="1"/>
  <c r="N27" i="2"/>
  <c r="AB135" i="2" s="1"/>
  <c r="AT135" i="2" s="1"/>
  <c r="M27" i="2"/>
  <c r="AA135" i="2" s="1"/>
  <c r="AS135" i="2" s="1"/>
  <c r="L27" i="2"/>
  <c r="Z135" i="2" s="1"/>
  <c r="AR135" i="2" s="1"/>
  <c r="K27" i="2"/>
  <c r="Y135" i="2" s="1"/>
  <c r="AQ135" i="2" s="1"/>
  <c r="J27" i="2"/>
  <c r="X135" i="2" s="1"/>
  <c r="AP135" i="2" s="1"/>
  <c r="I27" i="2"/>
  <c r="W135" i="2" s="1"/>
  <c r="AO135" i="2" s="1"/>
  <c r="H27" i="2"/>
  <c r="V135" i="2" s="1"/>
  <c r="AN135" i="2" s="1"/>
  <c r="G27" i="2"/>
  <c r="U135" i="2" s="1"/>
  <c r="AM135" i="2" s="1"/>
  <c r="F27" i="2"/>
  <c r="T135" i="2" s="1"/>
  <c r="AL135" i="2" s="1"/>
  <c r="E27" i="2"/>
  <c r="S135" i="2" s="1"/>
  <c r="AK135" i="2" s="1"/>
  <c r="D27" i="2"/>
  <c r="R135" i="2" s="1"/>
  <c r="AJ135" i="2" s="1"/>
  <c r="C27" i="2"/>
  <c r="Q135" i="2" s="1"/>
  <c r="AI135" i="2" s="1"/>
  <c r="N26" i="2"/>
  <c r="AB134" i="2" s="1"/>
  <c r="AT134" i="2" s="1"/>
  <c r="M26" i="2"/>
  <c r="AA134" i="2" s="1"/>
  <c r="AS134" i="2" s="1"/>
  <c r="L26" i="2"/>
  <c r="Z134" i="2" s="1"/>
  <c r="AR134" i="2" s="1"/>
  <c r="K26" i="2"/>
  <c r="Y134" i="2" s="1"/>
  <c r="AQ134" i="2" s="1"/>
  <c r="J26" i="2"/>
  <c r="X134" i="2" s="1"/>
  <c r="AP134" i="2" s="1"/>
  <c r="I26" i="2"/>
  <c r="W134" i="2" s="1"/>
  <c r="AO134" i="2" s="1"/>
  <c r="H26" i="2"/>
  <c r="V134" i="2" s="1"/>
  <c r="AN134" i="2" s="1"/>
  <c r="G26" i="2"/>
  <c r="U134" i="2" s="1"/>
  <c r="AM134" i="2" s="1"/>
  <c r="F26" i="2"/>
  <c r="T134" i="2" s="1"/>
  <c r="AL134" i="2" s="1"/>
  <c r="E26" i="2"/>
  <c r="S134" i="2" s="1"/>
  <c r="AK134" i="2" s="1"/>
  <c r="D26" i="2"/>
  <c r="R134" i="2" s="1"/>
  <c r="AJ134" i="2" s="1"/>
  <c r="C26" i="2"/>
  <c r="Q134" i="2" s="1"/>
  <c r="AI134" i="2" s="1"/>
  <c r="N25" i="2"/>
  <c r="AB133" i="2" s="1"/>
  <c r="AT133" i="2" s="1"/>
  <c r="M25" i="2"/>
  <c r="AA133" i="2" s="1"/>
  <c r="AS133" i="2" s="1"/>
  <c r="L25" i="2"/>
  <c r="Z133" i="2" s="1"/>
  <c r="AR133" i="2" s="1"/>
  <c r="K25" i="2"/>
  <c r="Y133" i="2" s="1"/>
  <c r="AQ133" i="2" s="1"/>
  <c r="J25" i="2"/>
  <c r="X133" i="2" s="1"/>
  <c r="AP133" i="2" s="1"/>
  <c r="I25" i="2"/>
  <c r="W133" i="2" s="1"/>
  <c r="AO133" i="2" s="1"/>
  <c r="H25" i="2"/>
  <c r="V133" i="2" s="1"/>
  <c r="AN133" i="2" s="1"/>
  <c r="G25" i="2"/>
  <c r="U133" i="2" s="1"/>
  <c r="AM133" i="2" s="1"/>
  <c r="F25" i="2"/>
  <c r="T133" i="2" s="1"/>
  <c r="AL133" i="2" s="1"/>
  <c r="E25" i="2"/>
  <c r="S133" i="2" s="1"/>
  <c r="AK133" i="2" s="1"/>
  <c r="D25" i="2"/>
  <c r="R133" i="2" s="1"/>
  <c r="AJ133" i="2" s="1"/>
  <c r="C25" i="2"/>
  <c r="Q133" i="2" s="1"/>
  <c r="AI133" i="2" s="1"/>
  <c r="N24" i="2"/>
  <c r="AB132" i="2" s="1"/>
  <c r="AT132" i="2" s="1"/>
  <c r="M24" i="2"/>
  <c r="AA132" i="2" s="1"/>
  <c r="AS132" i="2" s="1"/>
  <c r="L24" i="2"/>
  <c r="Z132" i="2" s="1"/>
  <c r="AR132" i="2" s="1"/>
  <c r="K24" i="2"/>
  <c r="Y132" i="2" s="1"/>
  <c r="AQ132" i="2" s="1"/>
  <c r="J24" i="2"/>
  <c r="X132" i="2" s="1"/>
  <c r="AP132" i="2" s="1"/>
  <c r="I24" i="2"/>
  <c r="W132" i="2" s="1"/>
  <c r="AO132" i="2" s="1"/>
  <c r="H24" i="2"/>
  <c r="V132" i="2" s="1"/>
  <c r="AN132" i="2" s="1"/>
  <c r="G24" i="2"/>
  <c r="U132" i="2" s="1"/>
  <c r="AM132" i="2" s="1"/>
  <c r="F24" i="2"/>
  <c r="T132" i="2" s="1"/>
  <c r="AL132" i="2" s="1"/>
  <c r="E24" i="2"/>
  <c r="S132" i="2" s="1"/>
  <c r="AK132" i="2" s="1"/>
  <c r="D24" i="2"/>
  <c r="R132" i="2" s="1"/>
  <c r="AJ132" i="2" s="1"/>
  <c r="C24" i="2"/>
  <c r="Q132" i="2" s="1"/>
  <c r="AI132" i="2" s="1"/>
  <c r="N23" i="2"/>
  <c r="AB131" i="2" s="1"/>
  <c r="AT131" i="2" s="1"/>
  <c r="M23" i="2"/>
  <c r="AA131" i="2" s="1"/>
  <c r="AS131" i="2" s="1"/>
  <c r="L23" i="2"/>
  <c r="Z131" i="2" s="1"/>
  <c r="AR131" i="2" s="1"/>
  <c r="K23" i="2"/>
  <c r="Y131" i="2" s="1"/>
  <c r="AQ131" i="2" s="1"/>
  <c r="J23" i="2"/>
  <c r="X131" i="2" s="1"/>
  <c r="AP131" i="2" s="1"/>
  <c r="I23" i="2"/>
  <c r="W131" i="2" s="1"/>
  <c r="AO131" i="2" s="1"/>
  <c r="H23" i="2"/>
  <c r="V131" i="2" s="1"/>
  <c r="AN131" i="2" s="1"/>
  <c r="G23" i="2"/>
  <c r="U131" i="2" s="1"/>
  <c r="AM131" i="2" s="1"/>
  <c r="F23" i="2"/>
  <c r="T131" i="2" s="1"/>
  <c r="AL131" i="2" s="1"/>
  <c r="E23" i="2"/>
  <c r="S131" i="2" s="1"/>
  <c r="AK131" i="2" s="1"/>
  <c r="D23" i="2"/>
  <c r="R131" i="2" s="1"/>
  <c r="AJ131" i="2" s="1"/>
  <c r="C23" i="2"/>
  <c r="Q131" i="2" s="1"/>
  <c r="AI131" i="2" s="1"/>
  <c r="N22" i="2"/>
  <c r="AB130" i="2" s="1"/>
  <c r="AT130" i="2" s="1"/>
  <c r="M22" i="2"/>
  <c r="AA130" i="2" s="1"/>
  <c r="AS130" i="2" s="1"/>
  <c r="L22" i="2"/>
  <c r="Z130" i="2" s="1"/>
  <c r="AR130" i="2" s="1"/>
  <c r="K22" i="2"/>
  <c r="Y130" i="2" s="1"/>
  <c r="AQ130" i="2" s="1"/>
  <c r="J22" i="2"/>
  <c r="X130" i="2" s="1"/>
  <c r="AP130" i="2" s="1"/>
  <c r="I22" i="2"/>
  <c r="W130" i="2" s="1"/>
  <c r="AO130" i="2" s="1"/>
  <c r="H22" i="2"/>
  <c r="V130" i="2" s="1"/>
  <c r="AN130" i="2" s="1"/>
  <c r="G22" i="2"/>
  <c r="U130" i="2" s="1"/>
  <c r="AM130" i="2" s="1"/>
  <c r="F22" i="2"/>
  <c r="T130" i="2" s="1"/>
  <c r="AL130" i="2" s="1"/>
  <c r="E22" i="2"/>
  <c r="S130" i="2" s="1"/>
  <c r="AK130" i="2" s="1"/>
  <c r="D22" i="2"/>
  <c r="R130" i="2" s="1"/>
  <c r="AJ130" i="2" s="1"/>
  <c r="C22" i="2"/>
  <c r="Q130" i="2" s="1"/>
  <c r="AI130" i="2" s="1"/>
  <c r="N21" i="2"/>
  <c r="AB129" i="2" s="1"/>
  <c r="AT129" i="2" s="1"/>
  <c r="M21" i="2"/>
  <c r="AA129" i="2" s="1"/>
  <c r="AS129" i="2" s="1"/>
  <c r="L21" i="2"/>
  <c r="Z129" i="2" s="1"/>
  <c r="AR129" i="2" s="1"/>
  <c r="K21" i="2"/>
  <c r="Y129" i="2" s="1"/>
  <c r="AQ129" i="2" s="1"/>
  <c r="J21" i="2"/>
  <c r="X129" i="2" s="1"/>
  <c r="AP129" i="2" s="1"/>
  <c r="I21" i="2"/>
  <c r="W129" i="2" s="1"/>
  <c r="AO129" i="2" s="1"/>
  <c r="H21" i="2"/>
  <c r="V129" i="2" s="1"/>
  <c r="AN129" i="2" s="1"/>
  <c r="G21" i="2"/>
  <c r="U129" i="2" s="1"/>
  <c r="AM129" i="2" s="1"/>
  <c r="F21" i="2"/>
  <c r="T129" i="2" s="1"/>
  <c r="AL129" i="2" s="1"/>
  <c r="E21" i="2"/>
  <c r="S129" i="2" s="1"/>
  <c r="AK129" i="2" s="1"/>
  <c r="D21" i="2"/>
  <c r="R129" i="2" s="1"/>
  <c r="AJ129" i="2" s="1"/>
  <c r="C21" i="2"/>
  <c r="Q129" i="2" s="1"/>
  <c r="AI129" i="2" s="1"/>
  <c r="N20" i="2"/>
  <c r="AB128" i="2" s="1"/>
  <c r="AT128" i="2" s="1"/>
  <c r="M20" i="2"/>
  <c r="AA128" i="2" s="1"/>
  <c r="AS128" i="2" s="1"/>
  <c r="L20" i="2"/>
  <c r="Z128" i="2" s="1"/>
  <c r="AR128" i="2" s="1"/>
  <c r="K20" i="2"/>
  <c r="Y128" i="2" s="1"/>
  <c r="AQ128" i="2" s="1"/>
  <c r="J20" i="2"/>
  <c r="X128" i="2" s="1"/>
  <c r="AP128" i="2" s="1"/>
  <c r="I20" i="2"/>
  <c r="W128" i="2" s="1"/>
  <c r="AO128" i="2" s="1"/>
  <c r="H20" i="2"/>
  <c r="V128" i="2" s="1"/>
  <c r="AN128" i="2" s="1"/>
  <c r="G20" i="2"/>
  <c r="U128" i="2" s="1"/>
  <c r="AM128" i="2" s="1"/>
  <c r="F20" i="2"/>
  <c r="T128" i="2" s="1"/>
  <c r="AL128" i="2" s="1"/>
  <c r="E20" i="2"/>
  <c r="S128" i="2" s="1"/>
  <c r="AK128" i="2" s="1"/>
  <c r="D20" i="2"/>
  <c r="R128" i="2" s="1"/>
  <c r="AJ128" i="2" s="1"/>
  <c r="C20" i="2"/>
  <c r="Q128" i="2" s="1"/>
  <c r="AI128" i="2" s="1"/>
  <c r="N19" i="2"/>
  <c r="AB127" i="2" s="1"/>
  <c r="AT127" i="2" s="1"/>
  <c r="M19" i="2"/>
  <c r="AA127" i="2" s="1"/>
  <c r="AS127" i="2" s="1"/>
  <c r="L19" i="2"/>
  <c r="Z127" i="2" s="1"/>
  <c r="AR127" i="2" s="1"/>
  <c r="K19" i="2"/>
  <c r="Y127" i="2" s="1"/>
  <c r="AQ127" i="2" s="1"/>
  <c r="J19" i="2"/>
  <c r="X127" i="2" s="1"/>
  <c r="AP127" i="2" s="1"/>
  <c r="I19" i="2"/>
  <c r="W127" i="2" s="1"/>
  <c r="AO127" i="2" s="1"/>
  <c r="H19" i="2"/>
  <c r="V127" i="2" s="1"/>
  <c r="AN127" i="2" s="1"/>
  <c r="G19" i="2"/>
  <c r="U127" i="2" s="1"/>
  <c r="AM127" i="2" s="1"/>
  <c r="F19" i="2"/>
  <c r="T127" i="2" s="1"/>
  <c r="AL127" i="2" s="1"/>
  <c r="E19" i="2"/>
  <c r="S127" i="2" s="1"/>
  <c r="AK127" i="2" s="1"/>
  <c r="D19" i="2"/>
  <c r="R127" i="2" s="1"/>
  <c r="AJ127" i="2" s="1"/>
  <c r="C19" i="2"/>
  <c r="Q127" i="2" s="1"/>
  <c r="AI127" i="2" s="1"/>
  <c r="N18" i="2"/>
  <c r="AB126" i="2" s="1"/>
  <c r="AT126" i="2" s="1"/>
  <c r="M18" i="2"/>
  <c r="AA126" i="2" s="1"/>
  <c r="AS126" i="2" s="1"/>
  <c r="L18" i="2"/>
  <c r="Z126" i="2" s="1"/>
  <c r="AR126" i="2" s="1"/>
  <c r="K18" i="2"/>
  <c r="Y126" i="2" s="1"/>
  <c r="AQ126" i="2" s="1"/>
  <c r="J18" i="2"/>
  <c r="X126" i="2" s="1"/>
  <c r="AP126" i="2" s="1"/>
  <c r="I18" i="2"/>
  <c r="W126" i="2" s="1"/>
  <c r="AO126" i="2" s="1"/>
  <c r="H18" i="2"/>
  <c r="V126" i="2" s="1"/>
  <c r="AN126" i="2" s="1"/>
  <c r="G18" i="2"/>
  <c r="U126" i="2" s="1"/>
  <c r="AM126" i="2" s="1"/>
  <c r="F18" i="2"/>
  <c r="T126" i="2" s="1"/>
  <c r="AL126" i="2" s="1"/>
  <c r="E18" i="2"/>
  <c r="S126" i="2" s="1"/>
  <c r="AK126" i="2" s="1"/>
  <c r="D18" i="2"/>
  <c r="R126" i="2" s="1"/>
  <c r="AJ126" i="2" s="1"/>
  <c r="C18" i="2"/>
  <c r="Q126" i="2" s="1"/>
  <c r="AI126" i="2" s="1"/>
  <c r="N17" i="2"/>
  <c r="AB125" i="2" s="1"/>
  <c r="AT125" i="2" s="1"/>
  <c r="M17" i="2"/>
  <c r="AA125" i="2" s="1"/>
  <c r="AS125" i="2" s="1"/>
  <c r="L17" i="2"/>
  <c r="Z125" i="2" s="1"/>
  <c r="AR125" i="2" s="1"/>
  <c r="K17" i="2"/>
  <c r="Y125" i="2" s="1"/>
  <c r="AQ125" i="2" s="1"/>
  <c r="J17" i="2"/>
  <c r="X125" i="2" s="1"/>
  <c r="AP125" i="2" s="1"/>
  <c r="I17" i="2"/>
  <c r="W125" i="2" s="1"/>
  <c r="AO125" i="2" s="1"/>
  <c r="H17" i="2"/>
  <c r="V125" i="2" s="1"/>
  <c r="AN125" i="2" s="1"/>
  <c r="G17" i="2"/>
  <c r="U125" i="2" s="1"/>
  <c r="AM125" i="2" s="1"/>
  <c r="F17" i="2"/>
  <c r="T125" i="2" s="1"/>
  <c r="AL125" i="2" s="1"/>
  <c r="E17" i="2"/>
  <c r="S125" i="2" s="1"/>
  <c r="AK125" i="2" s="1"/>
  <c r="D17" i="2"/>
  <c r="R125" i="2" s="1"/>
  <c r="AJ125" i="2" s="1"/>
  <c r="C17" i="2"/>
  <c r="Q125" i="2" s="1"/>
  <c r="AI125" i="2" s="1"/>
  <c r="N16" i="2"/>
  <c r="AB124" i="2" s="1"/>
  <c r="AT124" i="2" s="1"/>
  <c r="M16" i="2"/>
  <c r="AA124" i="2" s="1"/>
  <c r="AS124" i="2" s="1"/>
  <c r="L16" i="2"/>
  <c r="Z124" i="2" s="1"/>
  <c r="AR124" i="2" s="1"/>
  <c r="K16" i="2"/>
  <c r="Y124" i="2" s="1"/>
  <c r="AQ124" i="2" s="1"/>
  <c r="J16" i="2"/>
  <c r="X124" i="2" s="1"/>
  <c r="AP124" i="2" s="1"/>
  <c r="I16" i="2"/>
  <c r="W124" i="2" s="1"/>
  <c r="AO124" i="2" s="1"/>
  <c r="H16" i="2"/>
  <c r="V124" i="2" s="1"/>
  <c r="AN124" i="2" s="1"/>
  <c r="G16" i="2"/>
  <c r="U124" i="2" s="1"/>
  <c r="AM124" i="2" s="1"/>
  <c r="F16" i="2"/>
  <c r="T124" i="2" s="1"/>
  <c r="AL124" i="2" s="1"/>
  <c r="E16" i="2"/>
  <c r="S124" i="2" s="1"/>
  <c r="AK124" i="2" s="1"/>
  <c r="D16" i="2"/>
  <c r="R124" i="2" s="1"/>
  <c r="AJ124" i="2" s="1"/>
  <c r="C16" i="2"/>
  <c r="Q124" i="2" s="1"/>
  <c r="AI124" i="2" s="1"/>
  <c r="N15" i="2"/>
  <c r="AB123" i="2" s="1"/>
  <c r="AT123" i="2" s="1"/>
  <c r="M15" i="2"/>
  <c r="AA123" i="2" s="1"/>
  <c r="AS123" i="2" s="1"/>
  <c r="L15" i="2"/>
  <c r="Z123" i="2" s="1"/>
  <c r="AR123" i="2" s="1"/>
  <c r="K15" i="2"/>
  <c r="Y123" i="2" s="1"/>
  <c r="AQ123" i="2" s="1"/>
  <c r="J15" i="2"/>
  <c r="X123" i="2" s="1"/>
  <c r="AP123" i="2" s="1"/>
  <c r="I15" i="2"/>
  <c r="W123" i="2" s="1"/>
  <c r="AO123" i="2" s="1"/>
  <c r="H15" i="2"/>
  <c r="V123" i="2" s="1"/>
  <c r="AN123" i="2" s="1"/>
  <c r="G15" i="2"/>
  <c r="U123" i="2" s="1"/>
  <c r="AM123" i="2" s="1"/>
  <c r="F15" i="2"/>
  <c r="T123" i="2" s="1"/>
  <c r="AL123" i="2" s="1"/>
  <c r="E15" i="2"/>
  <c r="S123" i="2" s="1"/>
  <c r="AK123" i="2" s="1"/>
  <c r="D15" i="2"/>
  <c r="R123" i="2" s="1"/>
  <c r="AJ123" i="2" s="1"/>
  <c r="C15" i="2"/>
  <c r="Q123" i="2" s="1"/>
  <c r="AI123" i="2" s="1"/>
  <c r="N14" i="2"/>
  <c r="AB122" i="2" s="1"/>
  <c r="AT122" i="2" s="1"/>
  <c r="M14" i="2"/>
  <c r="AA122" i="2" s="1"/>
  <c r="AS122" i="2" s="1"/>
  <c r="L14" i="2"/>
  <c r="Z122" i="2" s="1"/>
  <c r="AR122" i="2" s="1"/>
  <c r="K14" i="2"/>
  <c r="Y122" i="2" s="1"/>
  <c r="AQ122" i="2" s="1"/>
  <c r="J14" i="2"/>
  <c r="X122" i="2" s="1"/>
  <c r="AP122" i="2" s="1"/>
  <c r="I14" i="2"/>
  <c r="W122" i="2" s="1"/>
  <c r="AO122" i="2" s="1"/>
  <c r="H14" i="2"/>
  <c r="V122" i="2" s="1"/>
  <c r="AN122" i="2" s="1"/>
  <c r="G14" i="2"/>
  <c r="U122" i="2" s="1"/>
  <c r="AM122" i="2" s="1"/>
  <c r="F14" i="2"/>
  <c r="T122" i="2" s="1"/>
  <c r="AL122" i="2" s="1"/>
  <c r="E14" i="2"/>
  <c r="S122" i="2" s="1"/>
  <c r="AK122" i="2" s="1"/>
  <c r="D14" i="2"/>
  <c r="R122" i="2" s="1"/>
  <c r="AJ122" i="2" s="1"/>
  <c r="C14" i="2"/>
  <c r="Q122" i="2" s="1"/>
  <c r="AI122" i="2" s="1"/>
  <c r="N13" i="2"/>
  <c r="AB121" i="2" s="1"/>
  <c r="AT121" i="2" s="1"/>
  <c r="M13" i="2"/>
  <c r="AA121" i="2" s="1"/>
  <c r="AS121" i="2" s="1"/>
  <c r="L13" i="2"/>
  <c r="Z121" i="2" s="1"/>
  <c r="AR121" i="2" s="1"/>
  <c r="K13" i="2"/>
  <c r="Y121" i="2" s="1"/>
  <c r="AQ121" i="2" s="1"/>
  <c r="J13" i="2"/>
  <c r="X121" i="2" s="1"/>
  <c r="AP121" i="2" s="1"/>
  <c r="I13" i="2"/>
  <c r="W121" i="2" s="1"/>
  <c r="AO121" i="2" s="1"/>
  <c r="H13" i="2"/>
  <c r="V121" i="2" s="1"/>
  <c r="AN121" i="2" s="1"/>
  <c r="G13" i="2"/>
  <c r="U121" i="2" s="1"/>
  <c r="AM121" i="2" s="1"/>
  <c r="F13" i="2"/>
  <c r="T121" i="2" s="1"/>
  <c r="AL121" i="2" s="1"/>
  <c r="E13" i="2"/>
  <c r="S121" i="2" s="1"/>
  <c r="AK121" i="2" s="1"/>
  <c r="D13" i="2"/>
  <c r="R121" i="2" s="1"/>
  <c r="AJ121" i="2" s="1"/>
  <c r="C13" i="2"/>
  <c r="Q121" i="2" s="1"/>
  <c r="AI121" i="2" s="1"/>
  <c r="N12" i="2"/>
  <c r="AB120" i="2" s="1"/>
  <c r="AT120" i="2" s="1"/>
  <c r="M12" i="2"/>
  <c r="AA120" i="2" s="1"/>
  <c r="AS120" i="2" s="1"/>
  <c r="L12" i="2"/>
  <c r="Z120" i="2" s="1"/>
  <c r="AR120" i="2" s="1"/>
  <c r="K12" i="2"/>
  <c r="Y120" i="2" s="1"/>
  <c r="AQ120" i="2" s="1"/>
  <c r="J12" i="2"/>
  <c r="X120" i="2" s="1"/>
  <c r="AP120" i="2" s="1"/>
  <c r="I12" i="2"/>
  <c r="W120" i="2" s="1"/>
  <c r="AO120" i="2" s="1"/>
  <c r="H12" i="2"/>
  <c r="V120" i="2" s="1"/>
  <c r="AN120" i="2" s="1"/>
  <c r="G12" i="2"/>
  <c r="U120" i="2" s="1"/>
  <c r="AM120" i="2" s="1"/>
  <c r="F12" i="2"/>
  <c r="T120" i="2" s="1"/>
  <c r="AL120" i="2" s="1"/>
  <c r="E12" i="2"/>
  <c r="S120" i="2" s="1"/>
  <c r="AK120" i="2" s="1"/>
  <c r="D12" i="2"/>
  <c r="R120" i="2" s="1"/>
  <c r="AJ120" i="2" s="1"/>
  <c r="C12" i="2"/>
  <c r="Q120" i="2" s="1"/>
  <c r="AI120" i="2" s="1"/>
  <c r="N11" i="2"/>
  <c r="AB119" i="2" s="1"/>
  <c r="AT119" i="2" s="1"/>
  <c r="M11" i="2"/>
  <c r="AA119" i="2" s="1"/>
  <c r="AS119" i="2" s="1"/>
  <c r="L11" i="2"/>
  <c r="Z119" i="2" s="1"/>
  <c r="AR119" i="2" s="1"/>
  <c r="K11" i="2"/>
  <c r="Y119" i="2" s="1"/>
  <c r="AQ119" i="2" s="1"/>
  <c r="J11" i="2"/>
  <c r="X119" i="2" s="1"/>
  <c r="AP119" i="2" s="1"/>
  <c r="I11" i="2"/>
  <c r="W119" i="2" s="1"/>
  <c r="AO119" i="2" s="1"/>
  <c r="H11" i="2"/>
  <c r="V119" i="2" s="1"/>
  <c r="AN119" i="2" s="1"/>
  <c r="G11" i="2"/>
  <c r="U119" i="2" s="1"/>
  <c r="AM119" i="2" s="1"/>
  <c r="F11" i="2"/>
  <c r="T119" i="2" s="1"/>
  <c r="AL119" i="2" s="1"/>
  <c r="E11" i="2"/>
  <c r="S119" i="2" s="1"/>
  <c r="AK119" i="2" s="1"/>
  <c r="D11" i="2"/>
  <c r="R119" i="2" s="1"/>
  <c r="AJ119" i="2" s="1"/>
  <c r="C11" i="2"/>
  <c r="Q119" i="2" s="1"/>
  <c r="AI119" i="2" s="1"/>
  <c r="N10" i="2"/>
  <c r="AB118" i="2" s="1"/>
  <c r="AT118" i="2" s="1"/>
  <c r="M10" i="2"/>
  <c r="AA118" i="2" s="1"/>
  <c r="AS118" i="2" s="1"/>
  <c r="L10" i="2"/>
  <c r="Z118" i="2" s="1"/>
  <c r="AR118" i="2" s="1"/>
  <c r="K10" i="2"/>
  <c r="Y118" i="2" s="1"/>
  <c r="AQ118" i="2" s="1"/>
  <c r="J10" i="2"/>
  <c r="X118" i="2" s="1"/>
  <c r="AP118" i="2" s="1"/>
  <c r="I10" i="2"/>
  <c r="W118" i="2" s="1"/>
  <c r="AO118" i="2" s="1"/>
  <c r="H10" i="2"/>
  <c r="V118" i="2" s="1"/>
  <c r="AN118" i="2" s="1"/>
  <c r="G10" i="2"/>
  <c r="U118" i="2" s="1"/>
  <c r="AM118" i="2" s="1"/>
  <c r="F10" i="2"/>
  <c r="T118" i="2" s="1"/>
  <c r="AL118" i="2" s="1"/>
  <c r="E10" i="2"/>
  <c r="S118" i="2" s="1"/>
  <c r="AK118" i="2" s="1"/>
  <c r="D10" i="2"/>
  <c r="R118" i="2" s="1"/>
  <c r="AJ118" i="2" s="1"/>
  <c r="C10" i="2"/>
  <c r="Q118" i="2" s="1"/>
  <c r="AI118" i="2" s="1"/>
  <c r="N9" i="2"/>
  <c r="AB117" i="2" s="1"/>
  <c r="AT117" i="2" s="1"/>
  <c r="M9" i="2"/>
  <c r="AA117" i="2" s="1"/>
  <c r="AS117" i="2" s="1"/>
  <c r="L9" i="2"/>
  <c r="Z117" i="2" s="1"/>
  <c r="AR117" i="2" s="1"/>
  <c r="K9" i="2"/>
  <c r="Y117" i="2" s="1"/>
  <c r="AQ117" i="2" s="1"/>
  <c r="J9" i="2"/>
  <c r="X117" i="2" s="1"/>
  <c r="AP117" i="2" s="1"/>
  <c r="I9" i="2"/>
  <c r="W117" i="2" s="1"/>
  <c r="AO117" i="2" s="1"/>
  <c r="H9" i="2"/>
  <c r="V117" i="2" s="1"/>
  <c r="AN117" i="2" s="1"/>
  <c r="G9" i="2"/>
  <c r="U117" i="2" s="1"/>
  <c r="AM117" i="2" s="1"/>
  <c r="F9" i="2"/>
  <c r="T117" i="2" s="1"/>
  <c r="AL117" i="2" s="1"/>
  <c r="E9" i="2"/>
  <c r="S117" i="2" s="1"/>
  <c r="AK117" i="2" s="1"/>
  <c r="D9" i="2"/>
  <c r="R117" i="2" s="1"/>
  <c r="AJ117" i="2" s="1"/>
  <c r="C9" i="2"/>
  <c r="Q117" i="2" s="1"/>
  <c r="AI117" i="2" s="1"/>
  <c r="N8" i="2"/>
  <c r="AB116" i="2" s="1"/>
  <c r="AT116" i="2" s="1"/>
  <c r="M8" i="2"/>
  <c r="AA116" i="2" s="1"/>
  <c r="AS116" i="2" s="1"/>
  <c r="L8" i="2"/>
  <c r="Z116" i="2" s="1"/>
  <c r="AR116" i="2" s="1"/>
  <c r="K8" i="2"/>
  <c r="Y116" i="2" s="1"/>
  <c r="AQ116" i="2" s="1"/>
  <c r="J8" i="2"/>
  <c r="X116" i="2" s="1"/>
  <c r="AP116" i="2" s="1"/>
  <c r="I8" i="2"/>
  <c r="W116" i="2" s="1"/>
  <c r="AO116" i="2" s="1"/>
  <c r="H8" i="2"/>
  <c r="V116" i="2" s="1"/>
  <c r="AN116" i="2" s="1"/>
  <c r="G8" i="2"/>
  <c r="U116" i="2" s="1"/>
  <c r="AM116" i="2" s="1"/>
  <c r="F8" i="2"/>
  <c r="T116" i="2" s="1"/>
  <c r="AL116" i="2" s="1"/>
  <c r="E8" i="2"/>
  <c r="S116" i="2" s="1"/>
  <c r="AK116" i="2" s="1"/>
  <c r="D8" i="2"/>
  <c r="R116" i="2" s="1"/>
  <c r="AJ116" i="2" s="1"/>
  <c r="C8" i="2"/>
  <c r="Q116" i="2" s="1"/>
  <c r="AI116" i="2" s="1"/>
  <c r="N7" i="2"/>
  <c r="AB115" i="2" s="1"/>
  <c r="AT115" i="2" s="1"/>
  <c r="M7" i="2"/>
  <c r="AA115" i="2" s="1"/>
  <c r="AS115" i="2" s="1"/>
  <c r="L7" i="2"/>
  <c r="Z115" i="2" s="1"/>
  <c r="AR115" i="2" s="1"/>
  <c r="K7" i="2"/>
  <c r="Y115" i="2" s="1"/>
  <c r="AQ115" i="2" s="1"/>
  <c r="J7" i="2"/>
  <c r="X115" i="2" s="1"/>
  <c r="AP115" i="2" s="1"/>
  <c r="I7" i="2"/>
  <c r="W115" i="2" s="1"/>
  <c r="AO115" i="2" s="1"/>
  <c r="H7" i="2"/>
  <c r="V115" i="2" s="1"/>
  <c r="AN115" i="2" s="1"/>
  <c r="G7" i="2"/>
  <c r="U115" i="2" s="1"/>
  <c r="AM115" i="2" s="1"/>
  <c r="F7" i="2"/>
  <c r="T115" i="2" s="1"/>
  <c r="AL115" i="2" s="1"/>
  <c r="E7" i="2"/>
  <c r="S115" i="2" s="1"/>
  <c r="AK115" i="2" s="1"/>
  <c r="D7" i="2"/>
  <c r="R115" i="2" s="1"/>
  <c r="AJ115" i="2" s="1"/>
  <c r="C7" i="2"/>
  <c r="Q115" i="2" s="1"/>
  <c r="AI115" i="2" s="1"/>
  <c r="N6" i="2"/>
  <c r="AB114" i="2" s="1"/>
  <c r="AT114" i="2" s="1"/>
  <c r="M6" i="2"/>
  <c r="AA114" i="2" s="1"/>
  <c r="AS114" i="2" s="1"/>
  <c r="L6" i="2"/>
  <c r="Z114" i="2" s="1"/>
  <c r="AR114" i="2" s="1"/>
  <c r="K6" i="2"/>
  <c r="Y114" i="2" s="1"/>
  <c r="AQ114" i="2" s="1"/>
  <c r="J6" i="2"/>
  <c r="X114" i="2" s="1"/>
  <c r="AP114" i="2" s="1"/>
  <c r="I6" i="2"/>
  <c r="W114" i="2" s="1"/>
  <c r="AO114" i="2" s="1"/>
  <c r="H6" i="2"/>
  <c r="V114" i="2" s="1"/>
  <c r="AN114" i="2" s="1"/>
  <c r="G6" i="2"/>
  <c r="U114" i="2" s="1"/>
  <c r="AM114" i="2" s="1"/>
  <c r="F6" i="2"/>
  <c r="T114" i="2" s="1"/>
  <c r="AL114" i="2" s="1"/>
  <c r="E6" i="2"/>
  <c r="S114" i="2" s="1"/>
  <c r="AK114" i="2" s="1"/>
  <c r="D6" i="2"/>
  <c r="R114" i="2" s="1"/>
  <c r="AJ114" i="2" s="1"/>
  <c r="C6" i="2"/>
  <c r="Q114" i="2" s="1"/>
  <c r="AI114" i="2" s="1"/>
  <c r="N5" i="2"/>
  <c r="AB113" i="2" s="1"/>
  <c r="AT113" i="2" s="1"/>
  <c r="M5" i="2"/>
  <c r="AA113" i="2" s="1"/>
  <c r="AS113" i="2" s="1"/>
  <c r="L5" i="2"/>
  <c r="Z113" i="2" s="1"/>
  <c r="AR113" i="2" s="1"/>
  <c r="K5" i="2"/>
  <c r="Y113" i="2" s="1"/>
  <c r="AQ113" i="2" s="1"/>
  <c r="J5" i="2"/>
  <c r="X113" i="2" s="1"/>
  <c r="AP113" i="2" s="1"/>
  <c r="I5" i="2"/>
  <c r="W113" i="2" s="1"/>
  <c r="AO113" i="2" s="1"/>
  <c r="H5" i="2"/>
  <c r="V113" i="2" s="1"/>
  <c r="AN113" i="2" s="1"/>
  <c r="G5" i="2"/>
  <c r="U113" i="2" s="1"/>
  <c r="AM113" i="2" s="1"/>
  <c r="F5" i="2"/>
  <c r="T113" i="2" s="1"/>
  <c r="AL113" i="2" s="1"/>
  <c r="E5" i="2"/>
  <c r="S113" i="2" s="1"/>
  <c r="AK113" i="2" s="1"/>
  <c r="D5" i="2"/>
  <c r="R113" i="2" s="1"/>
  <c r="AJ113" i="2" s="1"/>
  <c r="C5" i="2"/>
  <c r="Q113" i="2" s="1"/>
  <c r="AI113" i="2" s="1"/>
  <c r="N4" i="2"/>
  <c r="AB112" i="2" s="1"/>
  <c r="AT112" i="2" s="1"/>
  <c r="M4" i="2"/>
  <c r="AA112" i="2" s="1"/>
  <c r="AS112" i="2" s="1"/>
  <c r="L4" i="2"/>
  <c r="Z112" i="2" s="1"/>
  <c r="AR112" i="2" s="1"/>
  <c r="K4" i="2"/>
  <c r="Y112" i="2" s="1"/>
  <c r="AQ112" i="2" s="1"/>
  <c r="J4" i="2"/>
  <c r="X112" i="2" s="1"/>
  <c r="AP112" i="2" s="1"/>
  <c r="I4" i="2"/>
  <c r="W112" i="2" s="1"/>
  <c r="AO112" i="2" s="1"/>
  <c r="H4" i="2"/>
  <c r="V112" i="2" s="1"/>
  <c r="AN112" i="2" s="1"/>
  <c r="G4" i="2"/>
  <c r="U112" i="2" s="1"/>
  <c r="AM112" i="2" s="1"/>
  <c r="F4" i="2"/>
  <c r="T112" i="2" s="1"/>
  <c r="AL112" i="2" s="1"/>
  <c r="E4" i="2"/>
  <c r="S112" i="2" s="1"/>
  <c r="AK112" i="2" s="1"/>
  <c r="D4" i="2"/>
  <c r="R112" i="2" s="1"/>
  <c r="AJ112" i="2" s="1"/>
  <c r="C4" i="2"/>
  <c r="Q112" i="2" s="1"/>
  <c r="AI112" i="2" s="1"/>
  <c r="N3" i="2"/>
  <c r="AB111" i="2" s="1"/>
  <c r="AT111" i="2" s="1"/>
  <c r="M3" i="2"/>
  <c r="AA111" i="2" s="1"/>
  <c r="AS111" i="2" s="1"/>
  <c r="L3" i="2"/>
  <c r="Z111" i="2" s="1"/>
  <c r="AR111" i="2" s="1"/>
  <c r="K3" i="2"/>
  <c r="Y111" i="2" s="1"/>
  <c r="AQ111" i="2" s="1"/>
  <c r="J3" i="2"/>
  <c r="X111" i="2" s="1"/>
  <c r="AP111" i="2" s="1"/>
  <c r="I3" i="2"/>
  <c r="W111" i="2" s="1"/>
  <c r="AO111" i="2" s="1"/>
  <c r="H3" i="2"/>
  <c r="V111" i="2" s="1"/>
  <c r="AN111" i="2" s="1"/>
  <c r="G3" i="2"/>
  <c r="U111" i="2" s="1"/>
  <c r="AM111" i="2" s="1"/>
  <c r="F3" i="2"/>
  <c r="T111" i="2" s="1"/>
  <c r="AL111" i="2" s="1"/>
  <c r="E3" i="2"/>
  <c r="S111" i="2" s="1"/>
  <c r="AK111" i="2" s="1"/>
  <c r="D3" i="2"/>
  <c r="R111" i="2" s="1"/>
  <c r="AJ111" i="2" s="1"/>
  <c r="C3" i="2"/>
  <c r="Q111" i="2" s="1"/>
  <c r="AI111" i="2" s="1"/>
  <c r="N2" i="2"/>
  <c r="AB110" i="2" s="1"/>
  <c r="AT110" i="2" s="1"/>
  <c r="M2" i="2"/>
  <c r="AA110" i="2" s="1"/>
  <c r="AS110" i="2" s="1"/>
  <c r="L2" i="2"/>
  <c r="Z110" i="2" s="1"/>
  <c r="AR110" i="2" s="1"/>
  <c r="K2" i="2"/>
  <c r="Y110" i="2" s="1"/>
  <c r="AQ110" i="2" s="1"/>
  <c r="J2" i="2"/>
  <c r="X110" i="2" s="1"/>
  <c r="AP110" i="2" s="1"/>
  <c r="I2" i="2"/>
  <c r="W110" i="2" s="1"/>
  <c r="AO110" i="2" s="1"/>
  <c r="H2" i="2"/>
  <c r="V110" i="2" s="1"/>
  <c r="G2" i="2"/>
  <c r="U110" i="2" s="1"/>
  <c r="F2" i="2"/>
  <c r="T110" i="2" s="1"/>
  <c r="E2" i="2"/>
  <c r="S110" i="2" s="1"/>
  <c r="D2" i="2"/>
  <c r="R110" i="2" s="1"/>
  <c r="C2" i="2"/>
  <c r="Q110" i="2" s="1"/>
  <c r="AN108" i="2" l="1"/>
  <c r="DN111" i="2" s="1"/>
  <c r="AR108" i="2"/>
  <c r="DR111" i="2" s="1"/>
  <c r="AI108" i="2"/>
  <c r="CE111" i="2" s="1"/>
  <c r="BY111" i="2"/>
  <c r="BM111" i="2"/>
  <c r="BA111" i="2"/>
  <c r="AK108" i="2"/>
  <c r="CS111" i="2" s="1"/>
  <c r="CM111" i="2"/>
  <c r="CA111" i="2"/>
  <c r="BO111" i="2"/>
  <c r="AM108" i="2"/>
  <c r="DG111" i="2"/>
  <c r="DA111" i="2"/>
  <c r="CU111" i="2"/>
  <c r="CO111" i="2"/>
  <c r="CI111" i="2"/>
  <c r="CC111" i="2"/>
  <c r="AO108" i="2"/>
  <c r="DU111" i="2" s="1"/>
  <c r="DO111" i="2"/>
  <c r="DC111" i="2"/>
  <c r="CQ111" i="2"/>
  <c r="AQ108" i="2"/>
  <c r="DW110" i="2" s="1"/>
  <c r="DW111" i="2"/>
  <c r="DQ111" i="2"/>
  <c r="DK111" i="2"/>
  <c r="DE111" i="2"/>
  <c r="AS108" i="2"/>
  <c r="DY111" i="2" s="1"/>
  <c r="DS111" i="2"/>
  <c r="CE112" i="2"/>
  <c r="BY112" i="2"/>
  <c r="BS112" i="2"/>
  <c r="BM112" i="2"/>
  <c r="BG112" i="2"/>
  <c r="BA112" i="2"/>
  <c r="CM112" i="2"/>
  <c r="CA112" i="2"/>
  <c r="BO112" i="2"/>
  <c r="DG112" i="2"/>
  <c r="DA112" i="2"/>
  <c r="CU112" i="2"/>
  <c r="CO112" i="2"/>
  <c r="CI112" i="2"/>
  <c r="CC112" i="2"/>
  <c r="DO112" i="2"/>
  <c r="DC112" i="2"/>
  <c r="CQ112" i="2"/>
  <c r="DW112" i="2"/>
  <c r="DQ112" i="2"/>
  <c r="DK112" i="2"/>
  <c r="DE112" i="2"/>
  <c r="DS112" i="2"/>
  <c r="CE113" i="2"/>
  <c r="BY113" i="2"/>
  <c r="BS113" i="2"/>
  <c r="BM113" i="2"/>
  <c r="BG113" i="2"/>
  <c r="BA113" i="2"/>
  <c r="CM113" i="2"/>
  <c r="CA113" i="2"/>
  <c r="BO113" i="2"/>
  <c r="DG113" i="2"/>
  <c r="DA113" i="2"/>
  <c r="CU113" i="2"/>
  <c r="CO113" i="2"/>
  <c r="CI113" i="2"/>
  <c r="CC113" i="2"/>
  <c r="DO113" i="2"/>
  <c r="DC113" i="2"/>
  <c r="CQ113" i="2"/>
  <c r="DW113" i="2"/>
  <c r="DQ113" i="2"/>
  <c r="DK113" i="2"/>
  <c r="DE113" i="2"/>
  <c r="DS113" i="2"/>
  <c r="CE114" i="2"/>
  <c r="BY114" i="2"/>
  <c r="BS114" i="2"/>
  <c r="BM114" i="2"/>
  <c r="BG114" i="2"/>
  <c r="BA114" i="2"/>
  <c r="CM114" i="2"/>
  <c r="CA114" i="2"/>
  <c r="BO114" i="2"/>
  <c r="DG114" i="2"/>
  <c r="DA114" i="2"/>
  <c r="CU114" i="2"/>
  <c r="CO114" i="2"/>
  <c r="CI114" i="2"/>
  <c r="CC114" i="2"/>
  <c r="DO114" i="2"/>
  <c r="DC114" i="2"/>
  <c r="CQ114" i="2"/>
  <c r="DW114" i="2"/>
  <c r="DQ114" i="2"/>
  <c r="DK114" i="2"/>
  <c r="DE114" i="2"/>
  <c r="DS114" i="2"/>
  <c r="CE115" i="2"/>
  <c r="BY115" i="2"/>
  <c r="BS115" i="2"/>
  <c r="BM115" i="2"/>
  <c r="BG115" i="2"/>
  <c r="BA115" i="2"/>
  <c r="CM115" i="2"/>
  <c r="CA115" i="2"/>
  <c r="BO115" i="2"/>
  <c r="DG115" i="2"/>
  <c r="DA115" i="2"/>
  <c r="CU115" i="2"/>
  <c r="CO115" i="2"/>
  <c r="CI115" i="2"/>
  <c r="CC115" i="2"/>
  <c r="DO115" i="2"/>
  <c r="DC115" i="2"/>
  <c r="CQ115" i="2"/>
  <c r="DW115" i="2"/>
  <c r="DQ115" i="2"/>
  <c r="DK115" i="2"/>
  <c r="DE115" i="2"/>
  <c r="DS115" i="2"/>
  <c r="CE116" i="2"/>
  <c r="BY116" i="2"/>
  <c r="BS116" i="2"/>
  <c r="BM116" i="2"/>
  <c r="BG116" i="2"/>
  <c r="BA116" i="2"/>
  <c r="CM116" i="2"/>
  <c r="CA116" i="2"/>
  <c r="BO116" i="2"/>
  <c r="DG116" i="2"/>
  <c r="DA116" i="2"/>
  <c r="CU116" i="2"/>
  <c r="CO116" i="2"/>
  <c r="CI116" i="2"/>
  <c r="CC116" i="2"/>
  <c r="DO116" i="2"/>
  <c r="DC116" i="2"/>
  <c r="CQ116" i="2"/>
  <c r="DW116" i="2"/>
  <c r="DQ116" i="2"/>
  <c r="DK116" i="2"/>
  <c r="DE116" i="2"/>
  <c r="DS116" i="2"/>
  <c r="CE117" i="2"/>
  <c r="BY117" i="2"/>
  <c r="BS117" i="2"/>
  <c r="BM117" i="2"/>
  <c r="BG117" i="2"/>
  <c r="BA117" i="2"/>
  <c r="CM117" i="2"/>
  <c r="CA117" i="2"/>
  <c r="BO117" i="2"/>
  <c r="DG117" i="2"/>
  <c r="DA117" i="2"/>
  <c r="CU117" i="2"/>
  <c r="CO117" i="2"/>
  <c r="CI117" i="2"/>
  <c r="CC117" i="2"/>
  <c r="DO117" i="2"/>
  <c r="DC117" i="2"/>
  <c r="CQ117" i="2"/>
  <c r="DW117" i="2"/>
  <c r="DQ117" i="2"/>
  <c r="DK117" i="2"/>
  <c r="DE117" i="2"/>
  <c r="DS117" i="2"/>
  <c r="CE118" i="2"/>
  <c r="BY118" i="2"/>
  <c r="BS118" i="2"/>
  <c r="BM118" i="2"/>
  <c r="BG118" i="2"/>
  <c r="BA118" i="2"/>
  <c r="CM118" i="2"/>
  <c r="CA118" i="2"/>
  <c r="BO118" i="2"/>
  <c r="DG118" i="2"/>
  <c r="DA118" i="2"/>
  <c r="CU118" i="2"/>
  <c r="CO118" i="2"/>
  <c r="CI118" i="2"/>
  <c r="CC118" i="2"/>
  <c r="DO118" i="2"/>
  <c r="DC118" i="2"/>
  <c r="CQ118" i="2"/>
  <c r="DW118" i="2"/>
  <c r="DQ118" i="2"/>
  <c r="DK118" i="2"/>
  <c r="DE118" i="2"/>
  <c r="DS118" i="2"/>
  <c r="CE119" i="2"/>
  <c r="BY119" i="2"/>
  <c r="BS119" i="2"/>
  <c r="BM119" i="2"/>
  <c r="BG119" i="2"/>
  <c r="BA119" i="2"/>
  <c r="CM119" i="2"/>
  <c r="CA119" i="2"/>
  <c r="BO119" i="2"/>
  <c r="DG119" i="2"/>
  <c r="DA119" i="2"/>
  <c r="CU119" i="2"/>
  <c r="CO119" i="2"/>
  <c r="CI119" i="2"/>
  <c r="CC119" i="2"/>
  <c r="DO119" i="2"/>
  <c r="DC119" i="2"/>
  <c r="CQ119" i="2"/>
  <c r="DW119" i="2"/>
  <c r="DQ119" i="2"/>
  <c r="DK119" i="2"/>
  <c r="DE119" i="2"/>
  <c r="DS119" i="2"/>
  <c r="CE120" i="2"/>
  <c r="BY120" i="2"/>
  <c r="BS120" i="2"/>
  <c r="BM120" i="2"/>
  <c r="BG120" i="2"/>
  <c r="BA120" i="2"/>
  <c r="CM120" i="2"/>
  <c r="CA120" i="2"/>
  <c r="BO120" i="2"/>
  <c r="DG120" i="2"/>
  <c r="DA120" i="2"/>
  <c r="CU120" i="2"/>
  <c r="CO120" i="2"/>
  <c r="CI120" i="2"/>
  <c r="CC120" i="2"/>
  <c r="DO120" i="2"/>
  <c r="DC120" i="2"/>
  <c r="CQ120" i="2"/>
  <c r="DW120" i="2"/>
  <c r="DQ120" i="2"/>
  <c r="DK120" i="2"/>
  <c r="DE120" i="2"/>
  <c r="DS120" i="2"/>
  <c r="CE121" i="2"/>
  <c r="BY121" i="2"/>
  <c r="BS121" i="2"/>
  <c r="BM121" i="2"/>
  <c r="BG121" i="2"/>
  <c r="BA121" i="2"/>
  <c r="CM121" i="2"/>
  <c r="CA121" i="2"/>
  <c r="BO121" i="2"/>
  <c r="DG121" i="2"/>
  <c r="DA121" i="2"/>
  <c r="CU121" i="2"/>
  <c r="CO121" i="2"/>
  <c r="CI121" i="2"/>
  <c r="CC121" i="2"/>
  <c r="DO121" i="2"/>
  <c r="DC121" i="2"/>
  <c r="CQ121" i="2"/>
  <c r="DW121" i="2"/>
  <c r="DQ121" i="2"/>
  <c r="DK121" i="2"/>
  <c r="DE121" i="2"/>
  <c r="DS121" i="2"/>
  <c r="CE122" i="2"/>
  <c r="BY122" i="2"/>
  <c r="BS122" i="2"/>
  <c r="BM122" i="2"/>
  <c r="BG122" i="2"/>
  <c r="BA122" i="2"/>
  <c r="CM122" i="2"/>
  <c r="CA122" i="2"/>
  <c r="BO122" i="2"/>
  <c r="DG122" i="2"/>
  <c r="DA122" i="2"/>
  <c r="CU122" i="2"/>
  <c r="CO122" i="2"/>
  <c r="CI122" i="2"/>
  <c r="CC122" i="2"/>
  <c r="DO122" i="2"/>
  <c r="DC122" i="2"/>
  <c r="CQ122" i="2"/>
  <c r="DW122" i="2"/>
  <c r="DQ122" i="2"/>
  <c r="DK122" i="2"/>
  <c r="DE122" i="2"/>
  <c r="DS122" i="2"/>
  <c r="CE123" i="2"/>
  <c r="BY123" i="2"/>
  <c r="BS123" i="2"/>
  <c r="BM123" i="2"/>
  <c r="BG123" i="2"/>
  <c r="BA123" i="2"/>
  <c r="CM123" i="2"/>
  <c r="CA123" i="2"/>
  <c r="BO123" i="2"/>
  <c r="DG123" i="2"/>
  <c r="DA123" i="2"/>
  <c r="CU123" i="2"/>
  <c r="CO123" i="2"/>
  <c r="CI123" i="2"/>
  <c r="CC123" i="2"/>
  <c r="DO123" i="2"/>
  <c r="DC123" i="2"/>
  <c r="CQ123" i="2"/>
  <c r="DW123" i="2"/>
  <c r="DQ123" i="2"/>
  <c r="DK123" i="2"/>
  <c r="DE123" i="2"/>
  <c r="DS123" i="2"/>
  <c r="CE124" i="2"/>
  <c r="BY124" i="2"/>
  <c r="BS124" i="2"/>
  <c r="BM124" i="2"/>
  <c r="BG124" i="2"/>
  <c r="BA124" i="2"/>
  <c r="CM124" i="2"/>
  <c r="CA124" i="2"/>
  <c r="BO124" i="2"/>
  <c r="DG124" i="2"/>
  <c r="DA124" i="2"/>
  <c r="CU124" i="2"/>
  <c r="CO124" i="2"/>
  <c r="CI124" i="2"/>
  <c r="CC124" i="2"/>
  <c r="DO124" i="2"/>
  <c r="DC124" i="2"/>
  <c r="CQ124" i="2"/>
  <c r="DW124" i="2"/>
  <c r="DQ124" i="2"/>
  <c r="DK124" i="2"/>
  <c r="DE124" i="2"/>
  <c r="DS124" i="2"/>
  <c r="CE125" i="2"/>
  <c r="BY125" i="2"/>
  <c r="BS125" i="2"/>
  <c r="BM125" i="2"/>
  <c r="BG125" i="2"/>
  <c r="BA125" i="2"/>
  <c r="CM125" i="2"/>
  <c r="CA125" i="2"/>
  <c r="BO125" i="2"/>
  <c r="DG125" i="2"/>
  <c r="DA125" i="2"/>
  <c r="CU125" i="2"/>
  <c r="CO125" i="2"/>
  <c r="CI125" i="2"/>
  <c r="CC125" i="2"/>
  <c r="DO125" i="2"/>
  <c r="DC125" i="2"/>
  <c r="CQ125" i="2"/>
  <c r="DW125" i="2"/>
  <c r="DQ125" i="2"/>
  <c r="DK125" i="2"/>
  <c r="DE125" i="2"/>
  <c r="DS125" i="2"/>
  <c r="CE126" i="2"/>
  <c r="BY126" i="2"/>
  <c r="BS126" i="2"/>
  <c r="BM126" i="2"/>
  <c r="BG126" i="2"/>
  <c r="BA126" i="2"/>
  <c r="CM126" i="2"/>
  <c r="CA126" i="2"/>
  <c r="BO126" i="2"/>
  <c r="DG126" i="2"/>
  <c r="DA126" i="2"/>
  <c r="CU126" i="2"/>
  <c r="CO126" i="2"/>
  <c r="CI126" i="2"/>
  <c r="CC126" i="2"/>
  <c r="DO126" i="2"/>
  <c r="DC126" i="2"/>
  <c r="CQ126" i="2"/>
  <c r="DW126" i="2"/>
  <c r="DQ126" i="2"/>
  <c r="DK126" i="2"/>
  <c r="DE126" i="2"/>
  <c r="DS126" i="2"/>
  <c r="CE127" i="2"/>
  <c r="BY127" i="2"/>
  <c r="BS127" i="2"/>
  <c r="BM127" i="2"/>
  <c r="BG127" i="2"/>
  <c r="BA127" i="2"/>
  <c r="CM127" i="2"/>
  <c r="CA127" i="2"/>
  <c r="BO127" i="2"/>
  <c r="DG127" i="2"/>
  <c r="DA127" i="2"/>
  <c r="CU127" i="2"/>
  <c r="CO127" i="2"/>
  <c r="CI127" i="2"/>
  <c r="CC127" i="2"/>
  <c r="DO127" i="2"/>
  <c r="DC127" i="2"/>
  <c r="CQ127" i="2"/>
  <c r="DW127" i="2"/>
  <c r="DQ127" i="2"/>
  <c r="DK127" i="2"/>
  <c r="DE127" i="2"/>
  <c r="DS127" i="2"/>
  <c r="CE128" i="2"/>
  <c r="BY128" i="2"/>
  <c r="BS128" i="2"/>
  <c r="BM128" i="2"/>
  <c r="BG128" i="2"/>
  <c r="BA128" i="2"/>
  <c r="CM128" i="2"/>
  <c r="CA128" i="2"/>
  <c r="BO128" i="2"/>
  <c r="DG128" i="2"/>
  <c r="DA128" i="2"/>
  <c r="CU128" i="2"/>
  <c r="CO128" i="2"/>
  <c r="CI128" i="2"/>
  <c r="CC128" i="2"/>
  <c r="DO128" i="2"/>
  <c r="DC128" i="2"/>
  <c r="CQ128" i="2"/>
  <c r="DW128" i="2"/>
  <c r="DQ128" i="2"/>
  <c r="DK128" i="2"/>
  <c r="DE128" i="2"/>
  <c r="DS128" i="2"/>
  <c r="CE129" i="2"/>
  <c r="BY129" i="2"/>
  <c r="BS129" i="2"/>
  <c r="BM129" i="2"/>
  <c r="BG129" i="2"/>
  <c r="BA129" i="2"/>
  <c r="CM129" i="2"/>
  <c r="CA129" i="2"/>
  <c r="BO129" i="2"/>
  <c r="DG129" i="2"/>
  <c r="DA129" i="2"/>
  <c r="CU129" i="2"/>
  <c r="CO129" i="2"/>
  <c r="CI129" i="2"/>
  <c r="CC129" i="2"/>
  <c r="DO129" i="2"/>
  <c r="DC129" i="2"/>
  <c r="CQ129" i="2"/>
  <c r="DW129" i="2"/>
  <c r="DQ129" i="2"/>
  <c r="DK129" i="2"/>
  <c r="DE129" i="2"/>
  <c r="DS129" i="2"/>
  <c r="CE130" i="2"/>
  <c r="BY130" i="2"/>
  <c r="BS130" i="2"/>
  <c r="BM130" i="2"/>
  <c r="BG130" i="2"/>
  <c r="BA130" i="2"/>
  <c r="CM130" i="2"/>
  <c r="CA130" i="2"/>
  <c r="BO130" i="2"/>
  <c r="DG130" i="2"/>
  <c r="DA130" i="2"/>
  <c r="CU130" i="2"/>
  <c r="CO130" i="2"/>
  <c r="CI130" i="2"/>
  <c r="CC130" i="2"/>
  <c r="DO130" i="2"/>
  <c r="DC130" i="2"/>
  <c r="CQ130" i="2"/>
  <c r="DW130" i="2"/>
  <c r="DQ130" i="2"/>
  <c r="DK130" i="2"/>
  <c r="DE130" i="2"/>
  <c r="DS130" i="2"/>
  <c r="CE131" i="2"/>
  <c r="BY131" i="2"/>
  <c r="BS131" i="2"/>
  <c r="BM131" i="2"/>
  <c r="BG131" i="2"/>
  <c r="BA131" i="2"/>
  <c r="CM131" i="2"/>
  <c r="CA131" i="2"/>
  <c r="BO131" i="2"/>
  <c r="DG131" i="2"/>
  <c r="DA131" i="2"/>
  <c r="CU131" i="2"/>
  <c r="CO131" i="2"/>
  <c r="CI131" i="2"/>
  <c r="CC131" i="2"/>
  <c r="DO131" i="2"/>
  <c r="DC131" i="2"/>
  <c r="CQ131" i="2"/>
  <c r="DW131" i="2"/>
  <c r="DQ131" i="2"/>
  <c r="DK131" i="2"/>
  <c r="DE131" i="2"/>
  <c r="DS131" i="2"/>
  <c r="CE132" i="2"/>
  <c r="BY132" i="2"/>
  <c r="BS132" i="2"/>
  <c r="BM132" i="2"/>
  <c r="BG132" i="2"/>
  <c r="BA132" i="2"/>
  <c r="CM132" i="2"/>
  <c r="CA132" i="2"/>
  <c r="BO132" i="2"/>
  <c r="DG132" i="2"/>
  <c r="DA132" i="2"/>
  <c r="CU132" i="2"/>
  <c r="CO132" i="2"/>
  <c r="CI132" i="2"/>
  <c r="CC132" i="2"/>
  <c r="DO132" i="2"/>
  <c r="DC132" i="2"/>
  <c r="CQ132" i="2"/>
  <c r="DW132" i="2"/>
  <c r="DQ132" i="2"/>
  <c r="DK132" i="2"/>
  <c r="DE132" i="2"/>
  <c r="DS132" i="2"/>
  <c r="CE133" i="2"/>
  <c r="BY133" i="2"/>
  <c r="BS133" i="2"/>
  <c r="BM133" i="2"/>
  <c r="BG133" i="2"/>
  <c r="BA133" i="2"/>
  <c r="CM133" i="2"/>
  <c r="CA133" i="2"/>
  <c r="BO133" i="2"/>
  <c r="DG133" i="2"/>
  <c r="DA133" i="2"/>
  <c r="CU133" i="2"/>
  <c r="CO133" i="2"/>
  <c r="CI133" i="2"/>
  <c r="CC133" i="2"/>
  <c r="DO133" i="2"/>
  <c r="DC133" i="2"/>
  <c r="CQ133" i="2"/>
  <c r="DW133" i="2"/>
  <c r="DQ133" i="2"/>
  <c r="DK133" i="2"/>
  <c r="DE133" i="2"/>
  <c r="DS133" i="2"/>
  <c r="CE134" i="2"/>
  <c r="BY134" i="2"/>
  <c r="BS134" i="2"/>
  <c r="BM134" i="2"/>
  <c r="BG134" i="2"/>
  <c r="BA134" i="2"/>
  <c r="CM134" i="2"/>
  <c r="CA134" i="2"/>
  <c r="BO134" i="2"/>
  <c r="DG134" i="2"/>
  <c r="DA134" i="2"/>
  <c r="CU134" i="2"/>
  <c r="CO134" i="2"/>
  <c r="CI134" i="2"/>
  <c r="CC134" i="2"/>
  <c r="DO134" i="2"/>
  <c r="DC134" i="2"/>
  <c r="CQ134" i="2"/>
  <c r="DW134" i="2"/>
  <c r="DQ134" i="2"/>
  <c r="DK134" i="2"/>
  <c r="DE134" i="2"/>
  <c r="DS134" i="2"/>
  <c r="CE135" i="2"/>
  <c r="BY135" i="2"/>
  <c r="BS135" i="2"/>
  <c r="BM135" i="2"/>
  <c r="BG135" i="2"/>
  <c r="BA135" i="2"/>
  <c r="CM135" i="2"/>
  <c r="CA135" i="2"/>
  <c r="BO135" i="2"/>
  <c r="DG135" i="2"/>
  <c r="DA135" i="2"/>
  <c r="CU135" i="2"/>
  <c r="CO135" i="2"/>
  <c r="CI135" i="2"/>
  <c r="CC135" i="2"/>
  <c r="DO135" i="2"/>
  <c r="DC135" i="2"/>
  <c r="CQ135" i="2"/>
  <c r="DW135" i="2"/>
  <c r="DQ135" i="2"/>
  <c r="DK135" i="2"/>
  <c r="DE135" i="2"/>
  <c r="DS135" i="2"/>
  <c r="CE136" i="2"/>
  <c r="BY136" i="2"/>
  <c r="BS136" i="2"/>
  <c r="BM136" i="2"/>
  <c r="BG136" i="2"/>
  <c r="BA136" i="2"/>
  <c r="CM136" i="2"/>
  <c r="CA136" i="2"/>
  <c r="BO136" i="2"/>
  <c r="DG136" i="2"/>
  <c r="DA136" i="2"/>
  <c r="CU136" i="2"/>
  <c r="CO136" i="2"/>
  <c r="CI136" i="2"/>
  <c r="CC136" i="2"/>
  <c r="DO136" i="2"/>
  <c r="DC136" i="2"/>
  <c r="CQ136" i="2"/>
  <c r="DW136" i="2"/>
  <c r="DQ136" i="2"/>
  <c r="DK136" i="2"/>
  <c r="DE136" i="2"/>
  <c r="DS136" i="2"/>
  <c r="CE137" i="2"/>
  <c r="BY137" i="2"/>
  <c r="BS137" i="2"/>
  <c r="BM137" i="2"/>
  <c r="BG137" i="2"/>
  <c r="BA137" i="2"/>
  <c r="CM137" i="2"/>
  <c r="CA137" i="2"/>
  <c r="BO137" i="2"/>
  <c r="DG137" i="2"/>
  <c r="DA137" i="2"/>
  <c r="CU137" i="2"/>
  <c r="CO137" i="2"/>
  <c r="CI137" i="2"/>
  <c r="CC137" i="2"/>
  <c r="DO137" i="2"/>
  <c r="DC137" i="2"/>
  <c r="CQ137" i="2"/>
  <c r="DW137" i="2"/>
  <c r="DQ137" i="2"/>
  <c r="DK137" i="2"/>
  <c r="DE137" i="2"/>
  <c r="DS137" i="2"/>
  <c r="CE138" i="2"/>
  <c r="BY138" i="2"/>
  <c r="BS138" i="2"/>
  <c r="BM138" i="2"/>
  <c r="BG138" i="2"/>
  <c r="BA138" i="2"/>
  <c r="CM138" i="2"/>
  <c r="CA138" i="2"/>
  <c r="BO138" i="2"/>
  <c r="DG138" i="2"/>
  <c r="DA138" i="2"/>
  <c r="CU138" i="2"/>
  <c r="CO138" i="2"/>
  <c r="CI138" i="2"/>
  <c r="CC138" i="2"/>
  <c r="DO138" i="2"/>
  <c r="DC138" i="2"/>
  <c r="CQ138" i="2"/>
  <c r="DW138" i="2"/>
  <c r="DQ138" i="2"/>
  <c r="DK138" i="2"/>
  <c r="DE138" i="2"/>
  <c r="DS138" i="2"/>
  <c r="CE139" i="2"/>
  <c r="BY139" i="2"/>
  <c r="BS139" i="2"/>
  <c r="BM139" i="2"/>
  <c r="BG139" i="2"/>
  <c r="BA139" i="2"/>
  <c r="CM139" i="2"/>
  <c r="CA139" i="2"/>
  <c r="BO139" i="2"/>
  <c r="DG139" i="2"/>
  <c r="DA139" i="2"/>
  <c r="CU139" i="2"/>
  <c r="CO139" i="2"/>
  <c r="CI139" i="2"/>
  <c r="CC139" i="2"/>
  <c r="DO139" i="2"/>
  <c r="DC139" i="2"/>
  <c r="CQ139" i="2"/>
  <c r="DW139" i="2"/>
  <c r="DQ139" i="2"/>
  <c r="DK139" i="2"/>
  <c r="DE139" i="2"/>
  <c r="DS139" i="2"/>
  <c r="CE140" i="2"/>
  <c r="BY140" i="2"/>
  <c r="BS140" i="2"/>
  <c r="BM140" i="2"/>
  <c r="BG140" i="2"/>
  <c r="BA140" i="2"/>
  <c r="CM140" i="2"/>
  <c r="CA140" i="2"/>
  <c r="BO140" i="2"/>
  <c r="DG140" i="2"/>
  <c r="DA140" i="2"/>
  <c r="CU140" i="2"/>
  <c r="CO140" i="2"/>
  <c r="CI140" i="2"/>
  <c r="CC140" i="2"/>
  <c r="DO140" i="2"/>
  <c r="DC140" i="2"/>
  <c r="CQ140" i="2"/>
  <c r="DW140" i="2"/>
  <c r="DQ140" i="2"/>
  <c r="DK140" i="2"/>
  <c r="DE140" i="2"/>
  <c r="DS140" i="2"/>
  <c r="CE141" i="2"/>
  <c r="BY141" i="2"/>
  <c r="BS141" i="2"/>
  <c r="BM141" i="2"/>
  <c r="BG141" i="2"/>
  <c r="BA141" i="2"/>
  <c r="CM141" i="2"/>
  <c r="CA141" i="2"/>
  <c r="BO141" i="2"/>
  <c r="DX110" i="2"/>
  <c r="AJ108" i="2"/>
  <c r="CF111" i="2" s="1"/>
  <c r="CT111" i="2"/>
  <c r="CH111" i="2"/>
  <c r="BV111" i="2"/>
  <c r="AL108" i="2"/>
  <c r="CZ111" i="2" s="1"/>
  <c r="DV111" i="2"/>
  <c r="DJ111" i="2"/>
  <c r="CX111" i="2"/>
  <c r="AP108" i="2"/>
  <c r="DV110" i="2" s="1"/>
  <c r="DZ111" i="2"/>
  <c r="AT108" i="2"/>
  <c r="DZ110" i="2" s="1"/>
  <c r="CL112" i="2"/>
  <c r="BZ112" i="2"/>
  <c r="BN112" i="2"/>
  <c r="CZ112" i="2"/>
  <c r="CT112" i="2"/>
  <c r="CN112" i="2"/>
  <c r="CH112" i="2"/>
  <c r="CB112" i="2"/>
  <c r="BV112" i="2"/>
  <c r="DN112" i="2"/>
  <c r="DH112" i="2"/>
  <c r="DB112" i="2"/>
  <c r="CV112" i="2"/>
  <c r="CP112" i="2"/>
  <c r="CJ112" i="2"/>
  <c r="DV112" i="2"/>
  <c r="DP112" i="2"/>
  <c r="DJ112" i="2"/>
  <c r="DD112" i="2"/>
  <c r="CX112" i="2"/>
  <c r="DX112" i="2"/>
  <c r="DR112" i="2"/>
  <c r="DL112" i="2"/>
  <c r="DZ112" i="2"/>
  <c r="CF113" i="2"/>
  <c r="BT113" i="2"/>
  <c r="BH113" i="2"/>
  <c r="CZ113" i="2"/>
  <c r="CT113" i="2"/>
  <c r="CN113" i="2"/>
  <c r="CH113" i="2"/>
  <c r="CB113" i="2"/>
  <c r="BV113" i="2"/>
  <c r="DN113" i="2"/>
  <c r="DH113" i="2"/>
  <c r="DB113" i="2"/>
  <c r="CV113" i="2"/>
  <c r="CP113" i="2"/>
  <c r="CJ113" i="2"/>
  <c r="DV113" i="2"/>
  <c r="DP113" i="2"/>
  <c r="DJ113" i="2"/>
  <c r="DD113" i="2"/>
  <c r="CX113" i="2"/>
  <c r="DX113" i="2"/>
  <c r="DR113" i="2"/>
  <c r="DL113" i="2"/>
  <c r="DZ113" i="2"/>
  <c r="CL114" i="2"/>
  <c r="BZ114" i="2"/>
  <c r="BN114" i="2"/>
  <c r="CZ114" i="2"/>
  <c r="CT114" i="2"/>
  <c r="CN114" i="2"/>
  <c r="CH114" i="2"/>
  <c r="CB114" i="2"/>
  <c r="BV114" i="2"/>
  <c r="DN114" i="2"/>
  <c r="DH114" i="2"/>
  <c r="DB114" i="2"/>
  <c r="CV114" i="2"/>
  <c r="CP114" i="2"/>
  <c r="CJ114" i="2"/>
  <c r="DV114" i="2"/>
  <c r="DP114" i="2"/>
  <c r="DJ114" i="2"/>
  <c r="DD114" i="2"/>
  <c r="CX114" i="2"/>
  <c r="DX114" i="2"/>
  <c r="DR114" i="2"/>
  <c r="DL114" i="2"/>
  <c r="DZ114" i="2"/>
  <c r="CF115" i="2"/>
  <c r="BT115" i="2"/>
  <c r="BH115" i="2"/>
  <c r="CZ115" i="2"/>
  <c r="CT115" i="2"/>
  <c r="CN115" i="2"/>
  <c r="CH115" i="2"/>
  <c r="CB115" i="2"/>
  <c r="BV115" i="2"/>
  <c r="DN115" i="2"/>
  <c r="DH115" i="2"/>
  <c r="DB115" i="2"/>
  <c r="CV115" i="2"/>
  <c r="CP115" i="2"/>
  <c r="CJ115" i="2"/>
  <c r="DV115" i="2"/>
  <c r="DP115" i="2"/>
  <c r="DJ115" i="2"/>
  <c r="DD115" i="2"/>
  <c r="CX115" i="2"/>
  <c r="DX115" i="2"/>
  <c r="DR115" i="2"/>
  <c r="DL115" i="2"/>
  <c r="DZ115" i="2"/>
  <c r="CL116" i="2"/>
  <c r="BZ116" i="2"/>
  <c r="BN116" i="2"/>
  <c r="CZ116" i="2"/>
  <c r="CT116" i="2"/>
  <c r="CN116" i="2"/>
  <c r="CH116" i="2"/>
  <c r="CB116" i="2"/>
  <c r="BV116" i="2"/>
  <c r="DN116" i="2"/>
  <c r="DH116" i="2"/>
  <c r="DB116" i="2"/>
  <c r="CV116" i="2"/>
  <c r="CP116" i="2"/>
  <c r="CJ116" i="2"/>
  <c r="DV116" i="2"/>
  <c r="DP116" i="2"/>
  <c r="DJ116" i="2"/>
  <c r="DD116" i="2"/>
  <c r="CX116" i="2"/>
  <c r="DX116" i="2"/>
  <c r="DR116" i="2"/>
  <c r="DL116" i="2"/>
  <c r="DZ116" i="2"/>
  <c r="CF117" i="2"/>
  <c r="BT117" i="2"/>
  <c r="BH117" i="2"/>
  <c r="CZ117" i="2"/>
  <c r="CT117" i="2"/>
  <c r="CN117" i="2"/>
  <c r="CH117" i="2"/>
  <c r="CB117" i="2"/>
  <c r="BV117" i="2"/>
  <c r="DN117" i="2"/>
  <c r="DH117" i="2"/>
  <c r="DB117" i="2"/>
  <c r="CV117" i="2"/>
  <c r="CP117" i="2"/>
  <c r="CJ117" i="2"/>
  <c r="DV117" i="2"/>
  <c r="DP117" i="2"/>
  <c r="DJ117" i="2"/>
  <c r="DD117" i="2"/>
  <c r="CX117" i="2"/>
  <c r="DX117" i="2"/>
  <c r="DR117" i="2"/>
  <c r="DL117" i="2"/>
  <c r="DZ117" i="2"/>
  <c r="CL118" i="2"/>
  <c r="BZ118" i="2"/>
  <c r="BN118" i="2"/>
  <c r="CZ118" i="2"/>
  <c r="CT118" i="2"/>
  <c r="CN118" i="2"/>
  <c r="CH118" i="2"/>
  <c r="CB118" i="2"/>
  <c r="BV118" i="2"/>
  <c r="DN118" i="2"/>
  <c r="DH118" i="2"/>
  <c r="DB118" i="2"/>
  <c r="CV118" i="2"/>
  <c r="CP118" i="2"/>
  <c r="CJ118" i="2"/>
  <c r="DV118" i="2"/>
  <c r="DP118" i="2"/>
  <c r="DJ118" i="2"/>
  <c r="DD118" i="2"/>
  <c r="CX118" i="2"/>
  <c r="DX118" i="2"/>
  <c r="DR118" i="2"/>
  <c r="DL118" i="2"/>
  <c r="DZ118" i="2"/>
  <c r="CF119" i="2"/>
  <c r="BT119" i="2"/>
  <c r="BH119" i="2"/>
  <c r="CZ119" i="2"/>
  <c r="CT119" i="2"/>
  <c r="CN119" i="2"/>
  <c r="CH119" i="2"/>
  <c r="CB119" i="2"/>
  <c r="BV119" i="2"/>
  <c r="DN119" i="2"/>
  <c r="DH119" i="2"/>
  <c r="DB119" i="2"/>
  <c r="CV119" i="2"/>
  <c r="CP119" i="2"/>
  <c r="CJ119" i="2"/>
  <c r="DV119" i="2"/>
  <c r="DP119" i="2"/>
  <c r="DJ119" i="2"/>
  <c r="DD119" i="2"/>
  <c r="CX119" i="2"/>
  <c r="DX119" i="2"/>
  <c r="DR119" i="2"/>
  <c r="DL119" i="2"/>
  <c r="DZ119" i="2"/>
  <c r="CL120" i="2"/>
  <c r="BZ120" i="2"/>
  <c r="BN120" i="2"/>
  <c r="CZ120" i="2"/>
  <c r="CT120" i="2"/>
  <c r="CN120" i="2"/>
  <c r="CH120" i="2"/>
  <c r="CB120" i="2"/>
  <c r="BV120" i="2"/>
  <c r="DN120" i="2"/>
  <c r="DH120" i="2"/>
  <c r="DB120" i="2"/>
  <c r="CV120" i="2"/>
  <c r="CP120" i="2"/>
  <c r="CJ120" i="2"/>
  <c r="DV120" i="2"/>
  <c r="DP120" i="2"/>
  <c r="DJ120" i="2"/>
  <c r="DD120" i="2"/>
  <c r="CX120" i="2"/>
  <c r="DX120" i="2"/>
  <c r="DR120" i="2"/>
  <c r="DL120" i="2"/>
  <c r="DZ120" i="2"/>
  <c r="CF121" i="2"/>
  <c r="BT121" i="2"/>
  <c r="BH121" i="2"/>
  <c r="CZ121" i="2"/>
  <c r="CT121" i="2"/>
  <c r="CN121" i="2"/>
  <c r="CH121" i="2"/>
  <c r="CB121" i="2"/>
  <c r="BV121" i="2"/>
  <c r="DN121" i="2"/>
  <c r="DH121" i="2"/>
  <c r="DB121" i="2"/>
  <c r="CV121" i="2"/>
  <c r="CP121" i="2"/>
  <c r="CJ121" i="2"/>
  <c r="DV121" i="2"/>
  <c r="DP121" i="2"/>
  <c r="DJ121" i="2"/>
  <c r="DD121" i="2"/>
  <c r="CX121" i="2"/>
  <c r="DX121" i="2"/>
  <c r="DR121" i="2"/>
  <c r="DL121" i="2"/>
  <c r="DZ121" i="2"/>
  <c r="CL122" i="2"/>
  <c r="BZ122" i="2"/>
  <c r="BN122" i="2"/>
  <c r="CZ122" i="2"/>
  <c r="CT122" i="2"/>
  <c r="CN122" i="2"/>
  <c r="CH122" i="2"/>
  <c r="CB122" i="2"/>
  <c r="BV122" i="2"/>
  <c r="DN122" i="2"/>
  <c r="DH122" i="2"/>
  <c r="DB122" i="2"/>
  <c r="CV122" i="2"/>
  <c r="CP122" i="2"/>
  <c r="CJ122" i="2"/>
  <c r="DV122" i="2"/>
  <c r="DP122" i="2"/>
  <c r="DJ122" i="2"/>
  <c r="DD122" i="2"/>
  <c r="CX122" i="2"/>
  <c r="DX122" i="2"/>
  <c r="DR122" i="2"/>
  <c r="DL122" i="2"/>
  <c r="DZ122" i="2"/>
  <c r="CF123" i="2"/>
  <c r="BT123" i="2"/>
  <c r="BH123" i="2"/>
  <c r="CZ123" i="2"/>
  <c r="CT123" i="2"/>
  <c r="CN123" i="2"/>
  <c r="CH123" i="2"/>
  <c r="CB123" i="2"/>
  <c r="BV123" i="2"/>
  <c r="DN123" i="2"/>
  <c r="DH123" i="2"/>
  <c r="DB123" i="2"/>
  <c r="CV123" i="2"/>
  <c r="CP123" i="2"/>
  <c r="CJ123" i="2"/>
  <c r="DV123" i="2"/>
  <c r="DP123" i="2"/>
  <c r="DJ123" i="2"/>
  <c r="DD123" i="2"/>
  <c r="CX123" i="2"/>
  <c r="DX123" i="2"/>
  <c r="DR123" i="2"/>
  <c r="DL123" i="2"/>
  <c r="DZ123" i="2"/>
  <c r="CL124" i="2"/>
  <c r="BZ124" i="2"/>
  <c r="BN124" i="2"/>
  <c r="CZ124" i="2"/>
  <c r="CT124" i="2"/>
  <c r="CN124" i="2"/>
  <c r="CH124" i="2"/>
  <c r="CB124" i="2"/>
  <c r="BV124" i="2"/>
  <c r="DN124" i="2"/>
  <c r="DH124" i="2"/>
  <c r="DB124" i="2"/>
  <c r="CV124" i="2"/>
  <c r="CP124" i="2"/>
  <c r="CJ124" i="2"/>
  <c r="DV124" i="2"/>
  <c r="DP124" i="2"/>
  <c r="DJ124" i="2"/>
  <c r="DD124" i="2"/>
  <c r="CX124" i="2"/>
  <c r="DX124" i="2"/>
  <c r="DR124" i="2"/>
  <c r="DL124" i="2"/>
  <c r="DZ124" i="2"/>
  <c r="CF125" i="2"/>
  <c r="BT125" i="2"/>
  <c r="BH125" i="2"/>
  <c r="CZ125" i="2"/>
  <c r="CT125" i="2"/>
  <c r="CN125" i="2"/>
  <c r="CH125" i="2"/>
  <c r="CB125" i="2"/>
  <c r="BV125" i="2"/>
  <c r="DN125" i="2"/>
  <c r="DH125" i="2"/>
  <c r="DB125" i="2"/>
  <c r="CV125" i="2"/>
  <c r="CP125" i="2"/>
  <c r="CJ125" i="2"/>
  <c r="DV125" i="2"/>
  <c r="DP125" i="2"/>
  <c r="DJ125" i="2"/>
  <c r="DD125" i="2"/>
  <c r="CX125" i="2"/>
  <c r="DX125" i="2"/>
  <c r="DR125" i="2"/>
  <c r="DL125" i="2"/>
  <c r="DZ125" i="2"/>
  <c r="CL126" i="2"/>
  <c r="BZ126" i="2"/>
  <c r="BN126" i="2"/>
  <c r="CZ126" i="2"/>
  <c r="CT126" i="2"/>
  <c r="CN126" i="2"/>
  <c r="CH126" i="2"/>
  <c r="CB126" i="2"/>
  <c r="BV126" i="2"/>
  <c r="DN126" i="2"/>
  <c r="DH126" i="2"/>
  <c r="DB126" i="2"/>
  <c r="CV126" i="2"/>
  <c r="CP126" i="2"/>
  <c r="CJ126" i="2"/>
  <c r="DV126" i="2"/>
  <c r="DP126" i="2"/>
  <c r="DJ126" i="2"/>
  <c r="DD126" i="2"/>
  <c r="CX126" i="2"/>
  <c r="DX126" i="2"/>
  <c r="DR126" i="2"/>
  <c r="DL126" i="2"/>
  <c r="DZ126" i="2"/>
  <c r="CF127" i="2"/>
  <c r="BT127" i="2"/>
  <c r="BH127" i="2"/>
  <c r="CZ127" i="2"/>
  <c r="CT127" i="2"/>
  <c r="CN127" i="2"/>
  <c r="CH127" i="2"/>
  <c r="CB127" i="2"/>
  <c r="BV127" i="2"/>
  <c r="DN127" i="2"/>
  <c r="DH127" i="2"/>
  <c r="DB127" i="2"/>
  <c r="CV127" i="2"/>
  <c r="CP127" i="2"/>
  <c r="CJ127" i="2"/>
  <c r="DV127" i="2"/>
  <c r="DP127" i="2"/>
  <c r="DJ127" i="2"/>
  <c r="DD127" i="2"/>
  <c r="CX127" i="2"/>
  <c r="DX127" i="2"/>
  <c r="DR127" i="2"/>
  <c r="DL127" i="2"/>
  <c r="DZ127" i="2"/>
  <c r="CL128" i="2"/>
  <c r="BZ128" i="2"/>
  <c r="BN128" i="2"/>
  <c r="CZ128" i="2"/>
  <c r="CT128" i="2"/>
  <c r="CN128" i="2"/>
  <c r="CH128" i="2"/>
  <c r="CB128" i="2"/>
  <c r="BV128" i="2"/>
  <c r="DN128" i="2"/>
  <c r="DH128" i="2"/>
  <c r="DB128" i="2"/>
  <c r="CV128" i="2"/>
  <c r="CP128" i="2"/>
  <c r="CJ128" i="2"/>
  <c r="DV128" i="2"/>
  <c r="DP128" i="2"/>
  <c r="DJ128" i="2"/>
  <c r="DD128" i="2"/>
  <c r="CX128" i="2"/>
  <c r="DX128" i="2"/>
  <c r="DR128" i="2"/>
  <c r="DL128" i="2"/>
  <c r="DZ128" i="2"/>
  <c r="CF129" i="2"/>
  <c r="BT129" i="2"/>
  <c r="BH129" i="2"/>
  <c r="CZ129" i="2"/>
  <c r="CT129" i="2"/>
  <c r="CN129" i="2"/>
  <c r="CH129" i="2"/>
  <c r="CB129" i="2"/>
  <c r="BV129" i="2"/>
  <c r="DN129" i="2"/>
  <c r="DH129" i="2"/>
  <c r="DB129" i="2"/>
  <c r="CV129" i="2"/>
  <c r="CP129" i="2"/>
  <c r="CJ129" i="2"/>
  <c r="DV129" i="2"/>
  <c r="DP129" i="2"/>
  <c r="DJ129" i="2"/>
  <c r="DD129" i="2"/>
  <c r="CX129" i="2"/>
  <c r="DX129" i="2"/>
  <c r="DR129" i="2"/>
  <c r="DL129" i="2"/>
  <c r="DZ129" i="2"/>
  <c r="CL130" i="2"/>
  <c r="BZ130" i="2"/>
  <c r="BN130" i="2"/>
  <c r="CZ130" i="2"/>
  <c r="CT130" i="2"/>
  <c r="CN130" i="2"/>
  <c r="CH130" i="2"/>
  <c r="CB130" i="2"/>
  <c r="BV130" i="2"/>
  <c r="DN130" i="2"/>
  <c r="DH130" i="2"/>
  <c r="DB130" i="2"/>
  <c r="CV130" i="2"/>
  <c r="CP130" i="2"/>
  <c r="CJ130" i="2"/>
  <c r="DV130" i="2"/>
  <c r="DP130" i="2"/>
  <c r="DJ130" i="2"/>
  <c r="DD130" i="2"/>
  <c r="CX130" i="2"/>
  <c r="DX130" i="2"/>
  <c r="DR130" i="2"/>
  <c r="DL130" i="2"/>
  <c r="DZ130" i="2"/>
  <c r="CF131" i="2"/>
  <c r="BT131" i="2"/>
  <c r="BH131" i="2"/>
  <c r="CZ131" i="2"/>
  <c r="CT131" i="2"/>
  <c r="CN131" i="2"/>
  <c r="CH131" i="2"/>
  <c r="CB131" i="2"/>
  <c r="BV131" i="2"/>
  <c r="DN131" i="2"/>
  <c r="DH131" i="2"/>
  <c r="DB131" i="2"/>
  <c r="CV131" i="2"/>
  <c r="CP131" i="2"/>
  <c r="CJ131" i="2"/>
  <c r="DV131" i="2"/>
  <c r="DP131" i="2"/>
  <c r="DJ131" i="2"/>
  <c r="DD131" i="2"/>
  <c r="CX131" i="2"/>
  <c r="DX131" i="2"/>
  <c r="DR131" i="2"/>
  <c r="DL131" i="2"/>
  <c r="DZ131" i="2"/>
  <c r="CL132" i="2"/>
  <c r="BZ132" i="2"/>
  <c r="BN132" i="2"/>
  <c r="CZ132" i="2"/>
  <c r="CT132" i="2"/>
  <c r="CN132" i="2"/>
  <c r="CH132" i="2"/>
  <c r="CB132" i="2"/>
  <c r="BV132" i="2"/>
  <c r="DN132" i="2"/>
  <c r="DH132" i="2"/>
  <c r="DB132" i="2"/>
  <c r="CV132" i="2"/>
  <c r="CP132" i="2"/>
  <c r="CJ132" i="2"/>
  <c r="DV132" i="2"/>
  <c r="DP132" i="2"/>
  <c r="DJ132" i="2"/>
  <c r="DD132" i="2"/>
  <c r="CX132" i="2"/>
  <c r="DX132" i="2"/>
  <c r="DR132" i="2"/>
  <c r="DL132" i="2"/>
  <c r="DZ132" i="2"/>
  <c r="CF133" i="2"/>
  <c r="BT133" i="2"/>
  <c r="BH133" i="2"/>
  <c r="CZ133" i="2"/>
  <c r="CT133" i="2"/>
  <c r="CN133" i="2"/>
  <c r="CH133" i="2"/>
  <c r="CB133" i="2"/>
  <c r="BV133" i="2"/>
  <c r="DN133" i="2"/>
  <c r="DH133" i="2"/>
  <c r="DB133" i="2"/>
  <c r="CV133" i="2"/>
  <c r="CP133" i="2"/>
  <c r="CJ133" i="2"/>
  <c r="DV133" i="2"/>
  <c r="DP133" i="2"/>
  <c r="DJ133" i="2"/>
  <c r="DD133" i="2"/>
  <c r="CX133" i="2"/>
  <c r="DX133" i="2"/>
  <c r="DR133" i="2"/>
  <c r="DL133" i="2"/>
  <c r="DZ133" i="2"/>
  <c r="CL134" i="2"/>
  <c r="BZ134" i="2"/>
  <c r="BN134" i="2"/>
  <c r="CZ134" i="2"/>
  <c r="CT134" i="2"/>
  <c r="CN134" i="2"/>
  <c r="CH134" i="2"/>
  <c r="CB134" i="2"/>
  <c r="BV134" i="2"/>
  <c r="DN134" i="2"/>
  <c r="DH134" i="2"/>
  <c r="DB134" i="2"/>
  <c r="CV134" i="2"/>
  <c r="CP134" i="2"/>
  <c r="CJ134" i="2"/>
  <c r="DV134" i="2"/>
  <c r="DP134" i="2"/>
  <c r="DJ134" i="2"/>
  <c r="DD134" i="2"/>
  <c r="CX134" i="2"/>
  <c r="DX134" i="2"/>
  <c r="DR134" i="2"/>
  <c r="DL134" i="2"/>
  <c r="DZ134" i="2"/>
  <c r="CF135" i="2"/>
  <c r="BT135" i="2"/>
  <c r="BH135" i="2"/>
  <c r="CZ135" i="2"/>
  <c r="CT135" i="2"/>
  <c r="CN135" i="2"/>
  <c r="CH135" i="2"/>
  <c r="CB135" i="2"/>
  <c r="BV135" i="2"/>
  <c r="DN135" i="2"/>
  <c r="DH135" i="2"/>
  <c r="DB135" i="2"/>
  <c r="CV135" i="2"/>
  <c r="CP135" i="2"/>
  <c r="CJ135" i="2"/>
  <c r="DV135" i="2"/>
  <c r="DP135" i="2"/>
  <c r="DJ135" i="2"/>
  <c r="DD135" i="2"/>
  <c r="CX135" i="2"/>
  <c r="DX135" i="2"/>
  <c r="DR135" i="2"/>
  <c r="DL135" i="2"/>
  <c r="DZ135" i="2"/>
  <c r="CL136" i="2"/>
  <c r="BZ136" i="2"/>
  <c r="BN136" i="2"/>
  <c r="CZ136" i="2"/>
  <c r="CT136" i="2"/>
  <c r="CN136" i="2"/>
  <c r="CH136" i="2"/>
  <c r="CB136" i="2"/>
  <c r="BV136" i="2"/>
  <c r="DN136" i="2"/>
  <c r="DH136" i="2"/>
  <c r="DB136" i="2"/>
  <c r="CV136" i="2"/>
  <c r="CP136" i="2"/>
  <c r="CJ136" i="2"/>
  <c r="DV136" i="2"/>
  <c r="DP136" i="2"/>
  <c r="DJ136" i="2"/>
  <c r="DD136" i="2"/>
  <c r="CX136" i="2"/>
  <c r="DX136" i="2"/>
  <c r="DR136" i="2"/>
  <c r="DL136" i="2"/>
  <c r="DZ136" i="2"/>
  <c r="CF137" i="2"/>
  <c r="BT137" i="2"/>
  <c r="BH137" i="2"/>
  <c r="CZ137" i="2"/>
  <c r="CT137" i="2"/>
  <c r="CN137" i="2"/>
  <c r="CH137" i="2"/>
  <c r="CB137" i="2"/>
  <c r="BV137" i="2"/>
  <c r="DN137" i="2"/>
  <c r="DH137" i="2"/>
  <c r="DB137" i="2"/>
  <c r="CV137" i="2"/>
  <c r="CP137" i="2"/>
  <c r="CJ137" i="2"/>
  <c r="DV137" i="2"/>
  <c r="DP137" i="2"/>
  <c r="DJ137" i="2"/>
  <c r="DD137" i="2"/>
  <c r="CX137" i="2"/>
  <c r="DX137" i="2"/>
  <c r="DR137" i="2"/>
  <c r="DL137" i="2"/>
  <c r="DZ137" i="2"/>
  <c r="CL138" i="2"/>
  <c r="BZ138" i="2"/>
  <c r="BN138" i="2"/>
  <c r="CZ138" i="2"/>
  <c r="CT138" i="2"/>
  <c r="CN138" i="2"/>
  <c r="CH138" i="2"/>
  <c r="CB138" i="2"/>
  <c r="BV138" i="2"/>
  <c r="DN138" i="2"/>
  <c r="DH138" i="2"/>
  <c r="DB138" i="2"/>
  <c r="CV138" i="2"/>
  <c r="CP138" i="2"/>
  <c r="CJ138" i="2"/>
  <c r="DV138" i="2"/>
  <c r="DP138" i="2"/>
  <c r="DJ138" i="2"/>
  <c r="DD138" i="2"/>
  <c r="CX138" i="2"/>
  <c r="DX138" i="2"/>
  <c r="DR138" i="2"/>
  <c r="DL138" i="2"/>
  <c r="DZ138" i="2"/>
  <c r="CF139" i="2"/>
  <c r="BT139" i="2"/>
  <c r="BH139" i="2"/>
  <c r="CZ139" i="2"/>
  <c r="CT139" i="2"/>
  <c r="CN139" i="2"/>
  <c r="CH139" i="2"/>
  <c r="CB139" i="2"/>
  <c r="BV139" i="2"/>
  <c r="DN139" i="2"/>
  <c r="DH139" i="2"/>
  <c r="DB139" i="2"/>
  <c r="CV139" i="2"/>
  <c r="CP139" i="2"/>
  <c r="CJ139" i="2"/>
  <c r="DV139" i="2"/>
  <c r="DP139" i="2"/>
  <c r="DJ139" i="2"/>
  <c r="DD139" i="2"/>
  <c r="CX139" i="2"/>
  <c r="DX139" i="2"/>
  <c r="DR139" i="2"/>
  <c r="DL139" i="2"/>
  <c r="DZ139" i="2"/>
  <c r="CL140" i="2"/>
  <c r="BZ140" i="2"/>
  <c r="BN140" i="2"/>
  <c r="CZ140" i="2"/>
  <c r="CT140" i="2"/>
  <c r="CN140" i="2"/>
  <c r="CH140" i="2"/>
  <c r="CB140" i="2"/>
  <c r="BV140" i="2"/>
  <c r="DN140" i="2"/>
  <c r="DH140" i="2"/>
  <c r="DB140" i="2"/>
  <c r="CV140" i="2"/>
  <c r="CP140" i="2"/>
  <c r="CJ140" i="2"/>
  <c r="DV140" i="2"/>
  <c r="DP140" i="2"/>
  <c r="DJ140" i="2"/>
  <c r="DD140" i="2"/>
  <c r="CX140" i="2"/>
  <c r="DX140" i="2"/>
  <c r="DR140" i="2"/>
  <c r="DL140" i="2"/>
  <c r="DZ140" i="2"/>
  <c r="CF141" i="2"/>
  <c r="BT141" i="2"/>
  <c r="BH141" i="2"/>
  <c r="DN141" i="2"/>
  <c r="DH141" i="2"/>
  <c r="DB141" i="2"/>
  <c r="CV141" i="2"/>
  <c r="CP141" i="2"/>
  <c r="CJ141" i="2"/>
  <c r="DX141" i="2"/>
  <c r="DR141" i="2"/>
  <c r="DL141" i="2"/>
  <c r="CL142" i="2"/>
  <c r="BZ142" i="2"/>
  <c r="BN142" i="2"/>
  <c r="DN142" i="2"/>
  <c r="DH142" i="2"/>
  <c r="DB142" i="2"/>
  <c r="CV142" i="2"/>
  <c r="CP142" i="2"/>
  <c r="CJ142" i="2"/>
  <c r="CL143" i="2"/>
  <c r="BZ143" i="2"/>
  <c r="BN143" i="2"/>
  <c r="CZ143" i="2"/>
  <c r="CT143" i="2"/>
  <c r="CN143" i="2"/>
  <c r="CH143" i="2"/>
  <c r="CB143" i="2"/>
  <c r="BV143" i="2"/>
  <c r="CL144" i="2"/>
  <c r="BZ144" i="2"/>
  <c r="BN144" i="2"/>
  <c r="CZ144" i="2"/>
  <c r="CT144" i="2"/>
  <c r="CN144" i="2"/>
  <c r="CH144" i="2"/>
  <c r="CB144" i="2"/>
  <c r="BV144" i="2"/>
  <c r="CL145" i="2"/>
  <c r="BZ145" i="2"/>
  <c r="BN145" i="2"/>
  <c r="CZ145" i="2"/>
  <c r="CT145" i="2"/>
  <c r="CN145" i="2"/>
  <c r="CH145" i="2"/>
  <c r="CB145" i="2"/>
  <c r="BV145" i="2"/>
  <c r="X145" i="2"/>
  <c r="AP145" i="2" s="1"/>
  <c r="J145" i="2"/>
  <c r="AD146" i="2" s="1"/>
  <c r="Z145" i="2"/>
  <c r="AR145" i="2" s="1"/>
  <c r="L145" i="2"/>
  <c r="AF146" i="2" s="1"/>
  <c r="AB145" i="2"/>
  <c r="AT145" i="2" s="1"/>
  <c r="DZ145" i="2" s="1"/>
  <c r="N145" i="2"/>
  <c r="AH146" i="2" s="1"/>
  <c r="DN146" i="2"/>
  <c r="DH146" i="2"/>
  <c r="DB146" i="2"/>
  <c r="CV146" i="2"/>
  <c r="CP146" i="2"/>
  <c r="CJ146" i="2"/>
  <c r="X146" i="2"/>
  <c r="AP146" i="2" s="1"/>
  <c r="J146" i="2"/>
  <c r="AD147" i="2" s="1"/>
  <c r="Z146" i="2"/>
  <c r="AR146" i="2" s="1"/>
  <c r="L146" i="2"/>
  <c r="AF147" i="2" s="1"/>
  <c r="AB146" i="2"/>
  <c r="AT146" i="2" s="1"/>
  <c r="DZ146" i="2" s="1"/>
  <c r="N146" i="2"/>
  <c r="AH147" i="2" s="1"/>
  <c r="DN147" i="2"/>
  <c r="DH147" i="2"/>
  <c r="DB147" i="2"/>
  <c r="CV147" i="2"/>
  <c r="CP147" i="2"/>
  <c r="CJ147" i="2"/>
  <c r="X147" i="2"/>
  <c r="AP147" i="2" s="1"/>
  <c r="J147" i="2"/>
  <c r="AD148" i="2" s="1"/>
  <c r="Z147" i="2"/>
  <c r="AR147" i="2" s="1"/>
  <c r="L147" i="2"/>
  <c r="AF148" i="2" s="1"/>
  <c r="AB147" i="2"/>
  <c r="AT147" i="2" s="1"/>
  <c r="DZ147" i="2" s="1"/>
  <c r="N147" i="2"/>
  <c r="AH148" i="2" s="1"/>
  <c r="DN148" i="2"/>
  <c r="DH148" i="2"/>
  <c r="DB148" i="2"/>
  <c r="CV148" i="2"/>
  <c r="CP148" i="2"/>
  <c r="CJ148" i="2"/>
  <c r="X148" i="2"/>
  <c r="AP148" i="2" s="1"/>
  <c r="J148" i="2"/>
  <c r="AD149" i="2" s="1"/>
  <c r="Z148" i="2"/>
  <c r="AR148" i="2" s="1"/>
  <c r="L148" i="2"/>
  <c r="AF149" i="2" s="1"/>
  <c r="AB148" i="2"/>
  <c r="AT148" i="2" s="1"/>
  <c r="DZ148" i="2" s="1"/>
  <c r="N148" i="2"/>
  <c r="AH149" i="2" s="1"/>
  <c r="DN149" i="2"/>
  <c r="DH149" i="2"/>
  <c r="DB149" i="2"/>
  <c r="CV149" i="2"/>
  <c r="CP149" i="2"/>
  <c r="CJ149" i="2"/>
  <c r="X149" i="2"/>
  <c r="AP149" i="2" s="1"/>
  <c r="J149" i="2"/>
  <c r="AD150" i="2" s="1"/>
  <c r="Z149" i="2"/>
  <c r="AR149" i="2" s="1"/>
  <c r="L149" i="2"/>
  <c r="AF150" i="2" s="1"/>
  <c r="AB149" i="2"/>
  <c r="AT149" i="2" s="1"/>
  <c r="DZ149" i="2" s="1"/>
  <c r="N149" i="2"/>
  <c r="AH150" i="2" s="1"/>
  <c r="DN150" i="2"/>
  <c r="DH150" i="2"/>
  <c r="DB150" i="2"/>
  <c r="CV150" i="2"/>
  <c r="CP150" i="2"/>
  <c r="CJ150" i="2"/>
  <c r="X150" i="2"/>
  <c r="AP150" i="2" s="1"/>
  <c r="J150" i="2"/>
  <c r="AD151" i="2" s="1"/>
  <c r="Z150" i="2"/>
  <c r="AR150" i="2" s="1"/>
  <c r="L150" i="2"/>
  <c r="AF151" i="2" s="1"/>
  <c r="AB150" i="2"/>
  <c r="AT150" i="2" s="1"/>
  <c r="DZ150" i="2" s="1"/>
  <c r="N150" i="2"/>
  <c r="AH151" i="2" s="1"/>
  <c r="DN151" i="2"/>
  <c r="DH151" i="2"/>
  <c r="DB151" i="2"/>
  <c r="CV151" i="2"/>
  <c r="CP151" i="2"/>
  <c r="CJ151" i="2"/>
  <c r="X151" i="2"/>
  <c r="AP151" i="2" s="1"/>
  <c r="J151" i="2"/>
  <c r="AD152" i="2" s="1"/>
  <c r="Z151" i="2"/>
  <c r="AR151" i="2" s="1"/>
  <c r="L151" i="2"/>
  <c r="AF152" i="2" s="1"/>
  <c r="AB151" i="2"/>
  <c r="AT151" i="2" s="1"/>
  <c r="DZ151" i="2" s="1"/>
  <c r="N151" i="2"/>
  <c r="AH152" i="2" s="1"/>
  <c r="DN152" i="2"/>
  <c r="DH152" i="2"/>
  <c r="DB152" i="2"/>
  <c r="CV152" i="2"/>
  <c r="CP152" i="2"/>
  <c r="CJ152" i="2"/>
  <c r="X152" i="2"/>
  <c r="AP152" i="2" s="1"/>
  <c r="J152" i="2"/>
  <c r="AD153" i="2" s="1"/>
  <c r="Z152" i="2"/>
  <c r="AR152" i="2" s="1"/>
  <c r="L152" i="2"/>
  <c r="AF153" i="2" s="1"/>
  <c r="AB152" i="2"/>
  <c r="AT152" i="2" s="1"/>
  <c r="DZ152" i="2" s="1"/>
  <c r="N152" i="2"/>
  <c r="AH153" i="2" s="1"/>
  <c r="CZ153" i="2"/>
  <c r="CT153" i="2"/>
  <c r="CN153" i="2"/>
  <c r="CH153" i="2"/>
  <c r="CB153" i="2"/>
  <c r="BV153" i="2"/>
  <c r="CL154" i="2"/>
  <c r="BZ154" i="2"/>
  <c r="BN154" i="2"/>
  <c r="DN154" i="2"/>
  <c r="DH154" i="2"/>
  <c r="DB154" i="2"/>
  <c r="CV154" i="2"/>
  <c r="CP154" i="2"/>
  <c r="CJ154" i="2"/>
  <c r="CL155" i="2"/>
  <c r="BZ155" i="2"/>
  <c r="BN155" i="2"/>
  <c r="CZ155" i="2"/>
  <c r="CT155" i="2"/>
  <c r="CN155" i="2"/>
  <c r="CH155" i="2"/>
  <c r="CB155" i="2"/>
  <c r="BV155" i="2"/>
  <c r="CL156" i="2"/>
  <c r="BZ156" i="2"/>
  <c r="BN156" i="2"/>
  <c r="CZ156" i="2"/>
  <c r="CT156" i="2"/>
  <c r="CN156" i="2"/>
  <c r="CH156" i="2"/>
  <c r="CB156" i="2"/>
  <c r="BV156" i="2"/>
  <c r="CL157" i="2"/>
  <c r="BZ157" i="2"/>
  <c r="BN157" i="2"/>
  <c r="CZ157" i="2"/>
  <c r="CT157" i="2"/>
  <c r="CN157" i="2"/>
  <c r="CH157" i="2"/>
  <c r="CB157" i="2"/>
  <c r="BV157" i="2"/>
  <c r="CL158" i="2"/>
  <c r="BZ158" i="2"/>
  <c r="BN158" i="2"/>
  <c r="CZ158" i="2"/>
  <c r="CT158" i="2"/>
  <c r="CN158" i="2"/>
  <c r="CH158" i="2"/>
  <c r="CB158" i="2"/>
  <c r="BV158" i="2"/>
  <c r="CL159" i="2"/>
  <c r="BZ159" i="2"/>
  <c r="BN159" i="2"/>
  <c r="CZ159" i="2"/>
  <c r="CT159" i="2"/>
  <c r="CN159" i="2"/>
  <c r="CH159" i="2"/>
  <c r="CB159" i="2"/>
  <c r="BV159" i="2"/>
  <c r="CL160" i="2"/>
  <c r="BZ160" i="2"/>
  <c r="BN160" i="2"/>
  <c r="DN160" i="2"/>
  <c r="DH160" i="2"/>
  <c r="DB160" i="2"/>
  <c r="CV160" i="2"/>
  <c r="CP160" i="2"/>
  <c r="CJ160" i="2"/>
  <c r="X160" i="2"/>
  <c r="AP160" i="2" s="1"/>
  <c r="J160" i="2"/>
  <c r="AD161" i="2" s="1"/>
  <c r="Z160" i="2"/>
  <c r="AR160" i="2" s="1"/>
  <c r="L160" i="2"/>
  <c r="AF161" i="2" s="1"/>
  <c r="AB160" i="2"/>
  <c r="AT160" i="2" s="1"/>
  <c r="DZ160" i="2" s="1"/>
  <c r="N160" i="2"/>
  <c r="AH161" i="2" s="1"/>
  <c r="CL161" i="2"/>
  <c r="BZ161" i="2"/>
  <c r="BN161" i="2"/>
  <c r="CZ161" i="2"/>
  <c r="CT161" i="2"/>
  <c r="CN161" i="2"/>
  <c r="CH161" i="2"/>
  <c r="CB161" i="2"/>
  <c r="BV161" i="2"/>
  <c r="DN161" i="2"/>
  <c r="DH161" i="2"/>
  <c r="DB161" i="2"/>
  <c r="CV161" i="2"/>
  <c r="CP161" i="2"/>
  <c r="CJ161" i="2"/>
  <c r="X161" i="2"/>
  <c r="AP161" i="2" s="1"/>
  <c r="J161" i="2"/>
  <c r="AD162" i="2" s="1"/>
  <c r="Z161" i="2"/>
  <c r="AR161" i="2" s="1"/>
  <c r="L161" i="2"/>
  <c r="AF162" i="2" s="1"/>
  <c r="AB161" i="2"/>
  <c r="AT161" i="2" s="1"/>
  <c r="DZ161" i="2" s="1"/>
  <c r="N161" i="2"/>
  <c r="AH162" i="2" s="1"/>
  <c r="CL162" i="2"/>
  <c r="BZ162" i="2"/>
  <c r="BN162" i="2"/>
  <c r="CZ162" i="2"/>
  <c r="CT162" i="2"/>
  <c r="CN162" i="2"/>
  <c r="CH162" i="2"/>
  <c r="CB162" i="2"/>
  <c r="BV162" i="2"/>
  <c r="DN162" i="2"/>
  <c r="DH162" i="2"/>
  <c r="DB162" i="2"/>
  <c r="CV162" i="2"/>
  <c r="CP162" i="2"/>
  <c r="CJ162" i="2"/>
  <c r="X162" i="2"/>
  <c r="AP162" i="2" s="1"/>
  <c r="J162" i="2"/>
  <c r="AD163" i="2" s="1"/>
  <c r="Z162" i="2"/>
  <c r="AR162" i="2" s="1"/>
  <c r="L162" i="2"/>
  <c r="AF163" i="2" s="1"/>
  <c r="AB162" i="2"/>
  <c r="AT162" i="2" s="1"/>
  <c r="DZ162" i="2" s="1"/>
  <c r="N162" i="2"/>
  <c r="AH163" i="2" s="1"/>
  <c r="CL163" i="2"/>
  <c r="BZ163" i="2"/>
  <c r="BN163" i="2"/>
  <c r="CZ163" i="2"/>
  <c r="CT163" i="2"/>
  <c r="CN163" i="2"/>
  <c r="CH163" i="2"/>
  <c r="CB163" i="2"/>
  <c r="BV163" i="2"/>
  <c r="DN163" i="2"/>
  <c r="DH163" i="2"/>
  <c r="DB163" i="2"/>
  <c r="CV163" i="2"/>
  <c r="CP163" i="2"/>
  <c r="CJ163" i="2"/>
  <c r="X163" i="2"/>
  <c r="AP163" i="2" s="1"/>
  <c r="J163" i="2"/>
  <c r="AD164" i="2" s="1"/>
  <c r="Z163" i="2"/>
  <c r="AR163" i="2" s="1"/>
  <c r="L163" i="2"/>
  <c r="AF164" i="2" s="1"/>
  <c r="AB163" i="2"/>
  <c r="AT163" i="2" s="1"/>
  <c r="DZ163" i="2" s="1"/>
  <c r="N163" i="2"/>
  <c r="AH164" i="2" s="1"/>
  <c r="CL164" i="2"/>
  <c r="BZ164" i="2"/>
  <c r="BN164" i="2"/>
  <c r="CZ164" i="2"/>
  <c r="CT164" i="2"/>
  <c r="CN164" i="2"/>
  <c r="CH164" i="2"/>
  <c r="CB164" i="2"/>
  <c r="BV164" i="2"/>
  <c r="DN164" i="2"/>
  <c r="DH164" i="2"/>
  <c r="DB164" i="2"/>
  <c r="CV164" i="2"/>
  <c r="CP164" i="2"/>
  <c r="CJ164" i="2"/>
  <c r="X164" i="2"/>
  <c r="AP164" i="2" s="1"/>
  <c r="J164" i="2"/>
  <c r="AD165" i="2" s="1"/>
  <c r="Z164" i="2"/>
  <c r="AR164" i="2" s="1"/>
  <c r="L164" i="2"/>
  <c r="AF165" i="2" s="1"/>
  <c r="AB164" i="2"/>
  <c r="AT164" i="2" s="1"/>
  <c r="DZ164" i="2" s="1"/>
  <c r="N164" i="2"/>
  <c r="AH165" i="2" s="1"/>
  <c r="CL165" i="2"/>
  <c r="BZ165" i="2"/>
  <c r="BN165" i="2"/>
  <c r="CZ165" i="2"/>
  <c r="CT165" i="2"/>
  <c r="CN165" i="2"/>
  <c r="CH165" i="2"/>
  <c r="CB165" i="2"/>
  <c r="BV165" i="2"/>
  <c r="DN165" i="2"/>
  <c r="DH165" i="2"/>
  <c r="DB165" i="2"/>
  <c r="CV165" i="2"/>
  <c r="CP165" i="2"/>
  <c r="CJ165" i="2"/>
  <c r="X165" i="2"/>
  <c r="AP165" i="2" s="1"/>
  <c r="J165" i="2"/>
  <c r="AD166" i="2" s="1"/>
  <c r="Z165" i="2"/>
  <c r="AR165" i="2" s="1"/>
  <c r="L165" i="2"/>
  <c r="AF166" i="2" s="1"/>
  <c r="AB165" i="2"/>
  <c r="AT165" i="2" s="1"/>
  <c r="DZ165" i="2" s="1"/>
  <c r="N165" i="2"/>
  <c r="AH166" i="2" s="1"/>
  <c r="CL166" i="2"/>
  <c r="BZ166" i="2"/>
  <c r="BN166" i="2"/>
  <c r="CZ166" i="2"/>
  <c r="CT166" i="2"/>
  <c r="CN166" i="2"/>
  <c r="CH166" i="2"/>
  <c r="CB166" i="2"/>
  <c r="BV166" i="2"/>
  <c r="DN166" i="2"/>
  <c r="DH166" i="2"/>
  <c r="DB166" i="2"/>
  <c r="CV166" i="2"/>
  <c r="CP166" i="2"/>
  <c r="CJ166" i="2"/>
  <c r="X166" i="2"/>
  <c r="AP166" i="2" s="1"/>
  <c r="J166" i="2"/>
  <c r="AD167" i="2" s="1"/>
  <c r="Z166" i="2"/>
  <c r="AR166" i="2" s="1"/>
  <c r="L166" i="2"/>
  <c r="AF167" i="2" s="1"/>
  <c r="AB166" i="2"/>
  <c r="AT166" i="2" s="1"/>
  <c r="DZ166" i="2" s="1"/>
  <c r="N166" i="2"/>
  <c r="AH167" i="2" s="1"/>
  <c r="CL167" i="2"/>
  <c r="BZ167" i="2"/>
  <c r="BN167" i="2"/>
  <c r="CZ167" i="2"/>
  <c r="CT167" i="2"/>
  <c r="CN167" i="2"/>
  <c r="CH167" i="2"/>
  <c r="CB167" i="2"/>
  <c r="BV167" i="2"/>
  <c r="DN167" i="2"/>
  <c r="DH167" i="2"/>
  <c r="DB167" i="2"/>
  <c r="CV167" i="2"/>
  <c r="CP167" i="2"/>
  <c r="CJ167" i="2"/>
  <c r="X167" i="2"/>
  <c r="AP167" i="2" s="1"/>
  <c r="J167" i="2"/>
  <c r="AD168" i="2" s="1"/>
  <c r="Z167" i="2"/>
  <c r="AR167" i="2" s="1"/>
  <c r="L167" i="2"/>
  <c r="AF168" i="2" s="1"/>
  <c r="AB167" i="2"/>
  <c r="AT167" i="2" s="1"/>
  <c r="DZ167" i="2" s="1"/>
  <c r="N167" i="2"/>
  <c r="AH168" i="2" s="1"/>
  <c r="CL168" i="2"/>
  <c r="BZ168" i="2"/>
  <c r="BN168" i="2"/>
  <c r="CZ168" i="2"/>
  <c r="CT168" i="2"/>
  <c r="CN168" i="2"/>
  <c r="CH168" i="2"/>
  <c r="CB168" i="2"/>
  <c r="BV168" i="2"/>
  <c r="DN168" i="2"/>
  <c r="DH168" i="2"/>
  <c r="DB168" i="2"/>
  <c r="CV168" i="2"/>
  <c r="CP168" i="2"/>
  <c r="CJ168" i="2"/>
  <c r="X168" i="2"/>
  <c r="AP168" i="2" s="1"/>
  <c r="J168" i="2"/>
  <c r="AD169" i="2" s="1"/>
  <c r="Z168" i="2"/>
  <c r="AR168" i="2" s="1"/>
  <c r="L168" i="2"/>
  <c r="AF169" i="2" s="1"/>
  <c r="AB168" i="2"/>
  <c r="AT168" i="2" s="1"/>
  <c r="DZ168" i="2" s="1"/>
  <c r="N168" i="2"/>
  <c r="AH169" i="2" s="1"/>
  <c r="CL169" i="2"/>
  <c r="BZ169" i="2"/>
  <c r="BN169" i="2"/>
  <c r="CZ169" i="2"/>
  <c r="CT169" i="2"/>
  <c r="CN169" i="2"/>
  <c r="CH169" i="2"/>
  <c r="CB169" i="2"/>
  <c r="BV169" i="2"/>
  <c r="DN169" i="2"/>
  <c r="DH169" i="2"/>
  <c r="DB169" i="2"/>
  <c r="CV169" i="2"/>
  <c r="CP169" i="2"/>
  <c r="CJ169" i="2"/>
  <c r="X169" i="2"/>
  <c r="AP169" i="2" s="1"/>
  <c r="J169" i="2"/>
  <c r="AD170" i="2" s="1"/>
  <c r="Z169" i="2"/>
  <c r="AR169" i="2" s="1"/>
  <c r="L169" i="2"/>
  <c r="AF170" i="2" s="1"/>
  <c r="AB169" i="2"/>
  <c r="AT169" i="2" s="1"/>
  <c r="DZ169" i="2" s="1"/>
  <c r="N169" i="2"/>
  <c r="AH170" i="2" s="1"/>
  <c r="CL170" i="2"/>
  <c r="BZ170" i="2"/>
  <c r="BN170" i="2"/>
  <c r="CZ170" i="2"/>
  <c r="CT170" i="2"/>
  <c r="CN170" i="2"/>
  <c r="CH170" i="2"/>
  <c r="CB170" i="2"/>
  <c r="BV170" i="2"/>
  <c r="DN170" i="2"/>
  <c r="DH170" i="2"/>
  <c r="DB170" i="2"/>
  <c r="CV170" i="2"/>
  <c r="CP170" i="2"/>
  <c r="CJ170" i="2"/>
  <c r="X170" i="2"/>
  <c r="AP170" i="2" s="1"/>
  <c r="J170" i="2"/>
  <c r="AD171" i="2" s="1"/>
  <c r="Z170" i="2"/>
  <c r="AR170" i="2" s="1"/>
  <c r="L170" i="2"/>
  <c r="AF171" i="2" s="1"/>
  <c r="AB170" i="2"/>
  <c r="AT170" i="2" s="1"/>
  <c r="DZ170" i="2" s="1"/>
  <c r="N170" i="2"/>
  <c r="AH171" i="2" s="1"/>
  <c r="CL171" i="2"/>
  <c r="BZ171" i="2"/>
  <c r="BN171" i="2"/>
  <c r="CZ171" i="2"/>
  <c r="CT171" i="2"/>
  <c r="CN171" i="2"/>
  <c r="CH171" i="2"/>
  <c r="CB171" i="2"/>
  <c r="BV171" i="2"/>
  <c r="DN171" i="2"/>
  <c r="DH171" i="2"/>
  <c r="DB171" i="2"/>
  <c r="CV171" i="2"/>
  <c r="CP171" i="2"/>
  <c r="CJ171" i="2"/>
  <c r="X171" i="2"/>
  <c r="AP171" i="2" s="1"/>
  <c r="J171" i="2"/>
  <c r="AD172" i="2" s="1"/>
  <c r="Z171" i="2"/>
  <c r="AR171" i="2" s="1"/>
  <c r="L171" i="2"/>
  <c r="AF172" i="2" s="1"/>
  <c r="AB171" i="2"/>
  <c r="AT171" i="2" s="1"/>
  <c r="DZ171" i="2" s="1"/>
  <c r="N171" i="2"/>
  <c r="AH172" i="2" s="1"/>
  <c r="CL172" i="2"/>
  <c r="BZ172" i="2"/>
  <c r="BN172" i="2"/>
  <c r="CZ172" i="2"/>
  <c r="CT172" i="2"/>
  <c r="CN172" i="2"/>
  <c r="CH172" i="2"/>
  <c r="CB172" i="2"/>
  <c r="BV172" i="2"/>
  <c r="DN172" i="2"/>
  <c r="DH172" i="2"/>
  <c r="DB172" i="2"/>
  <c r="CV172" i="2"/>
  <c r="CP172" i="2"/>
  <c r="CJ172" i="2"/>
  <c r="X172" i="2"/>
  <c r="AP172" i="2" s="1"/>
  <c r="J172" i="2"/>
  <c r="AD173" i="2" s="1"/>
  <c r="Z172" i="2"/>
  <c r="AR172" i="2" s="1"/>
  <c r="L172" i="2"/>
  <c r="AF173" i="2" s="1"/>
  <c r="AB172" i="2"/>
  <c r="AT172" i="2" s="1"/>
  <c r="DZ172" i="2" s="1"/>
  <c r="N172" i="2"/>
  <c r="AH173" i="2" s="1"/>
  <c r="CL173" i="2"/>
  <c r="BZ173" i="2"/>
  <c r="BN173" i="2"/>
  <c r="CZ173" i="2"/>
  <c r="CT173" i="2"/>
  <c r="CN173" i="2"/>
  <c r="CH173" i="2"/>
  <c r="CB173" i="2"/>
  <c r="BV173" i="2"/>
  <c r="DN173" i="2"/>
  <c r="DH173" i="2"/>
  <c r="DB173" i="2"/>
  <c r="CV173" i="2"/>
  <c r="CP173" i="2"/>
  <c r="CJ173" i="2"/>
  <c r="X173" i="2"/>
  <c r="AP173" i="2" s="1"/>
  <c r="J173" i="2"/>
  <c r="AD174" i="2" s="1"/>
  <c r="Z173" i="2"/>
  <c r="AR173" i="2" s="1"/>
  <c r="L173" i="2"/>
  <c r="AF174" i="2" s="1"/>
  <c r="AB173" i="2"/>
  <c r="AT173" i="2" s="1"/>
  <c r="DZ173" i="2" s="1"/>
  <c r="N173" i="2"/>
  <c r="AH174" i="2" s="1"/>
  <c r="CL174" i="2"/>
  <c r="BZ174" i="2"/>
  <c r="BN174" i="2"/>
  <c r="CZ174" i="2"/>
  <c r="CT174" i="2"/>
  <c r="CN174" i="2"/>
  <c r="CH174" i="2"/>
  <c r="CB174" i="2"/>
  <c r="BV174" i="2"/>
  <c r="DN174" i="2"/>
  <c r="DH174" i="2"/>
  <c r="DB174" i="2"/>
  <c r="CV174" i="2"/>
  <c r="CP174" i="2"/>
  <c r="CJ174" i="2"/>
  <c r="X174" i="2"/>
  <c r="AP174" i="2" s="1"/>
  <c r="J174" i="2"/>
  <c r="AD175" i="2" s="1"/>
  <c r="Z174" i="2"/>
  <c r="AR174" i="2" s="1"/>
  <c r="L174" i="2"/>
  <c r="AF175" i="2" s="1"/>
  <c r="AB174" i="2"/>
  <c r="AT174" i="2" s="1"/>
  <c r="DZ174" i="2" s="1"/>
  <c r="N174" i="2"/>
  <c r="AH175" i="2" s="1"/>
  <c r="CL175" i="2"/>
  <c r="BZ175" i="2"/>
  <c r="BN175" i="2"/>
  <c r="CZ175" i="2"/>
  <c r="CT175" i="2"/>
  <c r="CN175" i="2"/>
  <c r="CH175" i="2"/>
  <c r="CB175" i="2"/>
  <c r="BV175" i="2"/>
  <c r="DN175" i="2"/>
  <c r="DH175" i="2"/>
  <c r="DB175" i="2"/>
  <c r="CV175" i="2"/>
  <c r="CP175" i="2"/>
  <c r="CJ175" i="2"/>
  <c r="X175" i="2"/>
  <c r="AP175" i="2" s="1"/>
  <c r="J175" i="2"/>
  <c r="AD176" i="2" s="1"/>
  <c r="Z175" i="2"/>
  <c r="AR175" i="2" s="1"/>
  <c r="L175" i="2"/>
  <c r="AF176" i="2" s="1"/>
  <c r="AB175" i="2"/>
  <c r="AT175" i="2" s="1"/>
  <c r="DZ175" i="2" s="1"/>
  <c r="N175" i="2"/>
  <c r="AH176" i="2" s="1"/>
  <c r="CL176" i="2"/>
  <c r="BZ176" i="2"/>
  <c r="BN176" i="2"/>
  <c r="CZ176" i="2"/>
  <c r="CT176" i="2"/>
  <c r="CN176" i="2"/>
  <c r="CH176" i="2"/>
  <c r="CB176" i="2"/>
  <c r="BV176" i="2"/>
  <c r="DN176" i="2"/>
  <c r="DH176" i="2"/>
  <c r="DB176" i="2"/>
  <c r="CV176" i="2"/>
  <c r="CP176" i="2"/>
  <c r="CJ176" i="2"/>
  <c r="X176" i="2"/>
  <c r="AP176" i="2" s="1"/>
  <c r="J176" i="2"/>
  <c r="AD177" i="2" s="1"/>
  <c r="Z176" i="2"/>
  <c r="AR176" i="2" s="1"/>
  <c r="L176" i="2"/>
  <c r="AF177" i="2" s="1"/>
  <c r="AB176" i="2"/>
  <c r="AT176" i="2" s="1"/>
  <c r="DZ176" i="2" s="1"/>
  <c r="N176" i="2"/>
  <c r="AH177" i="2" s="1"/>
  <c r="CL177" i="2"/>
  <c r="BZ177" i="2"/>
  <c r="BN177" i="2"/>
  <c r="CZ177" i="2"/>
  <c r="CT177" i="2"/>
  <c r="CN177" i="2"/>
  <c r="CH177" i="2"/>
  <c r="CB177" i="2"/>
  <c r="BV177" i="2"/>
  <c r="DN177" i="2"/>
  <c r="DH177" i="2"/>
  <c r="DB177" i="2"/>
  <c r="CV177" i="2"/>
  <c r="CP177" i="2"/>
  <c r="CJ177" i="2"/>
  <c r="X177" i="2"/>
  <c r="AP177" i="2" s="1"/>
  <c r="J177" i="2"/>
  <c r="AD178" i="2" s="1"/>
  <c r="Z177" i="2"/>
  <c r="AR177" i="2" s="1"/>
  <c r="L177" i="2"/>
  <c r="AF178" i="2" s="1"/>
  <c r="AB177" i="2"/>
  <c r="AT177" i="2" s="1"/>
  <c r="DZ177" i="2" s="1"/>
  <c r="N177" i="2"/>
  <c r="AH178" i="2" s="1"/>
  <c r="CL178" i="2"/>
  <c r="BZ178" i="2"/>
  <c r="BN178" i="2"/>
  <c r="CZ178" i="2"/>
  <c r="CT178" i="2"/>
  <c r="CN178" i="2"/>
  <c r="CH178" i="2"/>
  <c r="CB178" i="2"/>
  <c r="BV178" i="2"/>
  <c r="DN178" i="2"/>
  <c r="DH178" i="2"/>
  <c r="DB178" i="2"/>
  <c r="CV178" i="2"/>
  <c r="CP178" i="2"/>
  <c r="CJ178" i="2"/>
  <c r="X178" i="2"/>
  <c r="AP178" i="2" s="1"/>
  <c r="J178" i="2"/>
  <c r="AD179" i="2" s="1"/>
  <c r="Z178" i="2"/>
  <c r="AR178" i="2" s="1"/>
  <c r="L178" i="2"/>
  <c r="AF179" i="2" s="1"/>
  <c r="AB178" i="2"/>
  <c r="AT178" i="2" s="1"/>
  <c r="DZ178" i="2" s="1"/>
  <c r="N178" i="2"/>
  <c r="AH179" i="2" s="1"/>
  <c r="CL179" i="2"/>
  <c r="BZ179" i="2"/>
  <c r="BN179" i="2"/>
  <c r="CZ179" i="2"/>
  <c r="CN179" i="2"/>
  <c r="CT179" i="2"/>
  <c r="CH179" i="2"/>
  <c r="CB179" i="2"/>
  <c r="BV179" i="2"/>
  <c r="DH179" i="2"/>
  <c r="CV179" i="2"/>
  <c r="CJ179" i="2"/>
  <c r="DN179" i="2"/>
  <c r="DB179" i="2"/>
  <c r="CP179" i="2"/>
  <c r="X179" i="2"/>
  <c r="AP179" i="2" s="1"/>
  <c r="J179" i="2"/>
  <c r="AD180" i="2" s="1"/>
  <c r="Z179" i="2"/>
  <c r="AR179" i="2" s="1"/>
  <c r="L179" i="2"/>
  <c r="AF180" i="2" s="1"/>
  <c r="AB179" i="2"/>
  <c r="AT179" i="2" s="1"/>
  <c r="DZ179" i="2" s="1"/>
  <c r="N179" i="2"/>
  <c r="AH180" i="2" s="1"/>
  <c r="CL180" i="2"/>
  <c r="BN180" i="2"/>
  <c r="BT180" i="2"/>
  <c r="CT180" i="2"/>
  <c r="CH180" i="2"/>
  <c r="BV180" i="2"/>
  <c r="CZ180" i="2"/>
  <c r="CN180" i="2"/>
  <c r="CB180" i="2"/>
  <c r="DN180" i="2"/>
  <c r="DB180" i="2"/>
  <c r="CP180" i="2"/>
  <c r="DH180" i="2"/>
  <c r="CV180" i="2"/>
  <c r="CJ180" i="2"/>
  <c r="X180" i="2"/>
  <c r="AP180" i="2" s="1"/>
  <c r="J180" i="2"/>
  <c r="AD181" i="2" s="1"/>
  <c r="Z180" i="2"/>
  <c r="AR180" i="2" s="1"/>
  <c r="L180" i="2"/>
  <c r="AF181" i="2" s="1"/>
  <c r="AB180" i="2"/>
  <c r="AT180" i="2" s="1"/>
  <c r="DZ180" i="2" s="1"/>
  <c r="N180" i="2"/>
  <c r="AH181" i="2" s="1"/>
  <c r="CF181" i="2"/>
  <c r="BH181" i="2"/>
  <c r="BZ181" i="2"/>
  <c r="CZ181" i="2"/>
  <c r="CN181" i="2"/>
  <c r="CB181" i="2"/>
  <c r="CT181" i="2"/>
  <c r="CH181" i="2"/>
  <c r="BV181" i="2"/>
  <c r="DH181" i="2"/>
  <c r="CV181" i="2"/>
  <c r="CJ181" i="2"/>
  <c r="DN181" i="2"/>
  <c r="DB181" i="2"/>
  <c r="CP181" i="2"/>
  <c r="X181" i="2"/>
  <c r="AP181" i="2" s="1"/>
  <c r="J181" i="2"/>
  <c r="AD182" i="2" s="1"/>
  <c r="Z181" i="2"/>
  <c r="AR181" i="2" s="1"/>
  <c r="L181" i="2"/>
  <c r="AF182" i="2" s="1"/>
  <c r="AB181" i="2"/>
  <c r="AT181" i="2" s="1"/>
  <c r="DZ181" i="2" s="1"/>
  <c r="N181" i="2"/>
  <c r="AH182" i="2" s="1"/>
  <c r="CL182" i="2"/>
  <c r="BN182" i="2"/>
  <c r="BT182" i="2"/>
  <c r="CT182" i="2"/>
  <c r="CH182" i="2"/>
  <c r="BV182" i="2"/>
  <c r="CZ182" i="2"/>
  <c r="CN182" i="2"/>
  <c r="CB182" i="2"/>
  <c r="DN182" i="2"/>
  <c r="DB182" i="2"/>
  <c r="CP182" i="2"/>
  <c r="DH182" i="2"/>
  <c r="CV182" i="2"/>
  <c r="CJ182" i="2"/>
  <c r="X182" i="2"/>
  <c r="AP182" i="2" s="1"/>
  <c r="J182" i="2"/>
  <c r="AD183" i="2" s="1"/>
  <c r="Z182" i="2"/>
  <c r="AR182" i="2" s="1"/>
  <c r="L182" i="2"/>
  <c r="AF183" i="2" s="1"/>
  <c r="AB182" i="2"/>
  <c r="AT182" i="2" s="1"/>
  <c r="DZ182" i="2" s="1"/>
  <c r="N182" i="2"/>
  <c r="AH183" i="2" s="1"/>
  <c r="CL183" i="2"/>
  <c r="BZ183" i="2"/>
  <c r="BN183" i="2"/>
  <c r="CZ183" i="2"/>
  <c r="CT183" i="2"/>
  <c r="CN183" i="2"/>
  <c r="CH183" i="2"/>
  <c r="CB183" i="2"/>
  <c r="BV183" i="2"/>
  <c r="DN183" i="2"/>
  <c r="DH183" i="2"/>
  <c r="DB183" i="2"/>
  <c r="CV183" i="2"/>
  <c r="CP183" i="2"/>
  <c r="CJ183" i="2"/>
  <c r="X183" i="2"/>
  <c r="AP183" i="2" s="1"/>
  <c r="J183" i="2"/>
  <c r="AD184" i="2" s="1"/>
  <c r="Z183" i="2"/>
  <c r="AR183" i="2" s="1"/>
  <c r="L183" i="2"/>
  <c r="AF184" i="2" s="1"/>
  <c r="AB183" i="2"/>
  <c r="AT183" i="2" s="1"/>
  <c r="DZ183" i="2" s="1"/>
  <c r="N183" i="2"/>
  <c r="AH184" i="2" s="1"/>
  <c r="X184" i="2"/>
  <c r="AP184" i="2" s="1"/>
  <c r="J184" i="2"/>
  <c r="AD185" i="2" s="1"/>
  <c r="Z184" i="2"/>
  <c r="AR184" i="2" s="1"/>
  <c r="L184" i="2"/>
  <c r="AF185" i="2" s="1"/>
  <c r="AB184" i="2"/>
  <c r="AT184" i="2" s="1"/>
  <c r="N184" i="2"/>
  <c r="AH185" i="2" s="1"/>
  <c r="X185" i="2"/>
  <c r="AP185" i="2" s="1"/>
  <c r="J185" i="2"/>
  <c r="AD186" i="2" s="1"/>
  <c r="Z185" i="2"/>
  <c r="AR185" i="2" s="1"/>
  <c r="L185" i="2"/>
  <c r="AF186" i="2" s="1"/>
  <c r="AB185" i="2"/>
  <c r="AT185" i="2" s="1"/>
  <c r="N185" i="2"/>
  <c r="AH186" i="2" s="1"/>
  <c r="X186" i="2"/>
  <c r="AP186" i="2" s="1"/>
  <c r="J186" i="2"/>
  <c r="AD187" i="2" s="1"/>
  <c r="Z186" i="2"/>
  <c r="AR186" i="2" s="1"/>
  <c r="L186" i="2"/>
  <c r="AF187" i="2" s="1"/>
  <c r="AB186" i="2"/>
  <c r="AT186" i="2" s="1"/>
  <c r="N186" i="2"/>
  <c r="AH187" i="2" s="1"/>
  <c r="X187" i="2"/>
  <c r="AP187" i="2" s="1"/>
  <c r="J187" i="2"/>
  <c r="AD188" i="2" s="1"/>
  <c r="Z187" i="2"/>
  <c r="AR187" i="2" s="1"/>
  <c r="L187" i="2"/>
  <c r="AF188" i="2" s="1"/>
  <c r="AB187" i="2"/>
  <c r="AT187" i="2" s="1"/>
  <c r="N187" i="2"/>
  <c r="AH188" i="2" s="1"/>
  <c r="X188" i="2"/>
  <c r="AP188" i="2" s="1"/>
  <c r="J188" i="2"/>
  <c r="AD189" i="2" s="1"/>
  <c r="Z188" i="2"/>
  <c r="AR188" i="2" s="1"/>
  <c r="L188" i="2"/>
  <c r="AF189" i="2" s="1"/>
  <c r="AB188" i="2"/>
  <c r="AT188" i="2" s="1"/>
  <c r="N188" i="2"/>
  <c r="AH189" i="2" s="1"/>
  <c r="X189" i="2"/>
  <c r="AP189" i="2" s="1"/>
  <c r="J189" i="2"/>
  <c r="AD190" i="2" s="1"/>
  <c r="Z189" i="2"/>
  <c r="AR189" i="2" s="1"/>
  <c r="L189" i="2"/>
  <c r="AF190" i="2" s="1"/>
  <c r="AB189" i="2"/>
  <c r="AT189" i="2" s="1"/>
  <c r="N189" i="2"/>
  <c r="AH190" i="2" s="1"/>
  <c r="X190" i="2"/>
  <c r="AP190" i="2" s="1"/>
  <c r="J190" i="2"/>
  <c r="AD191" i="2" s="1"/>
  <c r="Z190" i="2"/>
  <c r="AR190" i="2" s="1"/>
  <c r="L190" i="2"/>
  <c r="AF191" i="2" s="1"/>
  <c r="AB190" i="2"/>
  <c r="AT190" i="2" s="1"/>
  <c r="N190" i="2"/>
  <c r="AH191" i="2" s="1"/>
  <c r="X191" i="2"/>
  <c r="AP191" i="2" s="1"/>
  <c r="J191" i="2"/>
  <c r="AD192" i="2" s="1"/>
  <c r="Z191" i="2"/>
  <c r="AR191" i="2" s="1"/>
  <c r="L191" i="2"/>
  <c r="AF192" i="2" s="1"/>
  <c r="AB191" i="2"/>
  <c r="AT191" i="2" s="1"/>
  <c r="N191" i="2"/>
  <c r="AH192" i="2" s="1"/>
  <c r="X192" i="2"/>
  <c r="AP192" i="2" s="1"/>
  <c r="J192" i="2"/>
  <c r="AD193" i="2" s="1"/>
  <c r="Z192" i="2"/>
  <c r="AR192" i="2" s="1"/>
  <c r="L192" i="2"/>
  <c r="AF193" i="2" s="1"/>
  <c r="AB192" i="2"/>
  <c r="AT192" i="2" s="1"/>
  <c r="N192" i="2"/>
  <c r="AH193" i="2" s="1"/>
  <c r="X193" i="2"/>
  <c r="AP193" i="2" s="1"/>
  <c r="J193" i="2"/>
  <c r="AD194" i="2" s="1"/>
  <c r="Z193" i="2"/>
  <c r="AR193" i="2" s="1"/>
  <c r="L193" i="2"/>
  <c r="AF194" i="2" s="1"/>
  <c r="AB193" i="2"/>
  <c r="AT193" i="2" s="1"/>
  <c r="N193" i="2"/>
  <c r="AH194" i="2" s="1"/>
  <c r="X194" i="2"/>
  <c r="AP194" i="2" s="1"/>
  <c r="J194" i="2"/>
  <c r="AD195" i="2" s="1"/>
  <c r="Z194" i="2"/>
  <c r="AR194" i="2" s="1"/>
  <c r="L194" i="2"/>
  <c r="AF195" i="2" s="1"/>
  <c r="AB194" i="2"/>
  <c r="AT194" i="2" s="1"/>
  <c r="N194" i="2"/>
  <c r="AH195" i="2" s="1"/>
  <c r="X195" i="2"/>
  <c r="AP195" i="2" s="1"/>
  <c r="J195" i="2"/>
  <c r="AD196" i="2" s="1"/>
  <c r="Z195" i="2"/>
  <c r="AR195" i="2" s="1"/>
  <c r="L195" i="2"/>
  <c r="AF196" i="2" s="1"/>
  <c r="AB195" i="2"/>
  <c r="AT195" i="2" s="1"/>
  <c r="N195" i="2"/>
  <c r="AH196" i="2" s="1"/>
  <c r="X196" i="2"/>
  <c r="AP196" i="2" s="1"/>
  <c r="J196" i="2"/>
  <c r="AD197" i="2" s="1"/>
  <c r="Z196" i="2"/>
  <c r="AR196" i="2" s="1"/>
  <c r="L196" i="2"/>
  <c r="AF197" i="2" s="1"/>
  <c r="AB196" i="2"/>
  <c r="AT196" i="2" s="1"/>
  <c r="N196" i="2"/>
  <c r="AH197" i="2" s="1"/>
  <c r="X197" i="2"/>
  <c r="AP197" i="2" s="1"/>
  <c r="J197" i="2"/>
  <c r="AD198" i="2" s="1"/>
  <c r="Z197" i="2"/>
  <c r="AR197" i="2" s="1"/>
  <c r="L197" i="2"/>
  <c r="AF198" i="2" s="1"/>
  <c r="AB197" i="2"/>
  <c r="AT197" i="2" s="1"/>
  <c r="N197" i="2"/>
  <c r="AH198" i="2" s="1"/>
  <c r="X198" i="2"/>
  <c r="AP198" i="2" s="1"/>
  <c r="J198" i="2"/>
  <c r="AD199" i="2" s="1"/>
  <c r="Z198" i="2"/>
  <c r="AR198" i="2" s="1"/>
  <c r="L198" i="2"/>
  <c r="AF199" i="2" s="1"/>
  <c r="AB198" i="2"/>
  <c r="AT198" i="2" s="1"/>
  <c r="N198" i="2"/>
  <c r="AH199" i="2" s="1"/>
  <c r="X199" i="2"/>
  <c r="AP199" i="2" s="1"/>
  <c r="J199" i="2"/>
  <c r="AD200" i="2" s="1"/>
  <c r="Z199" i="2"/>
  <c r="AR199" i="2" s="1"/>
  <c r="L199" i="2"/>
  <c r="AF200" i="2" s="1"/>
  <c r="AB199" i="2"/>
  <c r="AT199" i="2" s="1"/>
  <c r="N199" i="2"/>
  <c r="AH200" i="2" s="1"/>
  <c r="X200" i="2"/>
  <c r="AP200" i="2" s="1"/>
  <c r="J200" i="2"/>
  <c r="AD201" i="2" s="1"/>
  <c r="Z200" i="2"/>
  <c r="AR200" i="2" s="1"/>
  <c r="L200" i="2"/>
  <c r="AF201" i="2" s="1"/>
  <c r="AB200" i="2"/>
  <c r="AT200" i="2" s="1"/>
  <c r="N200" i="2"/>
  <c r="AH201" i="2" s="1"/>
  <c r="X201" i="2"/>
  <c r="AP201" i="2" s="1"/>
  <c r="J201" i="2"/>
  <c r="AD202" i="2" s="1"/>
  <c r="Z201" i="2"/>
  <c r="AR201" i="2" s="1"/>
  <c r="L201" i="2"/>
  <c r="AF202" i="2" s="1"/>
  <c r="AB201" i="2"/>
  <c r="AT201" i="2" s="1"/>
  <c r="N201" i="2"/>
  <c r="AH202" i="2" s="1"/>
  <c r="X202" i="2"/>
  <c r="AP202" i="2" s="1"/>
  <c r="J202" i="2"/>
  <c r="AD203" i="2" s="1"/>
  <c r="Z202" i="2"/>
  <c r="AR202" i="2" s="1"/>
  <c r="L202" i="2"/>
  <c r="AF203" i="2" s="1"/>
  <c r="AB202" i="2"/>
  <c r="AT202" i="2" s="1"/>
  <c r="N202" i="2"/>
  <c r="AH203" i="2" s="1"/>
  <c r="X203" i="2"/>
  <c r="AP203" i="2" s="1"/>
  <c r="J203" i="2"/>
  <c r="AD204" i="2" s="1"/>
  <c r="Z203" i="2"/>
  <c r="AR203" i="2" s="1"/>
  <c r="L203" i="2"/>
  <c r="AF204" i="2" s="1"/>
  <c r="AB203" i="2"/>
  <c r="AT203" i="2" s="1"/>
  <c r="N203" i="2"/>
  <c r="AH204" i="2" s="1"/>
  <c r="X204" i="2"/>
  <c r="AP204" i="2" s="1"/>
  <c r="J204" i="2"/>
  <c r="AD205" i="2" s="1"/>
  <c r="Z204" i="2"/>
  <c r="AR204" i="2" s="1"/>
  <c r="L204" i="2"/>
  <c r="AF205" i="2" s="1"/>
  <c r="AB204" i="2"/>
  <c r="AT204" i="2" s="1"/>
  <c r="N204" i="2"/>
  <c r="AH205" i="2" s="1"/>
  <c r="X205" i="2"/>
  <c r="AP205" i="2" s="1"/>
  <c r="J205" i="2"/>
  <c r="AD206" i="2" s="1"/>
  <c r="Z205" i="2"/>
  <c r="AR205" i="2" s="1"/>
  <c r="L205" i="2"/>
  <c r="AF206" i="2" s="1"/>
  <c r="AB205" i="2"/>
  <c r="AT205" i="2" s="1"/>
  <c r="N205" i="2"/>
  <c r="AH206" i="2" s="1"/>
  <c r="X206" i="2"/>
  <c r="AP206" i="2" s="1"/>
  <c r="J206" i="2"/>
  <c r="AD207" i="2" s="1"/>
  <c r="Z206" i="2"/>
  <c r="AR206" i="2" s="1"/>
  <c r="L206" i="2"/>
  <c r="AF207" i="2" s="1"/>
  <c r="AB206" i="2"/>
  <c r="AT206" i="2" s="1"/>
  <c r="N206" i="2"/>
  <c r="AH207" i="2" s="1"/>
  <c r="X207" i="2"/>
  <c r="AP207" i="2" s="1"/>
  <c r="J207" i="2"/>
  <c r="AD208" i="2" s="1"/>
  <c r="Z207" i="2"/>
  <c r="AR207" i="2" s="1"/>
  <c r="L207" i="2"/>
  <c r="AF208" i="2" s="1"/>
  <c r="AB207" i="2"/>
  <c r="AT207" i="2" s="1"/>
  <c r="N207" i="2"/>
  <c r="AH208" i="2" s="1"/>
  <c r="X208" i="2"/>
  <c r="AP208" i="2" s="1"/>
  <c r="J208" i="2"/>
  <c r="AD209" i="2" s="1"/>
  <c r="Z208" i="2"/>
  <c r="AR208" i="2" s="1"/>
  <c r="L208" i="2"/>
  <c r="AF209" i="2" s="1"/>
  <c r="AB208" i="2"/>
  <c r="AT208" i="2" s="1"/>
  <c r="N208" i="2"/>
  <c r="AH209" i="2" s="1"/>
  <c r="X209" i="2"/>
  <c r="AP209" i="2" s="1"/>
  <c r="J209" i="2"/>
  <c r="AD210" i="2" s="1"/>
  <c r="Z209" i="2"/>
  <c r="AR209" i="2" s="1"/>
  <c r="L209" i="2"/>
  <c r="AF210" i="2" s="1"/>
  <c r="AB209" i="2"/>
  <c r="AT209" i="2" s="1"/>
  <c r="N209" i="2"/>
  <c r="AH210" i="2" s="1"/>
  <c r="X210" i="2"/>
  <c r="AP210" i="2" s="1"/>
  <c r="J210" i="2"/>
  <c r="AD211" i="2" s="1"/>
  <c r="L210" i="2"/>
  <c r="AF211" i="2" s="1"/>
  <c r="Z210" i="2"/>
  <c r="AR210" i="2" s="1"/>
  <c r="AB210" i="2"/>
  <c r="AT210" i="2" s="1"/>
  <c r="N210" i="2"/>
  <c r="AH211" i="2" s="1"/>
  <c r="X211" i="2"/>
  <c r="AP211" i="2" s="1"/>
  <c r="J211" i="2"/>
  <c r="AD212" i="2" s="1"/>
  <c r="Z211" i="2"/>
  <c r="AR211" i="2" s="1"/>
  <c r="L211" i="2"/>
  <c r="AF212" i="2" s="1"/>
  <c r="N211" i="2"/>
  <c r="AH212" i="2" s="1"/>
  <c r="AB211" i="2"/>
  <c r="AT211" i="2" s="1"/>
  <c r="X212" i="2"/>
  <c r="AP212" i="2" s="1"/>
  <c r="J212" i="2"/>
  <c r="AD213" i="2" s="1"/>
  <c r="Z212" i="2"/>
  <c r="AR212" i="2" s="1"/>
  <c r="L212" i="2"/>
  <c r="AF213" i="2" s="1"/>
  <c r="AB212" i="2"/>
  <c r="AT212" i="2" s="1"/>
  <c r="N212" i="2"/>
  <c r="AH213" i="2" s="1"/>
  <c r="J213" i="2"/>
  <c r="X213" i="2"/>
  <c r="AP213" i="2" s="1"/>
  <c r="Z213" i="2"/>
  <c r="AR213" i="2" s="1"/>
  <c r="L213" i="2"/>
  <c r="AB213" i="2"/>
  <c r="AT213" i="2" s="1"/>
  <c r="N213" i="2"/>
  <c r="K110" i="2"/>
  <c r="AE111" i="2" s="1"/>
  <c r="M110" i="2"/>
  <c r="AG111" i="2" s="1"/>
  <c r="K111" i="2"/>
  <c r="AE112" i="2" s="1"/>
  <c r="M111" i="2"/>
  <c r="AG112" i="2" s="1"/>
  <c r="K112" i="2"/>
  <c r="AE113" i="2" s="1"/>
  <c r="M112" i="2"/>
  <c r="AG113" i="2" s="1"/>
  <c r="K113" i="2"/>
  <c r="AE114" i="2" s="1"/>
  <c r="M113" i="2"/>
  <c r="AG114" i="2" s="1"/>
  <c r="K114" i="2"/>
  <c r="AE115" i="2" s="1"/>
  <c r="M114" i="2"/>
  <c r="AG115" i="2" s="1"/>
  <c r="K115" i="2"/>
  <c r="AE116" i="2" s="1"/>
  <c r="M115" i="2"/>
  <c r="AG116" i="2" s="1"/>
  <c r="K116" i="2"/>
  <c r="AE117" i="2" s="1"/>
  <c r="M116" i="2"/>
  <c r="AG117" i="2" s="1"/>
  <c r="K117" i="2"/>
  <c r="AE118" i="2" s="1"/>
  <c r="M117" i="2"/>
  <c r="AG118" i="2" s="1"/>
  <c r="K118" i="2"/>
  <c r="AE119" i="2" s="1"/>
  <c r="M118" i="2"/>
  <c r="AG119" i="2" s="1"/>
  <c r="K119" i="2"/>
  <c r="AE120" i="2" s="1"/>
  <c r="M119" i="2"/>
  <c r="AG120" i="2" s="1"/>
  <c r="K120" i="2"/>
  <c r="AE121" i="2" s="1"/>
  <c r="M120" i="2"/>
  <c r="AG121" i="2" s="1"/>
  <c r="K121" i="2"/>
  <c r="AE122" i="2" s="1"/>
  <c r="M121" i="2"/>
  <c r="AG122" i="2" s="1"/>
  <c r="K122" i="2"/>
  <c r="AE123" i="2" s="1"/>
  <c r="M122" i="2"/>
  <c r="AG123" i="2" s="1"/>
  <c r="K123" i="2"/>
  <c r="AE124" i="2" s="1"/>
  <c r="M123" i="2"/>
  <c r="AG124" i="2" s="1"/>
  <c r="K124" i="2"/>
  <c r="AE125" i="2" s="1"/>
  <c r="M124" i="2"/>
  <c r="AG125" i="2" s="1"/>
  <c r="K125" i="2"/>
  <c r="AE126" i="2" s="1"/>
  <c r="M125" i="2"/>
  <c r="AG126" i="2" s="1"/>
  <c r="K126" i="2"/>
  <c r="AE127" i="2" s="1"/>
  <c r="M126" i="2"/>
  <c r="AG127" i="2" s="1"/>
  <c r="K127" i="2"/>
  <c r="AE128" i="2" s="1"/>
  <c r="M127" i="2"/>
  <c r="AG128" i="2" s="1"/>
  <c r="K128" i="2"/>
  <c r="AE129" i="2" s="1"/>
  <c r="M128" i="2"/>
  <c r="AG129" i="2" s="1"/>
  <c r="K129" i="2"/>
  <c r="AE130" i="2" s="1"/>
  <c r="M129" i="2"/>
  <c r="AG130" i="2" s="1"/>
  <c r="K130" i="2"/>
  <c r="AE131" i="2" s="1"/>
  <c r="M130" i="2"/>
  <c r="AG131" i="2" s="1"/>
  <c r="K131" i="2"/>
  <c r="AE132" i="2" s="1"/>
  <c r="M131" i="2"/>
  <c r="AG132" i="2" s="1"/>
  <c r="K132" i="2"/>
  <c r="AE133" i="2" s="1"/>
  <c r="M132" i="2"/>
  <c r="AG133" i="2" s="1"/>
  <c r="K133" i="2"/>
  <c r="AE134" i="2" s="1"/>
  <c r="M133" i="2"/>
  <c r="AG134" i="2" s="1"/>
  <c r="K134" i="2"/>
  <c r="AE135" i="2" s="1"/>
  <c r="M134" i="2"/>
  <c r="AG135" i="2" s="1"/>
  <c r="K135" i="2"/>
  <c r="AE136" i="2" s="1"/>
  <c r="M135" i="2"/>
  <c r="AG136" i="2" s="1"/>
  <c r="K136" i="2"/>
  <c r="AE137" i="2" s="1"/>
  <c r="M136" i="2"/>
  <c r="AG137" i="2" s="1"/>
  <c r="K137" i="2"/>
  <c r="AE138" i="2" s="1"/>
  <c r="M137" i="2"/>
  <c r="AG138" i="2" s="1"/>
  <c r="K138" i="2"/>
  <c r="AE139" i="2" s="1"/>
  <c r="M138" i="2"/>
  <c r="AG139" i="2" s="1"/>
  <c r="K139" i="2"/>
  <c r="AE140" i="2" s="1"/>
  <c r="M139" i="2"/>
  <c r="AG140" i="2" s="1"/>
  <c r="K140" i="2"/>
  <c r="AE141" i="2" s="1"/>
  <c r="M140" i="2"/>
  <c r="AG141" i="2" s="1"/>
  <c r="K141" i="2"/>
  <c r="AE142" i="2" s="1"/>
  <c r="M141" i="2"/>
  <c r="AG142" i="2" s="1"/>
  <c r="CZ141" i="2"/>
  <c r="DF141" i="2" s="1"/>
  <c r="CT141" i="2"/>
  <c r="CN141" i="2"/>
  <c r="CH141" i="2"/>
  <c r="CB141" i="2"/>
  <c r="BV141" i="2"/>
  <c r="DV141" i="2"/>
  <c r="DP141" i="2"/>
  <c r="DJ141" i="2"/>
  <c r="DD141" i="2"/>
  <c r="CX141" i="2"/>
  <c r="DZ141" i="2"/>
  <c r="CZ142" i="2"/>
  <c r="CT142" i="2"/>
  <c r="CN142" i="2"/>
  <c r="CH142" i="2"/>
  <c r="CB142" i="2"/>
  <c r="BV142" i="2"/>
  <c r="X142" i="2"/>
  <c r="AP142" i="2" s="1"/>
  <c r="J142" i="2"/>
  <c r="AD143" i="2" s="1"/>
  <c r="Z142" i="2"/>
  <c r="AR142" i="2" s="1"/>
  <c r="L142" i="2"/>
  <c r="AF143" i="2" s="1"/>
  <c r="AB142" i="2"/>
  <c r="AT142" i="2" s="1"/>
  <c r="DZ142" i="2" s="1"/>
  <c r="N142" i="2"/>
  <c r="AH143" i="2" s="1"/>
  <c r="DN143" i="2"/>
  <c r="DH143" i="2"/>
  <c r="DB143" i="2"/>
  <c r="CV143" i="2"/>
  <c r="CP143" i="2"/>
  <c r="CJ143" i="2"/>
  <c r="X143" i="2"/>
  <c r="AP143" i="2" s="1"/>
  <c r="J143" i="2"/>
  <c r="AD144" i="2" s="1"/>
  <c r="Z143" i="2"/>
  <c r="AR143" i="2" s="1"/>
  <c r="L143" i="2"/>
  <c r="AF144" i="2" s="1"/>
  <c r="AB143" i="2"/>
  <c r="AT143" i="2" s="1"/>
  <c r="DZ143" i="2" s="1"/>
  <c r="N143" i="2"/>
  <c r="AH144" i="2" s="1"/>
  <c r="DN144" i="2"/>
  <c r="DH144" i="2"/>
  <c r="DB144" i="2"/>
  <c r="CV144" i="2"/>
  <c r="CP144" i="2"/>
  <c r="CJ144" i="2"/>
  <c r="X144" i="2"/>
  <c r="AP144" i="2" s="1"/>
  <c r="J144" i="2"/>
  <c r="AD145" i="2" s="1"/>
  <c r="Z144" i="2"/>
  <c r="AR144" i="2" s="1"/>
  <c r="L144" i="2"/>
  <c r="AF145" i="2" s="1"/>
  <c r="AB144" i="2"/>
  <c r="AT144" i="2" s="1"/>
  <c r="DZ144" i="2" s="1"/>
  <c r="N144" i="2"/>
  <c r="AH145" i="2" s="1"/>
  <c r="DN145" i="2"/>
  <c r="DH145" i="2"/>
  <c r="DB145" i="2"/>
  <c r="CV145" i="2"/>
  <c r="CP145" i="2"/>
  <c r="CJ145" i="2"/>
  <c r="CL146" i="2"/>
  <c r="CF146" i="2"/>
  <c r="BZ146" i="2"/>
  <c r="BT146" i="2"/>
  <c r="BN146" i="2"/>
  <c r="BH146" i="2"/>
  <c r="CZ146" i="2"/>
  <c r="CT146" i="2"/>
  <c r="CN146" i="2"/>
  <c r="CH146" i="2"/>
  <c r="CB146" i="2"/>
  <c r="BV146" i="2"/>
  <c r="CL147" i="2"/>
  <c r="CF147" i="2"/>
  <c r="BZ147" i="2"/>
  <c r="BT147" i="2"/>
  <c r="BN147" i="2"/>
  <c r="BH147" i="2"/>
  <c r="CZ147" i="2"/>
  <c r="CT147" i="2"/>
  <c r="CN147" i="2"/>
  <c r="CH147" i="2"/>
  <c r="CB147" i="2"/>
  <c r="BV147" i="2"/>
  <c r="CL148" i="2"/>
  <c r="CF148" i="2"/>
  <c r="BZ148" i="2"/>
  <c r="BT148" i="2"/>
  <c r="BN148" i="2"/>
  <c r="BH148" i="2"/>
  <c r="CZ148" i="2"/>
  <c r="CT148" i="2"/>
  <c r="CN148" i="2"/>
  <c r="CH148" i="2"/>
  <c r="CB148" i="2"/>
  <c r="BV148" i="2"/>
  <c r="CL149" i="2"/>
  <c r="CF149" i="2"/>
  <c r="BZ149" i="2"/>
  <c r="BT149" i="2"/>
  <c r="BN149" i="2"/>
  <c r="BH149" i="2"/>
  <c r="CZ149" i="2"/>
  <c r="CT149" i="2"/>
  <c r="CN149" i="2"/>
  <c r="CH149" i="2"/>
  <c r="CB149" i="2"/>
  <c r="BV149" i="2"/>
  <c r="CL150" i="2"/>
  <c r="CF150" i="2"/>
  <c r="BZ150" i="2"/>
  <c r="BT150" i="2"/>
  <c r="BN150" i="2"/>
  <c r="BH150" i="2"/>
  <c r="CZ150" i="2"/>
  <c r="CT150" i="2"/>
  <c r="CN150" i="2"/>
  <c r="CH150" i="2"/>
  <c r="CB150" i="2"/>
  <c r="BV150" i="2"/>
  <c r="CL151" i="2"/>
  <c r="CF151" i="2"/>
  <c r="BZ151" i="2"/>
  <c r="BT151" i="2"/>
  <c r="BN151" i="2"/>
  <c r="BH151" i="2"/>
  <c r="CZ151" i="2"/>
  <c r="CT151" i="2"/>
  <c r="CN151" i="2"/>
  <c r="CH151" i="2"/>
  <c r="CB151" i="2"/>
  <c r="BV151" i="2"/>
  <c r="CL152" i="2"/>
  <c r="CF152" i="2"/>
  <c r="BZ152" i="2"/>
  <c r="BT152" i="2"/>
  <c r="BN152" i="2"/>
  <c r="BH152" i="2"/>
  <c r="CZ152" i="2"/>
  <c r="CT152" i="2"/>
  <c r="CN152" i="2"/>
  <c r="CH152" i="2"/>
  <c r="CB152" i="2"/>
  <c r="BV152" i="2"/>
  <c r="CL153" i="2"/>
  <c r="CF153" i="2"/>
  <c r="BZ153" i="2"/>
  <c r="BT153" i="2"/>
  <c r="BN153" i="2"/>
  <c r="BH153" i="2"/>
  <c r="DN153" i="2"/>
  <c r="DH153" i="2"/>
  <c r="DB153" i="2"/>
  <c r="CV153" i="2"/>
  <c r="CP153" i="2"/>
  <c r="CJ153" i="2"/>
  <c r="X153" i="2"/>
  <c r="AP153" i="2" s="1"/>
  <c r="J153" i="2"/>
  <c r="AD154" i="2" s="1"/>
  <c r="Z153" i="2"/>
  <c r="AR153" i="2" s="1"/>
  <c r="L153" i="2"/>
  <c r="AF154" i="2" s="1"/>
  <c r="AB153" i="2"/>
  <c r="AT153" i="2" s="1"/>
  <c r="DZ153" i="2" s="1"/>
  <c r="N153" i="2"/>
  <c r="AH154" i="2" s="1"/>
  <c r="CZ154" i="2"/>
  <c r="CT154" i="2"/>
  <c r="CN154" i="2"/>
  <c r="CH154" i="2"/>
  <c r="CB154" i="2"/>
  <c r="BV154" i="2"/>
  <c r="X154" i="2"/>
  <c r="AP154" i="2" s="1"/>
  <c r="J154" i="2"/>
  <c r="AD155" i="2" s="1"/>
  <c r="Z154" i="2"/>
  <c r="AR154" i="2" s="1"/>
  <c r="L154" i="2"/>
  <c r="AF155" i="2" s="1"/>
  <c r="AB154" i="2"/>
  <c r="AT154" i="2" s="1"/>
  <c r="DZ154" i="2" s="1"/>
  <c r="N154" i="2"/>
  <c r="AH155" i="2" s="1"/>
  <c r="DN155" i="2"/>
  <c r="DH155" i="2"/>
  <c r="DB155" i="2"/>
  <c r="CV155" i="2"/>
  <c r="CP155" i="2"/>
  <c r="CJ155" i="2"/>
  <c r="X155" i="2"/>
  <c r="AP155" i="2" s="1"/>
  <c r="J155" i="2"/>
  <c r="AD156" i="2" s="1"/>
  <c r="Z155" i="2"/>
  <c r="AR155" i="2" s="1"/>
  <c r="L155" i="2"/>
  <c r="AF156" i="2" s="1"/>
  <c r="AB155" i="2"/>
  <c r="AT155" i="2" s="1"/>
  <c r="DZ155" i="2" s="1"/>
  <c r="N155" i="2"/>
  <c r="AH156" i="2" s="1"/>
  <c r="DN156" i="2"/>
  <c r="DH156" i="2"/>
  <c r="DB156" i="2"/>
  <c r="CV156" i="2"/>
  <c r="CP156" i="2"/>
  <c r="CJ156" i="2"/>
  <c r="X156" i="2"/>
  <c r="AP156" i="2" s="1"/>
  <c r="J156" i="2"/>
  <c r="AD157" i="2" s="1"/>
  <c r="Z156" i="2"/>
  <c r="AR156" i="2" s="1"/>
  <c r="L156" i="2"/>
  <c r="AF157" i="2" s="1"/>
  <c r="AB156" i="2"/>
  <c r="AT156" i="2" s="1"/>
  <c r="DZ156" i="2" s="1"/>
  <c r="N156" i="2"/>
  <c r="AH157" i="2" s="1"/>
  <c r="DN157" i="2"/>
  <c r="DH157" i="2"/>
  <c r="DB157" i="2"/>
  <c r="CV157" i="2"/>
  <c r="CP157" i="2"/>
  <c r="CJ157" i="2"/>
  <c r="X157" i="2"/>
  <c r="AP157" i="2" s="1"/>
  <c r="J157" i="2"/>
  <c r="AD158" i="2" s="1"/>
  <c r="Z157" i="2"/>
  <c r="AR157" i="2" s="1"/>
  <c r="L157" i="2"/>
  <c r="AF158" i="2" s="1"/>
  <c r="AB157" i="2"/>
  <c r="AT157" i="2" s="1"/>
  <c r="DZ157" i="2" s="1"/>
  <c r="N157" i="2"/>
  <c r="AH158" i="2" s="1"/>
  <c r="DN158" i="2"/>
  <c r="DH158" i="2"/>
  <c r="DB158" i="2"/>
  <c r="CV158" i="2"/>
  <c r="CP158" i="2"/>
  <c r="CJ158" i="2"/>
  <c r="X158" i="2"/>
  <c r="AP158" i="2" s="1"/>
  <c r="J158" i="2"/>
  <c r="AD159" i="2" s="1"/>
  <c r="Z158" i="2"/>
  <c r="AR158" i="2" s="1"/>
  <c r="L158" i="2"/>
  <c r="AF159" i="2" s="1"/>
  <c r="AB158" i="2"/>
  <c r="AT158" i="2" s="1"/>
  <c r="DZ158" i="2" s="1"/>
  <c r="N158" i="2"/>
  <c r="AH159" i="2" s="1"/>
  <c r="DN159" i="2"/>
  <c r="DH159" i="2"/>
  <c r="DB159" i="2"/>
  <c r="CV159" i="2"/>
  <c r="CP159" i="2"/>
  <c r="CJ159" i="2"/>
  <c r="X159" i="2"/>
  <c r="AP159" i="2" s="1"/>
  <c r="J159" i="2"/>
  <c r="AD160" i="2" s="1"/>
  <c r="Z159" i="2"/>
  <c r="AR159" i="2" s="1"/>
  <c r="L159" i="2"/>
  <c r="AF160" i="2" s="1"/>
  <c r="AB159" i="2"/>
  <c r="AT159" i="2" s="1"/>
  <c r="DZ159" i="2" s="1"/>
  <c r="N159" i="2"/>
  <c r="AH160" i="2" s="1"/>
  <c r="CZ160" i="2"/>
  <c r="CT160" i="2"/>
  <c r="CN160" i="2"/>
  <c r="CH160" i="2"/>
  <c r="CB160" i="2"/>
  <c r="BV160" i="2"/>
  <c r="DG141" i="2"/>
  <c r="DA141" i="2"/>
  <c r="CU141" i="2"/>
  <c r="CO141" i="2"/>
  <c r="CI141" i="2"/>
  <c r="CC141" i="2"/>
  <c r="DU141" i="2"/>
  <c r="DO141" i="2"/>
  <c r="DI141" i="2"/>
  <c r="DC141" i="2"/>
  <c r="CW141" i="2"/>
  <c r="CQ141" i="2"/>
  <c r="DW141" i="2"/>
  <c r="DQ141" i="2"/>
  <c r="DK141" i="2"/>
  <c r="DE141" i="2"/>
  <c r="DY141" i="2"/>
  <c r="DS141" i="2"/>
  <c r="CE142" i="2"/>
  <c r="BY142" i="2"/>
  <c r="BS142" i="2"/>
  <c r="BM142" i="2"/>
  <c r="BG142" i="2"/>
  <c r="BA142" i="2"/>
  <c r="CS142" i="2"/>
  <c r="CM142" i="2"/>
  <c r="CG142" i="2"/>
  <c r="CA142" i="2"/>
  <c r="BU142" i="2"/>
  <c r="BO142" i="2"/>
  <c r="DG142" i="2"/>
  <c r="DA142" i="2"/>
  <c r="CU142" i="2"/>
  <c r="CO142" i="2"/>
  <c r="CI142" i="2"/>
  <c r="CC142" i="2"/>
  <c r="DU142" i="2"/>
  <c r="DO142" i="2"/>
  <c r="DI142" i="2"/>
  <c r="DC142" i="2"/>
  <c r="CW142" i="2"/>
  <c r="CQ142" i="2"/>
  <c r="Y142" i="2"/>
  <c r="AQ142" i="2" s="1"/>
  <c r="K142" i="2"/>
  <c r="AE143" i="2" s="1"/>
  <c r="AA142" i="2"/>
  <c r="AS142" i="2" s="1"/>
  <c r="M142" i="2"/>
  <c r="AG143" i="2" s="1"/>
  <c r="CE143" i="2"/>
  <c r="BY143" i="2"/>
  <c r="BS143" i="2"/>
  <c r="BM143" i="2"/>
  <c r="BG143" i="2"/>
  <c r="BA143" i="2"/>
  <c r="CS143" i="2"/>
  <c r="CM143" i="2"/>
  <c r="CG143" i="2"/>
  <c r="CA143" i="2"/>
  <c r="BU143" i="2"/>
  <c r="BO143" i="2"/>
  <c r="DG143" i="2"/>
  <c r="DA143" i="2"/>
  <c r="CU143" i="2"/>
  <c r="CO143" i="2"/>
  <c r="CI143" i="2"/>
  <c r="CC143" i="2"/>
  <c r="DU143" i="2"/>
  <c r="DO143" i="2"/>
  <c r="DI143" i="2"/>
  <c r="DC143" i="2"/>
  <c r="CW143" i="2"/>
  <c r="CQ143" i="2"/>
  <c r="Y143" i="2"/>
  <c r="AQ143" i="2" s="1"/>
  <c r="K143" i="2"/>
  <c r="AE144" i="2" s="1"/>
  <c r="AA143" i="2"/>
  <c r="AS143" i="2" s="1"/>
  <c r="M143" i="2"/>
  <c r="AG144" i="2" s="1"/>
  <c r="CE144" i="2"/>
  <c r="BY144" i="2"/>
  <c r="BS144" i="2"/>
  <c r="BM144" i="2"/>
  <c r="BG144" i="2"/>
  <c r="BA144" i="2"/>
  <c r="CS144" i="2"/>
  <c r="CM144" i="2"/>
  <c r="CG144" i="2"/>
  <c r="CA144" i="2"/>
  <c r="BU144" i="2"/>
  <c r="BO144" i="2"/>
  <c r="DG144" i="2"/>
  <c r="DA144" i="2"/>
  <c r="CU144" i="2"/>
  <c r="CO144" i="2"/>
  <c r="CI144" i="2"/>
  <c r="CC144" i="2"/>
  <c r="DU144" i="2"/>
  <c r="DO144" i="2"/>
  <c r="DI144" i="2"/>
  <c r="DC144" i="2"/>
  <c r="CW144" i="2"/>
  <c r="CQ144" i="2"/>
  <c r="Y144" i="2"/>
  <c r="AQ144" i="2" s="1"/>
  <c r="K144" i="2"/>
  <c r="AE145" i="2" s="1"/>
  <c r="AA144" i="2"/>
  <c r="AS144" i="2" s="1"/>
  <c r="M144" i="2"/>
  <c r="AG145" i="2" s="1"/>
  <c r="CE145" i="2"/>
  <c r="BY145" i="2"/>
  <c r="BS145" i="2"/>
  <c r="BM145" i="2"/>
  <c r="BG145" i="2"/>
  <c r="BA145" i="2"/>
  <c r="CS145" i="2"/>
  <c r="CM145" i="2"/>
  <c r="CG145" i="2"/>
  <c r="CA145" i="2"/>
  <c r="BU145" i="2"/>
  <c r="BO145" i="2"/>
  <c r="DG145" i="2"/>
  <c r="DA145" i="2"/>
  <c r="CU145" i="2"/>
  <c r="CO145" i="2"/>
  <c r="CI145" i="2"/>
  <c r="CC145" i="2"/>
  <c r="DU145" i="2"/>
  <c r="DO145" i="2"/>
  <c r="DI145" i="2"/>
  <c r="DC145" i="2"/>
  <c r="CW145" i="2"/>
  <c r="CQ145" i="2"/>
  <c r="Y145" i="2"/>
  <c r="AQ145" i="2" s="1"/>
  <c r="K145" i="2"/>
  <c r="AE146" i="2" s="1"/>
  <c r="AA145" i="2"/>
  <c r="AS145" i="2" s="1"/>
  <c r="M145" i="2"/>
  <c r="AG146" i="2" s="1"/>
  <c r="CE146" i="2"/>
  <c r="BY146" i="2"/>
  <c r="BS146" i="2"/>
  <c r="BM146" i="2"/>
  <c r="BG146" i="2"/>
  <c r="BA146" i="2"/>
  <c r="CS146" i="2"/>
  <c r="CM146" i="2"/>
  <c r="CG146" i="2"/>
  <c r="CA146" i="2"/>
  <c r="BU146" i="2"/>
  <c r="BO146" i="2"/>
  <c r="DG146" i="2"/>
  <c r="DA146" i="2"/>
  <c r="CU146" i="2"/>
  <c r="CO146" i="2"/>
  <c r="CI146" i="2"/>
  <c r="CC146" i="2"/>
  <c r="DU146" i="2"/>
  <c r="DO146" i="2"/>
  <c r="DI146" i="2"/>
  <c r="DC146" i="2"/>
  <c r="CW146" i="2"/>
  <c r="CQ146" i="2"/>
  <c r="Y146" i="2"/>
  <c r="AQ146" i="2" s="1"/>
  <c r="K146" i="2"/>
  <c r="AE147" i="2" s="1"/>
  <c r="AA146" i="2"/>
  <c r="AS146" i="2" s="1"/>
  <c r="M146" i="2"/>
  <c r="AG147" i="2" s="1"/>
  <c r="CE147" i="2"/>
  <c r="BY147" i="2"/>
  <c r="BS147" i="2"/>
  <c r="BM147" i="2"/>
  <c r="BG147" i="2"/>
  <c r="BA147" i="2"/>
  <c r="CS147" i="2"/>
  <c r="CM147" i="2"/>
  <c r="CG147" i="2"/>
  <c r="CA147" i="2"/>
  <c r="BU147" i="2"/>
  <c r="BO147" i="2"/>
  <c r="DG147" i="2"/>
  <c r="DA147" i="2"/>
  <c r="CU147" i="2"/>
  <c r="CO147" i="2"/>
  <c r="CI147" i="2"/>
  <c r="CC147" i="2"/>
  <c r="DU147" i="2"/>
  <c r="DO147" i="2"/>
  <c r="DI147" i="2"/>
  <c r="DC147" i="2"/>
  <c r="CW147" i="2"/>
  <c r="CQ147" i="2"/>
  <c r="Y147" i="2"/>
  <c r="AQ147" i="2" s="1"/>
  <c r="K147" i="2"/>
  <c r="AE148" i="2" s="1"/>
  <c r="AA147" i="2"/>
  <c r="AS147" i="2" s="1"/>
  <c r="M147" i="2"/>
  <c r="AG148" i="2" s="1"/>
  <c r="CE148" i="2"/>
  <c r="BY148" i="2"/>
  <c r="BS148" i="2"/>
  <c r="BM148" i="2"/>
  <c r="BG148" i="2"/>
  <c r="BA148" i="2"/>
  <c r="CS148" i="2"/>
  <c r="CM148" i="2"/>
  <c r="CG148" i="2"/>
  <c r="CA148" i="2"/>
  <c r="BU148" i="2"/>
  <c r="BO148" i="2"/>
  <c r="DG148" i="2"/>
  <c r="DA148" i="2"/>
  <c r="CU148" i="2"/>
  <c r="CO148" i="2"/>
  <c r="CI148" i="2"/>
  <c r="CC148" i="2"/>
  <c r="DU148" i="2"/>
  <c r="DO148" i="2"/>
  <c r="DI148" i="2"/>
  <c r="DC148" i="2"/>
  <c r="CW148" i="2"/>
  <c r="CQ148" i="2"/>
  <c r="Y148" i="2"/>
  <c r="AQ148" i="2" s="1"/>
  <c r="K148" i="2"/>
  <c r="AE149" i="2" s="1"/>
  <c r="AA148" i="2"/>
  <c r="AS148" i="2" s="1"/>
  <c r="M148" i="2"/>
  <c r="AG149" i="2" s="1"/>
  <c r="CE149" i="2"/>
  <c r="BY149" i="2"/>
  <c r="BS149" i="2"/>
  <c r="BM149" i="2"/>
  <c r="BG149" i="2"/>
  <c r="BA149" i="2"/>
  <c r="CS149" i="2"/>
  <c r="CM149" i="2"/>
  <c r="CG149" i="2"/>
  <c r="CA149" i="2"/>
  <c r="BU149" i="2"/>
  <c r="BO149" i="2"/>
  <c r="DG149" i="2"/>
  <c r="DA149" i="2"/>
  <c r="CU149" i="2"/>
  <c r="CO149" i="2"/>
  <c r="CI149" i="2"/>
  <c r="CC149" i="2"/>
  <c r="DU149" i="2"/>
  <c r="DO149" i="2"/>
  <c r="DI149" i="2"/>
  <c r="DC149" i="2"/>
  <c r="CW149" i="2"/>
  <c r="CQ149" i="2"/>
  <c r="Y149" i="2"/>
  <c r="AQ149" i="2" s="1"/>
  <c r="K149" i="2"/>
  <c r="AE150" i="2" s="1"/>
  <c r="AA149" i="2"/>
  <c r="AS149" i="2" s="1"/>
  <c r="M149" i="2"/>
  <c r="AG150" i="2" s="1"/>
  <c r="CE150" i="2"/>
  <c r="BY150" i="2"/>
  <c r="BS150" i="2"/>
  <c r="BM150" i="2"/>
  <c r="BG150" i="2"/>
  <c r="BA150" i="2"/>
  <c r="CS150" i="2"/>
  <c r="CM150" i="2"/>
  <c r="CG150" i="2"/>
  <c r="CA150" i="2"/>
  <c r="BU150" i="2"/>
  <c r="BO150" i="2"/>
  <c r="DG150" i="2"/>
  <c r="DA150" i="2"/>
  <c r="CU150" i="2"/>
  <c r="CO150" i="2"/>
  <c r="CI150" i="2"/>
  <c r="CC150" i="2"/>
  <c r="DU150" i="2"/>
  <c r="DO150" i="2"/>
  <c r="DI150" i="2"/>
  <c r="DC150" i="2"/>
  <c r="CW150" i="2"/>
  <c r="CQ150" i="2"/>
  <c r="Y150" i="2"/>
  <c r="AQ150" i="2" s="1"/>
  <c r="K150" i="2"/>
  <c r="AE151" i="2" s="1"/>
  <c r="AA150" i="2"/>
  <c r="AS150" i="2" s="1"/>
  <c r="M150" i="2"/>
  <c r="AG151" i="2" s="1"/>
  <c r="CE151" i="2"/>
  <c r="BY151" i="2"/>
  <c r="BS151" i="2"/>
  <c r="BM151" i="2"/>
  <c r="BG151" i="2"/>
  <c r="BA151" i="2"/>
  <c r="CS151" i="2"/>
  <c r="CM151" i="2"/>
  <c r="CG151" i="2"/>
  <c r="CA151" i="2"/>
  <c r="BU151" i="2"/>
  <c r="BO151" i="2"/>
  <c r="DG151" i="2"/>
  <c r="DA151" i="2"/>
  <c r="CU151" i="2"/>
  <c r="CO151" i="2"/>
  <c r="CI151" i="2"/>
  <c r="CC151" i="2"/>
  <c r="DU151" i="2"/>
  <c r="DO151" i="2"/>
  <c r="DI151" i="2"/>
  <c r="DC151" i="2"/>
  <c r="CW151" i="2"/>
  <c r="CQ151" i="2"/>
  <c r="Y151" i="2"/>
  <c r="AQ151" i="2" s="1"/>
  <c r="K151" i="2"/>
  <c r="AE152" i="2" s="1"/>
  <c r="AA151" i="2"/>
  <c r="AS151" i="2" s="1"/>
  <c r="M151" i="2"/>
  <c r="AG152" i="2" s="1"/>
  <c r="CE152" i="2"/>
  <c r="BY152" i="2"/>
  <c r="BS152" i="2"/>
  <c r="BM152" i="2"/>
  <c r="BG152" i="2"/>
  <c r="BA152" i="2"/>
  <c r="CS152" i="2"/>
  <c r="CM152" i="2"/>
  <c r="CG152" i="2"/>
  <c r="CA152" i="2"/>
  <c r="BU152" i="2"/>
  <c r="BO152" i="2"/>
  <c r="DG152" i="2"/>
  <c r="DA152" i="2"/>
  <c r="CU152" i="2"/>
  <c r="CO152" i="2"/>
  <c r="CI152" i="2"/>
  <c r="CC152" i="2"/>
  <c r="DU152" i="2"/>
  <c r="DO152" i="2"/>
  <c r="DI152" i="2"/>
  <c r="DC152" i="2"/>
  <c r="CW152" i="2"/>
  <c r="CQ152" i="2"/>
  <c r="Y152" i="2"/>
  <c r="AQ152" i="2" s="1"/>
  <c r="K152" i="2"/>
  <c r="AE153" i="2" s="1"/>
  <c r="AA152" i="2"/>
  <c r="AS152" i="2" s="1"/>
  <c r="M152" i="2"/>
  <c r="AG153" i="2" s="1"/>
  <c r="CE153" i="2"/>
  <c r="BY153" i="2"/>
  <c r="BS153" i="2"/>
  <c r="BM153" i="2"/>
  <c r="BG153" i="2"/>
  <c r="BA153" i="2"/>
  <c r="CS153" i="2"/>
  <c r="CM153" i="2"/>
  <c r="CG153" i="2"/>
  <c r="CA153" i="2"/>
  <c r="BU153" i="2"/>
  <c r="BO153" i="2"/>
  <c r="DG153" i="2"/>
  <c r="DA153" i="2"/>
  <c r="CU153" i="2"/>
  <c r="CO153" i="2"/>
  <c r="CI153" i="2"/>
  <c r="CC153" i="2"/>
  <c r="DU153" i="2"/>
  <c r="DO153" i="2"/>
  <c r="DI153" i="2"/>
  <c r="DC153" i="2"/>
  <c r="CW153" i="2"/>
  <c r="CQ153" i="2"/>
  <c r="Y153" i="2"/>
  <c r="AQ153" i="2" s="1"/>
  <c r="K153" i="2"/>
  <c r="AE154" i="2" s="1"/>
  <c r="AA153" i="2"/>
  <c r="AS153" i="2" s="1"/>
  <c r="M153" i="2"/>
  <c r="AG154" i="2" s="1"/>
  <c r="CE154" i="2"/>
  <c r="BY154" i="2"/>
  <c r="BS154" i="2"/>
  <c r="BM154" i="2"/>
  <c r="BG154" i="2"/>
  <c r="BA154" i="2"/>
  <c r="CS154" i="2"/>
  <c r="CM154" i="2"/>
  <c r="CG154" i="2"/>
  <c r="CA154" i="2"/>
  <c r="BU154" i="2"/>
  <c r="BO154" i="2"/>
  <c r="DG154" i="2"/>
  <c r="DA154" i="2"/>
  <c r="CU154" i="2"/>
  <c r="CO154" i="2"/>
  <c r="CI154" i="2"/>
  <c r="CC154" i="2"/>
  <c r="DU154" i="2"/>
  <c r="DO154" i="2"/>
  <c r="DI154" i="2"/>
  <c r="DC154" i="2"/>
  <c r="CW154" i="2"/>
  <c r="CQ154" i="2"/>
  <c r="Y154" i="2"/>
  <c r="AQ154" i="2" s="1"/>
  <c r="K154" i="2"/>
  <c r="AE155" i="2" s="1"/>
  <c r="AA154" i="2"/>
  <c r="AS154" i="2" s="1"/>
  <c r="M154" i="2"/>
  <c r="AG155" i="2" s="1"/>
  <c r="CE155" i="2"/>
  <c r="BY155" i="2"/>
  <c r="BS155" i="2"/>
  <c r="BM155" i="2"/>
  <c r="BG155" i="2"/>
  <c r="BA155" i="2"/>
  <c r="CS155" i="2"/>
  <c r="CM155" i="2"/>
  <c r="CG155" i="2"/>
  <c r="CA155" i="2"/>
  <c r="BU155" i="2"/>
  <c r="BO155" i="2"/>
  <c r="DG155" i="2"/>
  <c r="DA155" i="2"/>
  <c r="CU155" i="2"/>
  <c r="CO155" i="2"/>
  <c r="CI155" i="2"/>
  <c r="CC155" i="2"/>
  <c r="DU155" i="2"/>
  <c r="DO155" i="2"/>
  <c r="DI155" i="2"/>
  <c r="DC155" i="2"/>
  <c r="CW155" i="2"/>
  <c r="CQ155" i="2"/>
  <c r="Y155" i="2"/>
  <c r="AQ155" i="2" s="1"/>
  <c r="K155" i="2"/>
  <c r="AE156" i="2" s="1"/>
  <c r="AA155" i="2"/>
  <c r="AS155" i="2" s="1"/>
  <c r="M155" i="2"/>
  <c r="AG156" i="2" s="1"/>
  <c r="CE156" i="2"/>
  <c r="BY156" i="2"/>
  <c r="BS156" i="2"/>
  <c r="BM156" i="2"/>
  <c r="BG156" i="2"/>
  <c r="BA156" i="2"/>
  <c r="CS156" i="2"/>
  <c r="CM156" i="2"/>
  <c r="CG156" i="2"/>
  <c r="CA156" i="2"/>
  <c r="BU156" i="2"/>
  <c r="BO156" i="2"/>
  <c r="DG156" i="2"/>
  <c r="DA156" i="2"/>
  <c r="CU156" i="2"/>
  <c r="CO156" i="2"/>
  <c r="CI156" i="2"/>
  <c r="CC156" i="2"/>
  <c r="DU156" i="2"/>
  <c r="DO156" i="2"/>
  <c r="DI156" i="2"/>
  <c r="DC156" i="2"/>
  <c r="CW156" i="2"/>
  <c r="CQ156" i="2"/>
  <c r="Y156" i="2"/>
  <c r="AQ156" i="2" s="1"/>
  <c r="K156" i="2"/>
  <c r="AE157" i="2" s="1"/>
  <c r="AA156" i="2"/>
  <c r="AS156" i="2" s="1"/>
  <c r="M156" i="2"/>
  <c r="AG157" i="2" s="1"/>
  <c r="CE157" i="2"/>
  <c r="BY157" i="2"/>
  <c r="BS157" i="2"/>
  <c r="BM157" i="2"/>
  <c r="BG157" i="2"/>
  <c r="BA157" i="2"/>
  <c r="CS157" i="2"/>
  <c r="CM157" i="2"/>
  <c r="CG157" i="2"/>
  <c r="CA157" i="2"/>
  <c r="BU157" i="2"/>
  <c r="BO157" i="2"/>
  <c r="DG157" i="2"/>
  <c r="DA157" i="2"/>
  <c r="CU157" i="2"/>
  <c r="CO157" i="2"/>
  <c r="CI157" i="2"/>
  <c r="CC157" i="2"/>
  <c r="DU157" i="2"/>
  <c r="DO157" i="2"/>
  <c r="DI157" i="2"/>
  <c r="DC157" i="2"/>
  <c r="CW157" i="2"/>
  <c r="CQ157" i="2"/>
  <c r="Y157" i="2"/>
  <c r="AQ157" i="2" s="1"/>
  <c r="K157" i="2"/>
  <c r="AE158" i="2" s="1"/>
  <c r="AA157" i="2"/>
  <c r="AS157" i="2" s="1"/>
  <c r="M157" i="2"/>
  <c r="AG158" i="2" s="1"/>
  <c r="CE158" i="2"/>
  <c r="BS158" i="2"/>
  <c r="BG158" i="2"/>
  <c r="BY158" i="2"/>
  <c r="BM158" i="2"/>
  <c r="BA158" i="2"/>
  <c r="CM158" i="2"/>
  <c r="CA158" i="2"/>
  <c r="BO158" i="2"/>
  <c r="CS158" i="2"/>
  <c r="CG158" i="2"/>
  <c r="BU158" i="2"/>
  <c r="DG158" i="2"/>
  <c r="CU158" i="2"/>
  <c r="CI158" i="2"/>
  <c r="DA158" i="2"/>
  <c r="CO158" i="2"/>
  <c r="CC158" i="2"/>
  <c r="DO158" i="2"/>
  <c r="DC158" i="2"/>
  <c r="CQ158" i="2"/>
  <c r="DU158" i="2"/>
  <c r="DI158" i="2"/>
  <c r="CW158" i="2"/>
  <c r="Y158" i="2"/>
  <c r="AQ158" i="2" s="1"/>
  <c r="K158" i="2"/>
  <c r="AE159" i="2" s="1"/>
  <c r="M158" i="2"/>
  <c r="AG159" i="2" s="1"/>
  <c r="AA158" i="2"/>
  <c r="AS158" i="2" s="1"/>
  <c r="BY159" i="2"/>
  <c r="BM159" i="2"/>
  <c r="BA159" i="2"/>
  <c r="CE159" i="2"/>
  <c r="BS159" i="2"/>
  <c r="BG159" i="2"/>
  <c r="CS159" i="2"/>
  <c r="CG159" i="2"/>
  <c r="BU159" i="2"/>
  <c r="CM159" i="2"/>
  <c r="CA159" i="2"/>
  <c r="BO159" i="2"/>
  <c r="DA159" i="2"/>
  <c r="CO159" i="2"/>
  <c r="CC159" i="2"/>
  <c r="DG159" i="2"/>
  <c r="CU159" i="2"/>
  <c r="CI159" i="2"/>
  <c r="DU159" i="2"/>
  <c r="DI159" i="2"/>
  <c r="CW159" i="2"/>
  <c r="DO159" i="2"/>
  <c r="DC159" i="2"/>
  <c r="CQ159" i="2"/>
  <c r="Y159" i="2"/>
  <c r="AQ159" i="2" s="1"/>
  <c r="K159" i="2"/>
  <c r="AE160" i="2" s="1"/>
  <c r="AA159" i="2"/>
  <c r="AS159" i="2" s="1"/>
  <c r="M159" i="2"/>
  <c r="AG160" i="2" s="1"/>
  <c r="CE160" i="2"/>
  <c r="BS160" i="2"/>
  <c r="BG160" i="2"/>
  <c r="BY160" i="2"/>
  <c r="BM160" i="2"/>
  <c r="BA160" i="2"/>
  <c r="CM160" i="2"/>
  <c r="CA160" i="2"/>
  <c r="BO160" i="2"/>
  <c r="CS160" i="2"/>
  <c r="CG160" i="2"/>
  <c r="BU160" i="2"/>
  <c r="DG160" i="2"/>
  <c r="CU160" i="2"/>
  <c r="CI160" i="2"/>
  <c r="DA160" i="2"/>
  <c r="CO160" i="2"/>
  <c r="CC160" i="2"/>
  <c r="DO160" i="2"/>
  <c r="DC160" i="2"/>
  <c r="CQ160" i="2"/>
  <c r="DU160" i="2"/>
  <c r="DI160" i="2"/>
  <c r="CW160" i="2"/>
  <c r="Y160" i="2"/>
  <c r="AQ160" i="2" s="1"/>
  <c r="K160" i="2"/>
  <c r="AE161" i="2" s="1"/>
  <c r="AA160" i="2"/>
  <c r="AS160" i="2" s="1"/>
  <c r="M160" i="2"/>
  <c r="AG161" i="2" s="1"/>
  <c r="BY161" i="2"/>
  <c r="BM161" i="2"/>
  <c r="BA161" i="2"/>
  <c r="CE161" i="2"/>
  <c r="BS161" i="2"/>
  <c r="BG161" i="2"/>
  <c r="CS161" i="2"/>
  <c r="CG161" i="2"/>
  <c r="BU161" i="2"/>
  <c r="CM161" i="2"/>
  <c r="CA161" i="2"/>
  <c r="BO161" i="2"/>
  <c r="DA161" i="2"/>
  <c r="CO161" i="2"/>
  <c r="CC161" i="2"/>
  <c r="DG161" i="2"/>
  <c r="CU161" i="2"/>
  <c r="CI161" i="2"/>
  <c r="DU161" i="2"/>
  <c r="DI161" i="2"/>
  <c r="CW161" i="2"/>
  <c r="DO161" i="2"/>
  <c r="DC161" i="2"/>
  <c r="CQ161" i="2"/>
  <c r="Y161" i="2"/>
  <c r="AQ161" i="2" s="1"/>
  <c r="K161" i="2"/>
  <c r="AE162" i="2" s="1"/>
  <c r="AA161" i="2"/>
  <c r="AS161" i="2" s="1"/>
  <c r="M161" i="2"/>
  <c r="AG162" i="2" s="1"/>
  <c r="CE162" i="2"/>
  <c r="BS162" i="2"/>
  <c r="BG162" i="2"/>
  <c r="BY162" i="2"/>
  <c r="BM162" i="2"/>
  <c r="BA162" i="2"/>
  <c r="CM162" i="2"/>
  <c r="CA162" i="2"/>
  <c r="BO162" i="2"/>
  <c r="CS162" i="2"/>
  <c r="CG162" i="2"/>
  <c r="BU162" i="2"/>
  <c r="DG162" i="2"/>
  <c r="CU162" i="2"/>
  <c r="CI162" i="2"/>
  <c r="DA162" i="2"/>
  <c r="CO162" i="2"/>
  <c r="CC162" i="2"/>
  <c r="DO162" i="2"/>
  <c r="DC162" i="2"/>
  <c r="CQ162" i="2"/>
  <c r="DU162" i="2"/>
  <c r="DI162" i="2"/>
  <c r="CW162" i="2"/>
  <c r="Y162" i="2"/>
  <c r="AQ162" i="2" s="1"/>
  <c r="K162" i="2"/>
  <c r="AE163" i="2" s="1"/>
  <c r="AA162" i="2"/>
  <c r="AS162" i="2" s="1"/>
  <c r="M162" i="2"/>
  <c r="AG163" i="2" s="1"/>
  <c r="BY163" i="2"/>
  <c r="BM163" i="2"/>
  <c r="BA163" i="2"/>
  <c r="CE163" i="2"/>
  <c r="BS163" i="2"/>
  <c r="BG163" i="2"/>
  <c r="CS163" i="2"/>
  <c r="CG163" i="2"/>
  <c r="BU163" i="2"/>
  <c r="CM163" i="2"/>
  <c r="CA163" i="2"/>
  <c r="BO163" i="2"/>
  <c r="DA163" i="2"/>
  <c r="CO163" i="2"/>
  <c r="CC163" i="2"/>
  <c r="DG163" i="2"/>
  <c r="CU163" i="2"/>
  <c r="CI163" i="2"/>
  <c r="DU163" i="2"/>
  <c r="DI163" i="2"/>
  <c r="CW163" i="2"/>
  <c r="DO163" i="2"/>
  <c r="DC163" i="2"/>
  <c r="CQ163" i="2"/>
  <c r="Y163" i="2"/>
  <c r="AQ163" i="2" s="1"/>
  <c r="K163" i="2"/>
  <c r="AE164" i="2" s="1"/>
  <c r="AA163" i="2"/>
  <c r="AS163" i="2" s="1"/>
  <c r="M163" i="2"/>
  <c r="AG164" i="2" s="1"/>
  <c r="CE164" i="2"/>
  <c r="BS164" i="2"/>
  <c r="BG164" i="2"/>
  <c r="BY164" i="2"/>
  <c r="BM164" i="2"/>
  <c r="BA164" i="2"/>
  <c r="CM164" i="2"/>
  <c r="CA164" i="2"/>
  <c r="BO164" i="2"/>
  <c r="CS164" i="2"/>
  <c r="CG164" i="2"/>
  <c r="BU164" i="2"/>
  <c r="DG164" i="2"/>
  <c r="CU164" i="2"/>
  <c r="CI164" i="2"/>
  <c r="DA164" i="2"/>
  <c r="CO164" i="2"/>
  <c r="CC164" i="2"/>
  <c r="DO164" i="2"/>
  <c r="DC164" i="2"/>
  <c r="CQ164" i="2"/>
  <c r="DU164" i="2"/>
  <c r="DI164" i="2"/>
  <c r="CW164" i="2"/>
  <c r="Y164" i="2"/>
  <c r="AQ164" i="2" s="1"/>
  <c r="K164" i="2"/>
  <c r="AE165" i="2" s="1"/>
  <c r="AA164" i="2"/>
  <c r="AS164" i="2" s="1"/>
  <c r="M164" i="2"/>
  <c r="AG165" i="2" s="1"/>
  <c r="BY165" i="2"/>
  <c r="BM165" i="2"/>
  <c r="BA165" i="2"/>
  <c r="CE165" i="2"/>
  <c r="BS165" i="2"/>
  <c r="BG165" i="2"/>
  <c r="CS165" i="2"/>
  <c r="CG165" i="2"/>
  <c r="BU165" i="2"/>
  <c r="CM165" i="2"/>
  <c r="CA165" i="2"/>
  <c r="BO165" i="2"/>
  <c r="DA165" i="2"/>
  <c r="CO165" i="2"/>
  <c r="CC165" i="2"/>
  <c r="DG165" i="2"/>
  <c r="CU165" i="2"/>
  <c r="CI165" i="2"/>
  <c r="DU165" i="2"/>
  <c r="DI165" i="2"/>
  <c r="CW165" i="2"/>
  <c r="DO165" i="2"/>
  <c r="DC165" i="2"/>
  <c r="CQ165" i="2"/>
  <c r="Y165" i="2"/>
  <c r="AQ165" i="2" s="1"/>
  <c r="K165" i="2"/>
  <c r="AE166" i="2" s="1"/>
  <c r="AA165" i="2"/>
  <c r="AS165" i="2" s="1"/>
  <c r="M165" i="2"/>
  <c r="AG166" i="2" s="1"/>
  <c r="CE166" i="2"/>
  <c r="BS166" i="2"/>
  <c r="BG166" i="2"/>
  <c r="BY166" i="2"/>
  <c r="BM166" i="2"/>
  <c r="BA166" i="2"/>
  <c r="CM166" i="2"/>
  <c r="CA166" i="2"/>
  <c r="BO166" i="2"/>
  <c r="CS166" i="2"/>
  <c r="CG166" i="2"/>
  <c r="BU166" i="2"/>
  <c r="DG166" i="2"/>
  <c r="CU166" i="2"/>
  <c r="CI166" i="2"/>
  <c r="DA166" i="2"/>
  <c r="CO166" i="2"/>
  <c r="CC166" i="2"/>
  <c r="DO166" i="2"/>
  <c r="DC166" i="2"/>
  <c r="CQ166" i="2"/>
  <c r="DU166" i="2"/>
  <c r="DI166" i="2"/>
  <c r="CW166" i="2"/>
  <c r="Y166" i="2"/>
  <c r="AQ166" i="2" s="1"/>
  <c r="K166" i="2"/>
  <c r="AE167" i="2" s="1"/>
  <c r="AA166" i="2"/>
  <c r="AS166" i="2" s="1"/>
  <c r="M166" i="2"/>
  <c r="AG167" i="2" s="1"/>
  <c r="BY167" i="2"/>
  <c r="BM167" i="2"/>
  <c r="BA167" i="2"/>
  <c r="CE167" i="2"/>
  <c r="BS167" i="2"/>
  <c r="BG167" i="2"/>
  <c r="CS167" i="2"/>
  <c r="CG167" i="2"/>
  <c r="BU167" i="2"/>
  <c r="CM167" i="2"/>
  <c r="CA167" i="2"/>
  <c r="BO167" i="2"/>
  <c r="DA167" i="2"/>
  <c r="CO167" i="2"/>
  <c r="CC167" i="2"/>
  <c r="DG167" i="2"/>
  <c r="CU167" i="2"/>
  <c r="CI167" i="2"/>
  <c r="DU167" i="2"/>
  <c r="DI167" i="2"/>
  <c r="CW167" i="2"/>
  <c r="DO167" i="2"/>
  <c r="DC167" i="2"/>
  <c r="CQ167" i="2"/>
  <c r="Y167" i="2"/>
  <c r="AQ167" i="2" s="1"/>
  <c r="K167" i="2"/>
  <c r="AE168" i="2" s="1"/>
  <c r="AA167" i="2"/>
  <c r="AS167" i="2" s="1"/>
  <c r="M167" i="2"/>
  <c r="AG168" i="2" s="1"/>
  <c r="CE168" i="2"/>
  <c r="BS168" i="2"/>
  <c r="BG168" i="2"/>
  <c r="BY168" i="2"/>
  <c r="BM168" i="2"/>
  <c r="BA168" i="2"/>
  <c r="CM168" i="2"/>
  <c r="CA168" i="2"/>
  <c r="BO168" i="2"/>
  <c r="CS168" i="2"/>
  <c r="CG168" i="2"/>
  <c r="BU168" i="2"/>
  <c r="DG168" i="2"/>
  <c r="CU168" i="2"/>
  <c r="CI168" i="2"/>
  <c r="DA168" i="2"/>
  <c r="CO168" i="2"/>
  <c r="CC168" i="2"/>
  <c r="DO168" i="2"/>
  <c r="DC168" i="2"/>
  <c r="CQ168" i="2"/>
  <c r="DU168" i="2"/>
  <c r="DI168" i="2"/>
  <c r="CW168" i="2"/>
  <c r="Y168" i="2"/>
  <c r="AQ168" i="2" s="1"/>
  <c r="K168" i="2"/>
  <c r="AE169" i="2" s="1"/>
  <c r="AA168" i="2"/>
  <c r="AS168" i="2" s="1"/>
  <c r="M168" i="2"/>
  <c r="AG169" i="2" s="1"/>
  <c r="BY169" i="2"/>
  <c r="BM169" i="2"/>
  <c r="BA169" i="2"/>
  <c r="CE169" i="2"/>
  <c r="BS169" i="2"/>
  <c r="BG169" i="2"/>
  <c r="CS169" i="2"/>
  <c r="CG169" i="2"/>
  <c r="BU169" i="2"/>
  <c r="CM169" i="2"/>
  <c r="CA169" i="2"/>
  <c r="BO169" i="2"/>
  <c r="DA169" i="2"/>
  <c r="CO169" i="2"/>
  <c r="CC169" i="2"/>
  <c r="DG169" i="2"/>
  <c r="CU169" i="2"/>
  <c r="CI169" i="2"/>
  <c r="DU169" i="2"/>
  <c r="DI169" i="2"/>
  <c r="CW169" i="2"/>
  <c r="DO169" i="2"/>
  <c r="DC169" i="2"/>
  <c r="CQ169" i="2"/>
  <c r="Y169" i="2"/>
  <c r="AQ169" i="2" s="1"/>
  <c r="K169" i="2"/>
  <c r="AE170" i="2" s="1"/>
  <c r="AA169" i="2"/>
  <c r="AS169" i="2" s="1"/>
  <c r="M169" i="2"/>
  <c r="AG170" i="2" s="1"/>
  <c r="CE170" i="2"/>
  <c r="BY170" i="2"/>
  <c r="BS170" i="2"/>
  <c r="BM170" i="2"/>
  <c r="BG170" i="2"/>
  <c r="BA170" i="2"/>
  <c r="CS170" i="2"/>
  <c r="CM170" i="2"/>
  <c r="CG170" i="2"/>
  <c r="CA170" i="2"/>
  <c r="BU170" i="2"/>
  <c r="BO170" i="2"/>
  <c r="DG170" i="2"/>
  <c r="DA170" i="2"/>
  <c r="CU170" i="2"/>
  <c r="CO170" i="2"/>
  <c r="CI170" i="2"/>
  <c r="CC170" i="2"/>
  <c r="DU170" i="2"/>
  <c r="DO170" i="2"/>
  <c r="DI170" i="2"/>
  <c r="DC170" i="2"/>
  <c r="CW170" i="2"/>
  <c r="CQ170" i="2"/>
  <c r="Y170" i="2"/>
  <c r="AQ170" i="2" s="1"/>
  <c r="K170" i="2"/>
  <c r="AE171" i="2" s="1"/>
  <c r="AA170" i="2"/>
  <c r="AS170" i="2" s="1"/>
  <c r="M170" i="2"/>
  <c r="AG171" i="2" s="1"/>
  <c r="CE171" i="2"/>
  <c r="BY171" i="2"/>
  <c r="BS171" i="2"/>
  <c r="BM171" i="2"/>
  <c r="BG171" i="2"/>
  <c r="BA171" i="2"/>
  <c r="CS171" i="2"/>
  <c r="CM171" i="2"/>
  <c r="CG171" i="2"/>
  <c r="CA171" i="2"/>
  <c r="BU171" i="2"/>
  <c r="BO171" i="2"/>
  <c r="DG171" i="2"/>
  <c r="DA171" i="2"/>
  <c r="CU171" i="2"/>
  <c r="CO171" i="2"/>
  <c r="CI171" i="2"/>
  <c r="CC171" i="2"/>
  <c r="DU171" i="2"/>
  <c r="DO171" i="2"/>
  <c r="DI171" i="2"/>
  <c r="DC171" i="2"/>
  <c r="CW171" i="2"/>
  <c r="CQ171" i="2"/>
  <c r="Y171" i="2"/>
  <c r="AQ171" i="2" s="1"/>
  <c r="K171" i="2"/>
  <c r="AE172" i="2" s="1"/>
  <c r="AA171" i="2"/>
  <c r="AS171" i="2" s="1"/>
  <c r="M171" i="2"/>
  <c r="AG172" i="2" s="1"/>
  <c r="CE172" i="2"/>
  <c r="BY172" i="2"/>
  <c r="BS172" i="2"/>
  <c r="BM172" i="2"/>
  <c r="BG172" i="2"/>
  <c r="BA172" i="2"/>
  <c r="CS172" i="2"/>
  <c r="CM172" i="2"/>
  <c r="CG172" i="2"/>
  <c r="CA172" i="2"/>
  <c r="BU172" i="2"/>
  <c r="BO172" i="2"/>
  <c r="DG172" i="2"/>
  <c r="DA172" i="2"/>
  <c r="CU172" i="2"/>
  <c r="CO172" i="2"/>
  <c r="CI172" i="2"/>
  <c r="CC172" i="2"/>
  <c r="DU172" i="2"/>
  <c r="DO172" i="2"/>
  <c r="DI172" i="2"/>
  <c r="DC172" i="2"/>
  <c r="CW172" i="2"/>
  <c r="CQ172" i="2"/>
  <c r="Y172" i="2"/>
  <c r="AQ172" i="2" s="1"/>
  <c r="K172" i="2"/>
  <c r="AE173" i="2" s="1"/>
  <c r="AA172" i="2"/>
  <c r="AS172" i="2" s="1"/>
  <c r="M172" i="2"/>
  <c r="AG173" i="2" s="1"/>
  <c r="CE173" i="2"/>
  <c r="BY173" i="2"/>
  <c r="BS173" i="2"/>
  <c r="BM173" i="2"/>
  <c r="BG173" i="2"/>
  <c r="BA173" i="2"/>
  <c r="CS173" i="2"/>
  <c r="CM173" i="2"/>
  <c r="CG173" i="2"/>
  <c r="CA173" i="2"/>
  <c r="BU173" i="2"/>
  <c r="BO173" i="2"/>
  <c r="DG173" i="2"/>
  <c r="DA173" i="2"/>
  <c r="CU173" i="2"/>
  <c r="CO173" i="2"/>
  <c r="CI173" i="2"/>
  <c r="CC173" i="2"/>
  <c r="DU173" i="2"/>
  <c r="DO173" i="2"/>
  <c r="DI173" i="2"/>
  <c r="DC173" i="2"/>
  <c r="CW173" i="2"/>
  <c r="CQ173" i="2"/>
  <c r="Y173" i="2"/>
  <c r="AQ173" i="2" s="1"/>
  <c r="K173" i="2"/>
  <c r="AE174" i="2" s="1"/>
  <c r="AA173" i="2"/>
  <c r="AS173" i="2" s="1"/>
  <c r="M173" i="2"/>
  <c r="AG174" i="2" s="1"/>
  <c r="CE174" i="2"/>
  <c r="BY174" i="2"/>
  <c r="BS174" i="2"/>
  <c r="BM174" i="2"/>
  <c r="BG174" i="2"/>
  <c r="BA174" i="2"/>
  <c r="CS174" i="2"/>
  <c r="CM174" i="2"/>
  <c r="CG174" i="2"/>
  <c r="CA174" i="2"/>
  <c r="BU174" i="2"/>
  <c r="BO174" i="2"/>
  <c r="DG174" i="2"/>
  <c r="DA174" i="2"/>
  <c r="CU174" i="2"/>
  <c r="CO174" i="2"/>
  <c r="CI174" i="2"/>
  <c r="CC174" i="2"/>
  <c r="DU174" i="2"/>
  <c r="DO174" i="2"/>
  <c r="DI174" i="2"/>
  <c r="DC174" i="2"/>
  <c r="CW174" i="2"/>
  <c r="CQ174" i="2"/>
  <c r="Y174" i="2"/>
  <c r="AQ174" i="2" s="1"/>
  <c r="K174" i="2"/>
  <c r="AE175" i="2" s="1"/>
  <c r="AA174" i="2"/>
  <c r="AS174" i="2" s="1"/>
  <c r="M174" i="2"/>
  <c r="AG175" i="2" s="1"/>
  <c r="CE175" i="2"/>
  <c r="BY175" i="2"/>
  <c r="BS175" i="2"/>
  <c r="BM175" i="2"/>
  <c r="BG175" i="2"/>
  <c r="BA175" i="2"/>
  <c r="CS175" i="2"/>
  <c r="CM175" i="2"/>
  <c r="CG175" i="2"/>
  <c r="CA175" i="2"/>
  <c r="BU175" i="2"/>
  <c r="BO175" i="2"/>
  <c r="DG175" i="2"/>
  <c r="DA175" i="2"/>
  <c r="CU175" i="2"/>
  <c r="CO175" i="2"/>
  <c r="CI175" i="2"/>
  <c r="CC175" i="2"/>
  <c r="DU175" i="2"/>
  <c r="DO175" i="2"/>
  <c r="DI175" i="2"/>
  <c r="DC175" i="2"/>
  <c r="CW175" i="2"/>
  <c r="CQ175" i="2"/>
  <c r="Y175" i="2"/>
  <c r="AQ175" i="2" s="1"/>
  <c r="K175" i="2"/>
  <c r="AE176" i="2" s="1"/>
  <c r="AA175" i="2"/>
  <c r="AS175" i="2" s="1"/>
  <c r="M175" i="2"/>
  <c r="AG176" i="2" s="1"/>
  <c r="CE176" i="2"/>
  <c r="BY176" i="2"/>
  <c r="BS176" i="2"/>
  <c r="BM176" i="2"/>
  <c r="BG176" i="2"/>
  <c r="BA176" i="2"/>
  <c r="CS176" i="2"/>
  <c r="CM176" i="2"/>
  <c r="CG176" i="2"/>
  <c r="CA176" i="2"/>
  <c r="BU176" i="2"/>
  <c r="BO176" i="2"/>
  <c r="DG176" i="2"/>
  <c r="DA176" i="2"/>
  <c r="CU176" i="2"/>
  <c r="CO176" i="2"/>
  <c r="CI176" i="2"/>
  <c r="CC176" i="2"/>
  <c r="DU176" i="2"/>
  <c r="DO176" i="2"/>
  <c r="DI176" i="2"/>
  <c r="DC176" i="2"/>
  <c r="CW176" i="2"/>
  <c r="CQ176" i="2"/>
  <c r="Y176" i="2"/>
  <c r="AQ176" i="2" s="1"/>
  <c r="K176" i="2"/>
  <c r="AE177" i="2" s="1"/>
  <c r="AA176" i="2"/>
  <c r="AS176" i="2" s="1"/>
  <c r="M176" i="2"/>
  <c r="AG177" i="2" s="1"/>
  <c r="CE177" i="2"/>
  <c r="BY177" i="2"/>
  <c r="BS177" i="2"/>
  <c r="BM177" i="2"/>
  <c r="BG177" i="2"/>
  <c r="BA177" i="2"/>
  <c r="CS177" i="2"/>
  <c r="CM177" i="2"/>
  <c r="CG177" i="2"/>
  <c r="CA177" i="2"/>
  <c r="BU177" i="2"/>
  <c r="BO177" i="2"/>
  <c r="DG177" i="2"/>
  <c r="DA177" i="2"/>
  <c r="CU177" i="2"/>
  <c r="CO177" i="2"/>
  <c r="CI177" i="2"/>
  <c r="CC177" i="2"/>
  <c r="DU177" i="2"/>
  <c r="DO177" i="2"/>
  <c r="DI177" i="2"/>
  <c r="DC177" i="2"/>
  <c r="CW177" i="2"/>
  <c r="CQ177" i="2"/>
  <c r="Y177" i="2"/>
  <c r="AQ177" i="2" s="1"/>
  <c r="K177" i="2"/>
  <c r="AE178" i="2" s="1"/>
  <c r="AA177" i="2"/>
  <c r="AS177" i="2" s="1"/>
  <c r="M177" i="2"/>
  <c r="AG178" i="2" s="1"/>
  <c r="CE178" i="2"/>
  <c r="BY178" i="2"/>
  <c r="BS178" i="2"/>
  <c r="BM178" i="2"/>
  <c r="BG178" i="2"/>
  <c r="BA178" i="2"/>
  <c r="CS178" i="2"/>
  <c r="CM178" i="2"/>
  <c r="CG178" i="2"/>
  <c r="CA178" i="2"/>
  <c r="BU178" i="2"/>
  <c r="BO178" i="2"/>
  <c r="DG178" i="2"/>
  <c r="DA178" i="2"/>
  <c r="CU178" i="2"/>
  <c r="CO178" i="2"/>
  <c r="CI178" i="2"/>
  <c r="CC178" i="2"/>
  <c r="DU178" i="2"/>
  <c r="DO178" i="2"/>
  <c r="DI178" i="2"/>
  <c r="DC178" i="2"/>
  <c r="CW178" i="2"/>
  <c r="CQ178" i="2"/>
  <c r="Y178" i="2"/>
  <c r="AQ178" i="2" s="1"/>
  <c r="K178" i="2"/>
  <c r="AE179" i="2" s="1"/>
  <c r="AA178" i="2"/>
  <c r="AS178" i="2" s="1"/>
  <c r="M178" i="2"/>
  <c r="AG179" i="2" s="1"/>
  <c r="CE179" i="2"/>
  <c r="BY179" i="2"/>
  <c r="BS179" i="2"/>
  <c r="BM179" i="2"/>
  <c r="BG179" i="2"/>
  <c r="BA179" i="2"/>
  <c r="CS179" i="2"/>
  <c r="CM179" i="2"/>
  <c r="CG179" i="2"/>
  <c r="CA179" i="2"/>
  <c r="BU179" i="2"/>
  <c r="BO179" i="2"/>
  <c r="DG179" i="2"/>
  <c r="DA179" i="2"/>
  <c r="CU179" i="2"/>
  <c r="CO179" i="2"/>
  <c r="CI179" i="2"/>
  <c r="CC179" i="2"/>
  <c r="DU179" i="2"/>
  <c r="DO179" i="2"/>
  <c r="DI179" i="2"/>
  <c r="DC179" i="2"/>
  <c r="CW179" i="2"/>
  <c r="CQ179" i="2"/>
  <c r="Y179" i="2"/>
  <c r="AQ179" i="2" s="1"/>
  <c r="K179" i="2"/>
  <c r="AE180" i="2" s="1"/>
  <c r="AA179" i="2"/>
  <c r="AS179" i="2" s="1"/>
  <c r="M179" i="2"/>
  <c r="AG180" i="2" s="1"/>
  <c r="CE180" i="2"/>
  <c r="BY180" i="2"/>
  <c r="BS180" i="2"/>
  <c r="BM180" i="2"/>
  <c r="BG180" i="2"/>
  <c r="BA180" i="2"/>
  <c r="CS180" i="2"/>
  <c r="CM180" i="2"/>
  <c r="CG180" i="2"/>
  <c r="CA180" i="2"/>
  <c r="BU180" i="2"/>
  <c r="BO180" i="2"/>
  <c r="DG180" i="2"/>
  <c r="DA180" i="2"/>
  <c r="CU180" i="2"/>
  <c r="CO180" i="2"/>
  <c r="CI180" i="2"/>
  <c r="CC180" i="2"/>
  <c r="DU180" i="2"/>
  <c r="DO180" i="2"/>
  <c r="DI180" i="2"/>
  <c r="DC180" i="2"/>
  <c r="CW180" i="2"/>
  <c r="CQ180" i="2"/>
  <c r="Y180" i="2"/>
  <c r="AQ180" i="2" s="1"/>
  <c r="K180" i="2"/>
  <c r="AE181" i="2" s="1"/>
  <c r="AA180" i="2"/>
  <c r="AS180" i="2" s="1"/>
  <c r="M180" i="2"/>
  <c r="AG181" i="2" s="1"/>
  <c r="CE181" i="2"/>
  <c r="BY181" i="2"/>
  <c r="BS181" i="2"/>
  <c r="BM181" i="2"/>
  <c r="BG181" i="2"/>
  <c r="BA181" i="2"/>
  <c r="CS181" i="2"/>
  <c r="CM181" i="2"/>
  <c r="CG181" i="2"/>
  <c r="CA181" i="2"/>
  <c r="BU181" i="2"/>
  <c r="BO181" i="2"/>
  <c r="DG181" i="2"/>
  <c r="DA181" i="2"/>
  <c r="CU181" i="2"/>
  <c r="CO181" i="2"/>
  <c r="CI181" i="2"/>
  <c r="CC181" i="2"/>
  <c r="DU181" i="2"/>
  <c r="DO181" i="2"/>
  <c r="DI181" i="2"/>
  <c r="DC181" i="2"/>
  <c r="CW181" i="2"/>
  <c r="CQ181" i="2"/>
  <c r="Y181" i="2"/>
  <c r="AQ181" i="2" s="1"/>
  <c r="K181" i="2"/>
  <c r="AE182" i="2" s="1"/>
  <c r="AA181" i="2"/>
  <c r="AS181" i="2" s="1"/>
  <c r="M181" i="2"/>
  <c r="AG182" i="2" s="1"/>
  <c r="CE182" i="2"/>
  <c r="BY182" i="2"/>
  <c r="BS182" i="2"/>
  <c r="BM182" i="2"/>
  <c r="BG182" i="2"/>
  <c r="BA182" i="2"/>
  <c r="CS182" i="2"/>
  <c r="CM182" i="2"/>
  <c r="CG182" i="2"/>
  <c r="CA182" i="2"/>
  <c r="BU182" i="2"/>
  <c r="BO182" i="2"/>
  <c r="DG182" i="2"/>
  <c r="DA182" i="2"/>
  <c r="CU182" i="2"/>
  <c r="CO182" i="2"/>
  <c r="CI182" i="2"/>
  <c r="CC182" i="2"/>
  <c r="DU182" i="2"/>
  <c r="DO182" i="2"/>
  <c r="DI182" i="2"/>
  <c r="DC182" i="2"/>
  <c r="CW182" i="2"/>
  <c r="CQ182" i="2"/>
  <c r="Y182" i="2"/>
  <c r="AQ182" i="2" s="1"/>
  <c r="K182" i="2"/>
  <c r="AE183" i="2" s="1"/>
  <c r="AA182" i="2"/>
  <c r="AS182" i="2" s="1"/>
  <c r="M182" i="2"/>
  <c r="AG183" i="2" s="1"/>
  <c r="CE183" i="2"/>
  <c r="BY183" i="2"/>
  <c r="BS183" i="2"/>
  <c r="BM183" i="2"/>
  <c r="BG183" i="2"/>
  <c r="BA183" i="2"/>
  <c r="CS183" i="2"/>
  <c r="CM183" i="2"/>
  <c r="CG183" i="2"/>
  <c r="CA183" i="2"/>
  <c r="BU183" i="2"/>
  <c r="BO183" i="2"/>
  <c r="DG183" i="2"/>
  <c r="DA183" i="2"/>
  <c r="CU183" i="2"/>
  <c r="CO183" i="2"/>
  <c r="CI183" i="2"/>
  <c r="CC183" i="2"/>
  <c r="DU183" i="2"/>
  <c r="DO183" i="2"/>
  <c r="DI183" i="2"/>
  <c r="DC183" i="2"/>
  <c r="CW183" i="2"/>
  <c r="CQ183" i="2"/>
  <c r="Y183" i="2"/>
  <c r="AQ183" i="2" s="1"/>
  <c r="K183" i="2"/>
  <c r="AE184" i="2" s="1"/>
  <c r="AA183" i="2"/>
  <c r="AS183" i="2" s="1"/>
  <c r="M183" i="2"/>
  <c r="AG184" i="2" s="1"/>
  <c r="Y184" i="2"/>
  <c r="AQ184" i="2" s="1"/>
  <c r="K184" i="2"/>
  <c r="AE185" i="2" s="1"/>
  <c r="AA184" i="2"/>
  <c r="AS184" i="2" s="1"/>
  <c r="M184" i="2"/>
  <c r="AG185" i="2" s="1"/>
  <c r="Y185" i="2"/>
  <c r="AQ185" i="2" s="1"/>
  <c r="K185" i="2"/>
  <c r="AE186" i="2" s="1"/>
  <c r="AA185" i="2"/>
  <c r="AS185" i="2" s="1"/>
  <c r="M185" i="2"/>
  <c r="AG186" i="2" s="1"/>
  <c r="Y186" i="2"/>
  <c r="AQ186" i="2" s="1"/>
  <c r="K186" i="2"/>
  <c r="AE187" i="2" s="1"/>
  <c r="AA186" i="2"/>
  <c r="AS186" i="2" s="1"/>
  <c r="M186" i="2"/>
  <c r="AG187" i="2" s="1"/>
  <c r="Y187" i="2"/>
  <c r="AQ187" i="2" s="1"/>
  <c r="K187" i="2"/>
  <c r="AE188" i="2" s="1"/>
  <c r="AA187" i="2"/>
  <c r="AS187" i="2" s="1"/>
  <c r="M187" i="2"/>
  <c r="AG188" i="2" s="1"/>
  <c r="Y188" i="2"/>
  <c r="AQ188" i="2" s="1"/>
  <c r="K188" i="2"/>
  <c r="AE189" i="2" s="1"/>
  <c r="AA188" i="2"/>
  <c r="AS188" i="2" s="1"/>
  <c r="M188" i="2"/>
  <c r="AG189" i="2" s="1"/>
  <c r="Y189" i="2"/>
  <c r="AQ189" i="2" s="1"/>
  <c r="K189" i="2"/>
  <c r="AE190" i="2" s="1"/>
  <c r="AA189" i="2"/>
  <c r="AS189" i="2" s="1"/>
  <c r="M189" i="2"/>
  <c r="AG190" i="2" s="1"/>
  <c r="Y190" i="2"/>
  <c r="AQ190" i="2" s="1"/>
  <c r="K190" i="2"/>
  <c r="AE191" i="2" s="1"/>
  <c r="AA190" i="2"/>
  <c r="AS190" i="2" s="1"/>
  <c r="M190" i="2"/>
  <c r="AG191" i="2" s="1"/>
  <c r="Y191" i="2"/>
  <c r="AQ191" i="2" s="1"/>
  <c r="K191" i="2"/>
  <c r="AE192" i="2" s="1"/>
  <c r="AA191" i="2"/>
  <c r="AS191" i="2" s="1"/>
  <c r="M191" i="2"/>
  <c r="AG192" i="2" s="1"/>
  <c r="Y192" i="2"/>
  <c r="AQ192" i="2" s="1"/>
  <c r="K192" i="2"/>
  <c r="AE193" i="2" s="1"/>
  <c r="AA192" i="2"/>
  <c r="AS192" i="2" s="1"/>
  <c r="M192" i="2"/>
  <c r="AG193" i="2" s="1"/>
  <c r="Y193" i="2"/>
  <c r="AQ193" i="2" s="1"/>
  <c r="K193" i="2"/>
  <c r="AE194" i="2" s="1"/>
  <c r="AA193" i="2"/>
  <c r="AS193" i="2" s="1"/>
  <c r="M193" i="2"/>
  <c r="AG194" i="2" s="1"/>
  <c r="Y194" i="2"/>
  <c r="AQ194" i="2" s="1"/>
  <c r="K194" i="2"/>
  <c r="AE195" i="2" s="1"/>
  <c r="AA194" i="2"/>
  <c r="AS194" i="2" s="1"/>
  <c r="M194" i="2"/>
  <c r="AG195" i="2" s="1"/>
  <c r="Y195" i="2"/>
  <c r="AQ195" i="2" s="1"/>
  <c r="K195" i="2"/>
  <c r="AE196" i="2" s="1"/>
  <c r="AA195" i="2"/>
  <c r="AS195" i="2" s="1"/>
  <c r="M195" i="2"/>
  <c r="AG196" i="2" s="1"/>
  <c r="Y196" i="2"/>
  <c r="AQ196" i="2" s="1"/>
  <c r="K196" i="2"/>
  <c r="AE197" i="2" s="1"/>
  <c r="AA196" i="2"/>
  <c r="AS196" i="2" s="1"/>
  <c r="M196" i="2"/>
  <c r="AG197" i="2" s="1"/>
  <c r="Y197" i="2"/>
  <c r="AQ197" i="2" s="1"/>
  <c r="K197" i="2"/>
  <c r="AE198" i="2" s="1"/>
  <c r="AA197" i="2"/>
  <c r="AS197" i="2" s="1"/>
  <c r="M197" i="2"/>
  <c r="AG198" i="2" s="1"/>
  <c r="Y198" i="2"/>
  <c r="AQ198" i="2" s="1"/>
  <c r="K198" i="2"/>
  <c r="AE199" i="2" s="1"/>
  <c r="AA198" i="2"/>
  <c r="AS198" i="2" s="1"/>
  <c r="M198" i="2"/>
  <c r="AG199" i="2" s="1"/>
  <c r="Y199" i="2"/>
  <c r="AQ199" i="2" s="1"/>
  <c r="K199" i="2"/>
  <c r="AE200" i="2" s="1"/>
  <c r="AA199" i="2"/>
  <c r="AS199" i="2" s="1"/>
  <c r="M199" i="2"/>
  <c r="AG200" i="2" s="1"/>
  <c r="Y200" i="2"/>
  <c r="AQ200" i="2" s="1"/>
  <c r="K200" i="2"/>
  <c r="AE201" i="2" s="1"/>
  <c r="AA200" i="2"/>
  <c r="AS200" i="2" s="1"/>
  <c r="M200" i="2"/>
  <c r="AG201" i="2" s="1"/>
  <c r="Y201" i="2"/>
  <c r="AQ201" i="2" s="1"/>
  <c r="K201" i="2"/>
  <c r="AE202" i="2" s="1"/>
  <c r="AA201" i="2"/>
  <c r="AS201" i="2" s="1"/>
  <c r="M201" i="2"/>
  <c r="AG202" i="2" s="1"/>
  <c r="Y202" i="2"/>
  <c r="AQ202" i="2" s="1"/>
  <c r="K202" i="2"/>
  <c r="AE203" i="2" s="1"/>
  <c r="AA202" i="2"/>
  <c r="AS202" i="2" s="1"/>
  <c r="M202" i="2"/>
  <c r="AG203" i="2" s="1"/>
  <c r="Y203" i="2"/>
  <c r="AQ203" i="2" s="1"/>
  <c r="K203" i="2"/>
  <c r="AE204" i="2" s="1"/>
  <c r="AA203" i="2"/>
  <c r="AS203" i="2" s="1"/>
  <c r="M203" i="2"/>
  <c r="AG204" i="2" s="1"/>
  <c r="Y204" i="2"/>
  <c r="AQ204" i="2" s="1"/>
  <c r="K204" i="2"/>
  <c r="AE205" i="2" s="1"/>
  <c r="AA204" i="2"/>
  <c r="AS204" i="2" s="1"/>
  <c r="M204" i="2"/>
  <c r="AG205" i="2" s="1"/>
  <c r="Y205" i="2"/>
  <c r="AQ205" i="2" s="1"/>
  <c r="K205" i="2"/>
  <c r="AE206" i="2" s="1"/>
  <c r="AA205" i="2"/>
  <c r="AS205" i="2" s="1"/>
  <c r="M205" i="2"/>
  <c r="AG206" i="2" s="1"/>
  <c r="Y206" i="2"/>
  <c r="AQ206" i="2" s="1"/>
  <c r="K206" i="2"/>
  <c r="AE207" i="2" s="1"/>
  <c r="AA206" i="2"/>
  <c r="AS206" i="2" s="1"/>
  <c r="M206" i="2"/>
  <c r="AG207" i="2" s="1"/>
  <c r="Y207" i="2"/>
  <c r="AQ207" i="2" s="1"/>
  <c r="K207" i="2"/>
  <c r="AE208" i="2" s="1"/>
  <c r="AA207" i="2"/>
  <c r="AS207" i="2" s="1"/>
  <c r="M207" i="2"/>
  <c r="AG208" i="2" s="1"/>
  <c r="Y208" i="2"/>
  <c r="AQ208" i="2" s="1"/>
  <c r="K208" i="2"/>
  <c r="AE209" i="2" s="1"/>
  <c r="AA208" i="2"/>
  <c r="AS208" i="2" s="1"/>
  <c r="M208" i="2"/>
  <c r="AG209" i="2" s="1"/>
  <c r="Y209" i="2"/>
  <c r="AQ209" i="2" s="1"/>
  <c r="K209" i="2"/>
  <c r="AE210" i="2" s="1"/>
  <c r="AA209" i="2"/>
  <c r="AS209" i="2" s="1"/>
  <c r="M209" i="2"/>
  <c r="AG210" i="2" s="1"/>
  <c r="Y210" i="2"/>
  <c r="AQ210" i="2" s="1"/>
  <c r="K210" i="2"/>
  <c r="AE211" i="2" s="1"/>
  <c r="AA210" i="2"/>
  <c r="AS210" i="2" s="1"/>
  <c r="M210" i="2"/>
  <c r="AG211" i="2" s="1"/>
  <c r="Y211" i="2"/>
  <c r="AQ211" i="2" s="1"/>
  <c r="K211" i="2"/>
  <c r="AE212" i="2" s="1"/>
  <c r="AA211" i="2"/>
  <c r="AS211" i="2" s="1"/>
  <c r="M211" i="2"/>
  <c r="AG212" i="2" s="1"/>
  <c r="Y212" i="2"/>
  <c r="AQ212" i="2" s="1"/>
  <c r="K212" i="2"/>
  <c r="AE213" i="2" s="1"/>
  <c r="AA212" i="2"/>
  <c r="AS212" i="2" s="1"/>
  <c r="M212" i="2"/>
  <c r="AG213" i="2" s="1"/>
  <c r="Y213" i="2"/>
  <c r="AQ213" i="2" s="1"/>
  <c r="K213" i="2"/>
  <c r="AA213" i="2"/>
  <c r="AS213" i="2" s="1"/>
  <c r="M213" i="2"/>
  <c r="J110" i="2"/>
  <c r="AD111" i="2" s="1"/>
  <c r="L110" i="2"/>
  <c r="AF111" i="2" s="1"/>
  <c r="N110" i="2"/>
  <c r="AH111" i="2" s="1"/>
  <c r="J111" i="2"/>
  <c r="AD112" i="2" s="1"/>
  <c r="L111" i="2"/>
  <c r="AF112" i="2" s="1"/>
  <c r="N111" i="2"/>
  <c r="AH112" i="2" s="1"/>
  <c r="J112" i="2"/>
  <c r="AD113" i="2" s="1"/>
  <c r="L112" i="2"/>
  <c r="AF113" i="2" s="1"/>
  <c r="N112" i="2"/>
  <c r="AH113" i="2" s="1"/>
  <c r="J113" i="2"/>
  <c r="AD114" i="2" s="1"/>
  <c r="L113" i="2"/>
  <c r="AF114" i="2" s="1"/>
  <c r="N113" i="2"/>
  <c r="AH114" i="2" s="1"/>
  <c r="J114" i="2"/>
  <c r="AD115" i="2" s="1"/>
  <c r="L114" i="2"/>
  <c r="AF115" i="2" s="1"/>
  <c r="N114" i="2"/>
  <c r="AH115" i="2" s="1"/>
  <c r="J115" i="2"/>
  <c r="AD116" i="2" s="1"/>
  <c r="L115" i="2"/>
  <c r="AF116" i="2" s="1"/>
  <c r="N115" i="2"/>
  <c r="AH116" i="2" s="1"/>
  <c r="J116" i="2"/>
  <c r="AD117" i="2" s="1"/>
  <c r="L116" i="2"/>
  <c r="AF117" i="2" s="1"/>
  <c r="N116" i="2"/>
  <c r="AH117" i="2" s="1"/>
  <c r="J117" i="2"/>
  <c r="AD118" i="2" s="1"/>
  <c r="L117" i="2"/>
  <c r="AF118" i="2" s="1"/>
  <c r="N117" i="2"/>
  <c r="AH118" i="2" s="1"/>
  <c r="J118" i="2"/>
  <c r="AD119" i="2" s="1"/>
  <c r="L118" i="2"/>
  <c r="AF119" i="2" s="1"/>
  <c r="N118" i="2"/>
  <c r="AH119" i="2" s="1"/>
  <c r="J119" i="2"/>
  <c r="AD120" i="2" s="1"/>
  <c r="L119" i="2"/>
  <c r="AF120" i="2" s="1"/>
  <c r="N119" i="2"/>
  <c r="AH120" i="2" s="1"/>
  <c r="J120" i="2"/>
  <c r="AD121" i="2" s="1"/>
  <c r="L120" i="2"/>
  <c r="AF121" i="2" s="1"/>
  <c r="N120" i="2"/>
  <c r="AH121" i="2" s="1"/>
  <c r="J121" i="2"/>
  <c r="AD122" i="2" s="1"/>
  <c r="L121" i="2"/>
  <c r="AF122" i="2" s="1"/>
  <c r="N121" i="2"/>
  <c r="AH122" i="2" s="1"/>
  <c r="J122" i="2"/>
  <c r="AD123" i="2" s="1"/>
  <c r="L122" i="2"/>
  <c r="AF123" i="2" s="1"/>
  <c r="N122" i="2"/>
  <c r="AH123" i="2" s="1"/>
  <c r="J123" i="2"/>
  <c r="AD124" i="2" s="1"/>
  <c r="L123" i="2"/>
  <c r="AF124" i="2" s="1"/>
  <c r="N123" i="2"/>
  <c r="AH124" i="2" s="1"/>
  <c r="J124" i="2"/>
  <c r="AD125" i="2" s="1"/>
  <c r="L124" i="2"/>
  <c r="AF125" i="2" s="1"/>
  <c r="N124" i="2"/>
  <c r="AH125" i="2" s="1"/>
  <c r="J125" i="2"/>
  <c r="AD126" i="2" s="1"/>
  <c r="L125" i="2"/>
  <c r="AF126" i="2" s="1"/>
  <c r="N125" i="2"/>
  <c r="AH126" i="2" s="1"/>
  <c r="J126" i="2"/>
  <c r="AD127" i="2" s="1"/>
  <c r="L126" i="2"/>
  <c r="AF127" i="2" s="1"/>
  <c r="N126" i="2"/>
  <c r="AH127" i="2" s="1"/>
  <c r="J127" i="2"/>
  <c r="AD128" i="2" s="1"/>
  <c r="L127" i="2"/>
  <c r="AF128" i="2" s="1"/>
  <c r="N127" i="2"/>
  <c r="AH128" i="2" s="1"/>
  <c r="J128" i="2"/>
  <c r="AD129" i="2" s="1"/>
  <c r="L128" i="2"/>
  <c r="AF129" i="2" s="1"/>
  <c r="N128" i="2"/>
  <c r="AH129" i="2" s="1"/>
  <c r="J129" i="2"/>
  <c r="AD130" i="2" s="1"/>
  <c r="L129" i="2"/>
  <c r="AF130" i="2" s="1"/>
  <c r="N129" i="2"/>
  <c r="AH130" i="2" s="1"/>
  <c r="J130" i="2"/>
  <c r="AD131" i="2" s="1"/>
  <c r="L130" i="2"/>
  <c r="AF131" i="2" s="1"/>
  <c r="N130" i="2"/>
  <c r="AH131" i="2" s="1"/>
  <c r="J131" i="2"/>
  <c r="AD132" i="2" s="1"/>
  <c r="L131" i="2"/>
  <c r="AF132" i="2" s="1"/>
  <c r="N131" i="2"/>
  <c r="AH132" i="2" s="1"/>
  <c r="J132" i="2"/>
  <c r="AD133" i="2" s="1"/>
  <c r="L132" i="2"/>
  <c r="AF133" i="2" s="1"/>
  <c r="N132" i="2"/>
  <c r="AH133" i="2" s="1"/>
  <c r="J133" i="2"/>
  <c r="AD134" i="2" s="1"/>
  <c r="L133" i="2"/>
  <c r="AF134" i="2" s="1"/>
  <c r="N133" i="2"/>
  <c r="AH134" i="2" s="1"/>
  <c r="J134" i="2"/>
  <c r="AD135" i="2" s="1"/>
  <c r="L134" i="2"/>
  <c r="AF135" i="2" s="1"/>
  <c r="N134" i="2"/>
  <c r="AH135" i="2" s="1"/>
  <c r="J135" i="2"/>
  <c r="AD136" i="2" s="1"/>
  <c r="L135" i="2"/>
  <c r="AF136" i="2" s="1"/>
  <c r="N135" i="2"/>
  <c r="AH136" i="2" s="1"/>
  <c r="J136" i="2"/>
  <c r="AD137" i="2" s="1"/>
  <c r="L136" i="2"/>
  <c r="AF137" i="2" s="1"/>
  <c r="N136" i="2"/>
  <c r="AH137" i="2" s="1"/>
  <c r="J137" i="2"/>
  <c r="AD138" i="2" s="1"/>
  <c r="L137" i="2"/>
  <c r="AF138" i="2" s="1"/>
  <c r="N137" i="2"/>
  <c r="AH138" i="2" s="1"/>
  <c r="J138" i="2"/>
  <c r="AD139" i="2" s="1"/>
  <c r="L138" i="2"/>
  <c r="AF139" i="2" s="1"/>
  <c r="N138" i="2"/>
  <c r="AH139" i="2" s="1"/>
  <c r="J139" i="2"/>
  <c r="AD140" i="2" s="1"/>
  <c r="L139" i="2"/>
  <c r="AF140" i="2" s="1"/>
  <c r="N139" i="2"/>
  <c r="AH140" i="2" s="1"/>
  <c r="J140" i="2"/>
  <c r="AD141" i="2" s="1"/>
  <c r="L140" i="2"/>
  <c r="AF141" i="2" s="1"/>
  <c r="N140" i="2"/>
  <c r="AH141" i="2" s="1"/>
  <c r="J141" i="2"/>
  <c r="AD142" i="2" s="1"/>
  <c r="L141" i="2"/>
  <c r="AF142" i="2" s="1"/>
  <c r="N141" i="2"/>
  <c r="AH142" i="2" s="1"/>
  <c r="BW184" i="2"/>
  <c r="CY184" i="2"/>
  <c r="EA184" i="2"/>
  <c r="BI185" i="2"/>
  <c r="CK185" i="2"/>
  <c r="DM185" i="2"/>
  <c r="BW186" i="2"/>
  <c r="CY186" i="2"/>
  <c r="EA186" i="2"/>
  <c r="BI187" i="2"/>
  <c r="CK187" i="2"/>
  <c r="DM187" i="2"/>
  <c r="BW188" i="2"/>
  <c r="CY188" i="2"/>
  <c r="EA188" i="2"/>
  <c r="BI189" i="2"/>
  <c r="CK189" i="2"/>
  <c r="DM189" i="2"/>
  <c r="BW190" i="2"/>
  <c r="CY190" i="2"/>
  <c r="EA190" i="2"/>
  <c r="BI191" i="2"/>
  <c r="CK191" i="2"/>
  <c r="DM191" i="2"/>
  <c r="BW192" i="2"/>
  <c r="CY192" i="2"/>
  <c r="EA192" i="2"/>
  <c r="BI193" i="2"/>
  <c r="CK193" i="2"/>
  <c r="DM193" i="2"/>
  <c r="BW194" i="2"/>
  <c r="CY194" i="2"/>
  <c r="EA194" i="2"/>
  <c r="BI195" i="2"/>
  <c r="CK195" i="2"/>
  <c r="DM195" i="2"/>
  <c r="BW196" i="2"/>
  <c r="CY196" i="2"/>
  <c r="EA196" i="2"/>
  <c r="BI197" i="2"/>
  <c r="CK197" i="2"/>
  <c r="DM197" i="2"/>
  <c r="BW198" i="2"/>
  <c r="CY198" i="2"/>
  <c r="EA198" i="2"/>
  <c r="BI199" i="2"/>
  <c r="CK199" i="2"/>
  <c r="DM199" i="2"/>
  <c r="BW200" i="2"/>
  <c r="CY200" i="2"/>
  <c r="EA200" i="2"/>
  <c r="BI201" i="2"/>
  <c r="CK201" i="2"/>
  <c r="DM201" i="2"/>
  <c r="BW202" i="2"/>
  <c r="CY202" i="2"/>
  <c r="EA202" i="2"/>
  <c r="BI203" i="2"/>
  <c r="CK203" i="2"/>
  <c r="DM203" i="2"/>
  <c r="BW204" i="2"/>
  <c r="CY204" i="2"/>
  <c r="EA204" i="2"/>
  <c r="BI205" i="2"/>
  <c r="CK205" i="2"/>
  <c r="DM205" i="2"/>
  <c r="BW206" i="2"/>
  <c r="CY206" i="2"/>
  <c r="EA206" i="2"/>
  <c r="BI207" i="2"/>
  <c r="CK207" i="2"/>
  <c r="DM207" i="2"/>
  <c r="BW208" i="2"/>
  <c r="CY208" i="2"/>
  <c r="EA208" i="2"/>
  <c r="BW209" i="2"/>
  <c r="CY209" i="2"/>
  <c r="EA209" i="2"/>
  <c r="BI210" i="2"/>
  <c r="CK210" i="2"/>
  <c r="DM210" i="2"/>
  <c r="BW211" i="2"/>
  <c r="CY211" i="2"/>
  <c r="EA211" i="2"/>
  <c r="BI212" i="2"/>
  <c r="CK212" i="2"/>
  <c r="DM212" i="2"/>
  <c r="BW213" i="2"/>
  <c r="CY213" i="2"/>
  <c r="EA213" i="2"/>
  <c r="E47" i="3"/>
  <c r="CD49" i="3" s="1"/>
  <c r="E39" i="3"/>
  <c r="CD41" i="3" s="1"/>
  <c r="E31" i="3"/>
  <c r="CD33" i="3" s="1"/>
  <c r="E23" i="3"/>
  <c r="CD25" i="3" s="1"/>
  <c r="E15" i="3"/>
  <c r="CD17" i="3" s="1"/>
  <c r="E7" i="3"/>
  <c r="CD9" i="3" s="1"/>
  <c r="E43" i="3"/>
  <c r="CD45" i="3" s="1"/>
  <c r="E35" i="3"/>
  <c r="CD37" i="3" s="1"/>
  <c r="E27" i="3"/>
  <c r="CD29" i="3" s="1"/>
  <c r="E19" i="3"/>
  <c r="CD21" i="3" s="1"/>
  <c r="E11" i="3"/>
  <c r="CD13" i="3" s="1"/>
  <c r="E3" i="3"/>
  <c r="CD5" i="3" s="1"/>
  <c r="AH108" i="2" l="1"/>
  <c r="BR141" i="2" s="1"/>
  <c r="DY183" i="2"/>
  <c r="DS183" i="2"/>
  <c r="CY183" i="2"/>
  <c r="DW182" i="2"/>
  <c r="DQ182" i="2"/>
  <c r="DK182" i="2"/>
  <c r="DE182" i="2"/>
  <c r="DY181" i="2"/>
  <c r="DS181" i="2"/>
  <c r="DY180" i="2"/>
  <c r="DS180" i="2"/>
  <c r="DY179" i="2"/>
  <c r="DS179" i="2"/>
  <c r="DY178" i="2"/>
  <c r="DS178" i="2"/>
  <c r="DW177" i="2"/>
  <c r="DQ177" i="2"/>
  <c r="DT177" i="2" s="1"/>
  <c r="DK177" i="2"/>
  <c r="DE177" i="2"/>
  <c r="DW176" i="2"/>
  <c r="DQ176" i="2"/>
  <c r="DK176" i="2"/>
  <c r="DE176" i="2"/>
  <c r="DW175" i="2"/>
  <c r="DQ175" i="2"/>
  <c r="DK175" i="2"/>
  <c r="DE175" i="2"/>
  <c r="DY174" i="2"/>
  <c r="DS174" i="2"/>
  <c r="DY173" i="2"/>
  <c r="DS173" i="2"/>
  <c r="DW172" i="2"/>
  <c r="DQ172" i="2"/>
  <c r="DK172" i="2"/>
  <c r="DE172" i="2"/>
  <c r="CY172" i="2"/>
  <c r="DY171" i="2"/>
  <c r="DS171" i="2"/>
  <c r="DW170" i="2"/>
  <c r="DQ170" i="2"/>
  <c r="DK170" i="2"/>
  <c r="DE170" i="2"/>
  <c r="CY170" i="2"/>
  <c r="DQ169" i="2"/>
  <c r="DE169" i="2"/>
  <c r="DW169" i="2"/>
  <c r="DK169" i="2"/>
  <c r="DS168" i="2"/>
  <c r="DY168" i="2"/>
  <c r="DQ167" i="2"/>
  <c r="DE167" i="2"/>
  <c r="DW167" i="2"/>
  <c r="DK167" i="2"/>
  <c r="DS166" i="2"/>
  <c r="DY166" i="2"/>
  <c r="DY165" i="2"/>
  <c r="DS165" i="2"/>
  <c r="DW164" i="2"/>
  <c r="EA164" i="2" s="1"/>
  <c r="DK164" i="2"/>
  <c r="DQ164" i="2"/>
  <c r="DE164" i="2"/>
  <c r="DQ163" i="2"/>
  <c r="DT163" i="2" s="1"/>
  <c r="DE163" i="2"/>
  <c r="DW163" i="2"/>
  <c r="DK163" i="2"/>
  <c r="DW162" i="2"/>
  <c r="EA162" i="2" s="1"/>
  <c r="DK162" i="2"/>
  <c r="DQ162" i="2"/>
  <c r="DE162" i="2"/>
  <c r="DY161" i="2"/>
  <c r="DS161" i="2"/>
  <c r="DS160" i="2"/>
  <c r="DY160" i="2"/>
  <c r="DQ159" i="2"/>
  <c r="DE159" i="2"/>
  <c r="DW159" i="2"/>
  <c r="DK159" i="2"/>
  <c r="DW158" i="2"/>
  <c r="DK158" i="2"/>
  <c r="DM158" i="2" s="1"/>
  <c r="DQ158" i="2"/>
  <c r="DE158" i="2"/>
  <c r="DW157" i="2"/>
  <c r="DQ157" i="2"/>
  <c r="DT157" i="2" s="1"/>
  <c r="DK157" i="2"/>
  <c r="DE157" i="2"/>
  <c r="CK157" i="2"/>
  <c r="DW156" i="2"/>
  <c r="DQ156" i="2"/>
  <c r="DK156" i="2"/>
  <c r="DE156" i="2"/>
  <c r="DY155" i="2"/>
  <c r="DS155" i="2"/>
  <c r="DY154" i="2"/>
  <c r="DS154" i="2"/>
  <c r="DW153" i="2"/>
  <c r="DQ153" i="2"/>
  <c r="DT153" i="2" s="1"/>
  <c r="DK153" i="2"/>
  <c r="DE153" i="2"/>
  <c r="CK153" i="2"/>
  <c r="DY152" i="2"/>
  <c r="DS152" i="2"/>
  <c r="CK152" i="2"/>
  <c r="DY151" i="2"/>
  <c r="DS151" i="2"/>
  <c r="DW151" i="2"/>
  <c r="DQ151" i="2"/>
  <c r="DK151" i="2"/>
  <c r="DE151" i="2"/>
  <c r="CY151" i="2"/>
  <c r="CK151" i="2"/>
  <c r="DY150" i="2"/>
  <c r="DS150" i="2"/>
  <c r="CK150" i="2"/>
  <c r="DY149" i="2"/>
  <c r="DS149" i="2"/>
  <c r="DW149" i="2"/>
  <c r="DQ149" i="2"/>
  <c r="DK149" i="2"/>
  <c r="DE149" i="2"/>
  <c r="CY149" i="2"/>
  <c r="CK149" i="2"/>
  <c r="DY148" i="2"/>
  <c r="DS148" i="2"/>
  <c r="DW148" i="2"/>
  <c r="DQ148" i="2"/>
  <c r="DK148" i="2"/>
  <c r="DE148" i="2"/>
  <c r="CK148" i="2"/>
  <c r="DY147" i="2"/>
  <c r="DS147" i="2"/>
  <c r="DW147" i="2"/>
  <c r="DQ147" i="2"/>
  <c r="DK147" i="2"/>
  <c r="DE147" i="2"/>
  <c r="CY147" i="2"/>
  <c r="CK147" i="2"/>
  <c r="DY146" i="2"/>
  <c r="DS146" i="2"/>
  <c r="DW146" i="2"/>
  <c r="DQ146" i="2"/>
  <c r="DK146" i="2"/>
  <c r="DE146" i="2"/>
  <c r="CK146" i="2"/>
  <c r="DY145" i="2"/>
  <c r="DS145" i="2"/>
  <c r="DW145" i="2"/>
  <c r="DQ145" i="2"/>
  <c r="DK145" i="2"/>
  <c r="DE145" i="2"/>
  <c r="CY145" i="2"/>
  <c r="DY144" i="2"/>
  <c r="DS144" i="2"/>
  <c r="DW144" i="2"/>
  <c r="DQ144" i="2"/>
  <c r="DK144" i="2"/>
  <c r="DE144" i="2"/>
  <c r="CY144" i="2"/>
  <c r="DY143" i="2"/>
  <c r="DS143" i="2"/>
  <c r="DW143" i="2"/>
  <c r="DQ143" i="2"/>
  <c r="DK143" i="2"/>
  <c r="DE143" i="2"/>
  <c r="DY142" i="2"/>
  <c r="DS142" i="2"/>
  <c r="DW142" i="2"/>
  <c r="DQ142" i="2"/>
  <c r="DK142" i="2"/>
  <c r="DE142" i="2"/>
  <c r="CY142" i="2"/>
  <c r="EA141" i="2"/>
  <c r="DM141" i="2"/>
  <c r="DX159" i="2"/>
  <c r="DR159" i="2"/>
  <c r="DT159" i="2" s="1"/>
  <c r="DL159" i="2"/>
  <c r="DV159" i="2"/>
  <c r="EA159" i="2" s="1"/>
  <c r="DP159" i="2"/>
  <c r="DJ159" i="2"/>
  <c r="DM159" i="2" s="1"/>
  <c r="DD159" i="2"/>
  <c r="CX159" i="2"/>
  <c r="DX158" i="2"/>
  <c r="EA158" i="2" s="1"/>
  <c r="DR158" i="2"/>
  <c r="DL158" i="2"/>
  <c r="DV158" i="2"/>
  <c r="DP158" i="2"/>
  <c r="DJ158" i="2"/>
  <c r="DD158" i="2"/>
  <c r="CX158" i="2"/>
  <c r="DT158" i="2"/>
  <c r="DX157" i="2"/>
  <c r="DR157" i="2"/>
  <c r="DL157" i="2"/>
  <c r="DV157" i="2"/>
  <c r="EA157" i="2" s="1"/>
  <c r="DP157" i="2"/>
  <c r="DJ157" i="2"/>
  <c r="DD157" i="2"/>
  <c r="CX157" i="2"/>
  <c r="CY157" i="2" s="1"/>
  <c r="DX156" i="2"/>
  <c r="EA156" i="2" s="1"/>
  <c r="DR156" i="2"/>
  <c r="DL156" i="2"/>
  <c r="DV156" i="2"/>
  <c r="DP156" i="2"/>
  <c r="DJ156" i="2"/>
  <c r="DM156" i="2" s="1"/>
  <c r="DD156" i="2"/>
  <c r="CX156" i="2"/>
  <c r="DX155" i="2"/>
  <c r="DR155" i="2"/>
  <c r="DL155" i="2"/>
  <c r="DV155" i="2"/>
  <c r="EA155" i="2" s="1"/>
  <c r="DP155" i="2"/>
  <c r="DJ155" i="2"/>
  <c r="DD155" i="2"/>
  <c r="CX155" i="2"/>
  <c r="CY155" i="2" s="1"/>
  <c r="DX154" i="2"/>
  <c r="DR154" i="2"/>
  <c r="DL154" i="2"/>
  <c r="DM154" i="2" s="1"/>
  <c r="DV154" i="2"/>
  <c r="EA154" i="2" s="1"/>
  <c r="DP154" i="2"/>
  <c r="DJ154" i="2"/>
  <c r="DD154" i="2"/>
  <c r="CX154" i="2"/>
  <c r="DX153" i="2"/>
  <c r="DR153" i="2"/>
  <c r="DL153" i="2"/>
  <c r="DV153" i="2"/>
  <c r="EA153" i="2" s="1"/>
  <c r="DP153" i="2"/>
  <c r="DJ153" i="2"/>
  <c r="DM153" i="2" s="1"/>
  <c r="DD153" i="2"/>
  <c r="CX153" i="2"/>
  <c r="CY153" i="2" s="1"/>
  <c r="CR153" i="2"/>
  <c r="CR152" i="2"/>
  <c r="CR151" i="2"/>
  <c r="CR150" i="2"/>
  <c r="CR149" i="2"/>
  <c r="CR148" i="2"/>
  <c r="CR147" i="2"/>
  <c r="CR146" i="2"/>
  <c r="DX144" i="2"/>
  <c r="EA144" i="2" s="1"/>
  <c r="DR144" i="2"/>
  <c r="DL144" i="2"/>
  <c r="DV144" i="2"/>
  <c r="DP144" i="2"/>
  <c r="DJ144" i="2"/>
  <c r="DM144" i="2" s="1"/>
  <c r="DD144" i="2"/>
  <c r="CX144" i="2"/>
  <c r="DT144" i="2"/>
  <c r="DX143" i="2"/>
  <c r="DR143" i="2"/>
  <c r="DT143" i="2" s="1"/>
  <c r="DL143" i="2"/>
  <c r="DV143" i="2"/>
  <c r="EA143" i="2" s="1"/>
  <c r="DP143" i="2"/>
  <c r="DJ143" i="2"/>
  <c r="DM143" i="2" s="1"/>
  <c r="DD143" i="2"/>
  <c r="CX143" i="2"/>
  <c r="CY143" i="2" s="1"/>
  <c r="DX142" i="2"/>
  <c r="EA142" i="2" s="1"/>
  <c r="DR142" i="2"/>
  <c r="DL142" i="2"/>
  <c r="DV142" i="2"/>
  <c r="DP142" i="2"/>
  <c r="DJ142" i="2"/>
  <c r="DM142" i="2" s="1"/>
  <c r="DD142" i="2"/>
  <c r="CX142" i="2"/>
  <c r="DF142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E108" i="2"/>
  <c r="BC142" i="2" s="1"/>
  <c r="BC111" i="2"/>
  <c r="AW111" i="2"/>
  <c r="DX183" i="2"/>
  <c r="DR183" i="2"/>
  <c r="DL183" i="2"/>
  <c r="DM183" i="2" s="1"/>
  <c r="DV183" i="2"/>
  <c r="EA183" i="2" s="1"/>
  <c r="DP183" i="2"/>
  <c r="DJ183" i="2"/>
  <c r="DD183" i="2"/>
  <c r="DF183" i="2" s="1"/>
  <c r="CX183" i="2"/>
  <c r="CR183" i="2"/>
  <c r="DX182" i="2"/>
  <c r="DR182" i="2"/>
  <c r="DT182" i="2" s="1"/>
  <c r="DL182" i="2"/>
  <c r="DV182" i="2"/>
  <c r="DP182" i="2"/>
  <c r="DJ182" i="2"/>
  <c r="DM182" i="2" s="1"/>
  <c r="CX182" i="2"/>
  <c r="CY182" i="2" s="1"/>
  <c r="DD182" i="2"/>
  <c r="CR182" i="2"/>
  <c r="DX181" i="2"/>
  <c r="DL181" i="2"/>
  <c r="DM181" i="2" s="1"/>
  <c r="DR181" i="2"/>
  <c r="DP181" i="2"/>
  <c r="DT181" i="2" s="1"/>
  <c r="DD181" i="2"/>
  <c r="DV181" i="2"/>
  <c r="EA181" i="2" s="1"/>
  <c r="DJ181" i="2"/>
  <c r="CX181" i="2"/>
  <c r="CY181" i="2" s="1"/>
  <c r="DR180" i="2"/>
  <c r="DX180" i="2"/>
  <c r="DL180" i="2"/>
  <c r="DV180" i="2"/>
  <c r="EA180" i="2" s="1"/>
  <c r="DJ180" i="2"/>
  <c r="DM180" i="2" s="1"/>
  <c r="CX180" i="2"/>
  <c r="DP180" i="2"/>
  <c r="DD180" i="2"/>
  <c r="CR180" i="2"/>
  <c r="DX179" i="2"/>
  <c r="DL179" i="2"/>
  <c r="DR179" i="2"/>
  <c r="DT179" i="2" s="1"/>
  <c r="DP179" i="2"/>
  <c r="DD179" i="2"/>
  <c r="DV179" i="2"/>
  <c r="DJ179" i="2"/>
  <c r="DM179" i="2" s="1"/>
  <c r="CX179" i="2"/>
  <c r="DF179" i="2"/>
  <c r="CR179" i="2"/>
  <c r="DX178" i="2"/>
  <c r="DR178" i="2"/>
  <c r="DL178" i="2"/>
  <c r="DV178" i="2"/>
  <c r="DP178" i="2"/>
  <c r="DJ178" i="2"/>
  <c r="DD178" i="2"/>
  <c r="DF178" i="2" s="1"/>
  <c r="CX178" i="2"/>
  <c r="CY178" i="2" s="1"/>
  <c r="DT178" i="2"/>
  <c r="CR178" i="2"/>
  <c r="DX177" i="2"/>
  <c r="DR177" i="2"/>
  <c r="DL177" i="2"/>
  <c r="DV177" i="2"/>
  <c r="EA177" i="2" s="1"/>
  <c r="DP177" i="2"/>
  <c r="DJ177" i="2"/>
  <c r="DM177" i="2" s="1"/>
  <c r="DD177" i="2"/>
  <c r="CX177" i="2"/>
  <c r="CY177" i="2" s="1"/>
  <c r="DF177" i="2"/>
  <c r="CR177" i="2"/>
  <c r="DX176" i="2"/>
  <c r="DR176" i="2"/>
  <c r="DL176" i="2"/>
  <c r="DM176" i="2" s="1"/>
  <c r="DV176" i="2"/>
  <c r="DP176" i="2"/>
  <c r="DJ176" i="2"/>
  <c r="DD176" i="2"/>
  <c r="DF176" i="2" s="1"/>
  <c r="CX176" i="2"/>
  <c r="DT176" i="2"/>
  <c r="CR176" i="2"/>
  <c r="DX175" i="2"/>
  <c r="DR175" i="2"/>
  <c r="DT175" i="2" s="1"/>
  <c r="DL175" i="2"/>
  <c r="DV175" i="2"/>
  <c r="DP175" i="2"/>
  <c r="DJ175" i="2"/>
  <c r="DM175" i="2" s="1"/>
  <c r="DD175" i="2"/>
  <c r="CX175" i="2"/>
  <c r="CY175" i="2" s="1"/>
  <c r="DF175" i="2"/>
  <c r="CR175" i="2"/>
  <c r="DX174" i="2"/>
  <c r="DR174" i="2"/>
  <c r="DL174" i="2"/>
  <c r="DM174" i="2" s="1"/>
  <c r="DV174" i="2"/>
  <c r="EA174" i="2" s="1"/>
  <c r="DP174" i="2"/>
  <c r="DJ174" i="2"/>
  <c r="DD174" i="2"/>
  <c r="DF174" i="2" s="1"/>
  <c r="CX174" i="2"/>
  <c r="CR174" i="2"/>
  <c r="DX173" i="2"/>
  <c r="DR173" i="2"/>
  <c r="DL173" i="2"/>
  <c r="DV173" i="2"/>
  <c r="EA173" i="2" s="1"/>
  <c r="DP173" i="2"/>
  <c r="DJ173" i="2"/>
  <c r="DD173" i="2"/>
  <c r="CX173" i="2"/>
  <c r="CY173" i="2" s="1"/>
  <c r="DF173" i="2"/>
  <c r="CR173" i="2"/>
  <c r="DX172" i="2"/>
  <c r="EA172" i="2" s="1"/>
  <c r="DR172" i="2"/>
  <c r="DL172" i="2"/>
  <c r="DV172" i="2"/>
  <c r="DP172" i="2"/>
  <c r="DJ172" i="2"/>
  <c r="DM172" i="2" s="1"/>
  <c r="DD172" i="2"/>
  <c r="DF172" i="2" s="1"/>
  <c r="CX172" i="2"/>
  <c r="CR172" i="2"/>
  <c r="DX171" i="2"/>
  <c r="DR171" i="2"/>
  <c r="DL171" i="2"/>
  <c r="DV171" i="2"/>
  <c r="EA171" i="2" s="1"/>
  <c r="DP171" i="2"/>
  <c r="DJ171" i="2"/>
  <c r="DM171" i="2" s="1"/>
  <c r="DD171" i="2"/>
  <c r="CX171" i="2"/>
  <c r="CY171" i="2" s="1"/>
  <c r="CR171" i="2"/>
  <c r="DX170" i="2"/>
  <c r="DR170" i="2"/>
  <c r="DL170" i="2"/>
  <c r="DM170" i="2" s="1"/>
  <c r="DV170" i="2"/>
  <c r="EA170" i="2" s="1"/>
  <c r="DP170" i="2"/>
  <c r="DJ170" i="2"/>
  <c r="DD170" i="2"/>
  <c r="DF170" i="2" s="1"/>
  <c r="CX170" i="2"/>
  <c r="CR170" i="2"/>
  <c r="DX169" i="2"/>
  <c r="DR169" i="2"/>
  <c r="DT169" i="2" s="1"/>
  <c r="DL169" i="2"/>
  <c r="DV169" i="2"/>
  <c r="EA169" i="2" s="1"/>
  <c r="DP169" i="2"/>
  <c r="DJ169" i="2"/>
  <c r="DM169" i="2" s="1"/>
  <c r="DD169" i="2"/>
  <c r="CX169" i="2"/>
  <c r="CY169" i="2" s="1"/>
  <c r="DF169" i="2"/>
  <c r="CR169" i="2"/>
  <c r="DX168" i="2"/>
  <c r="EA168" i="2" s="1"/>
  <c r="DR168" i="2"/>
  <c r="DL168" i="2"/>
  <c r="DV168" i="2"/>
  <c r="DP168" i="2"/>
  <c r="DJ168" i="2"/>
  <c r="DM168" i="2" s="1"/>
  <c r="DD168" i="2"/>
  <c r="DF168" i="2" s="1"/>
  <c r="CX168" i="2"/>
  <c r="DT168" i="2"/>
  <c r="CR168" i="2"/>
  <c r="DX167" i="2"/>
  <c r="DR167" i="2"/>
  <c r="DT167" i="2" s="1"/>
  <c r="DL167" i="2"/>
  <c r="DV167" i="2"/>
  <c r="EA167" i="2" s="1"/>
  <c r="DP167" i="2"/>
  <c r="DJ167" i="2"/>
  <c r="DM167" i="2" s="1"/>
  <c r="DD167" i="2"/>
  <c r="CX167" i="2"/>
  <c r="DF167" i="2"/>
  <c r="CR167" i="2"/>
  <c r="DX166" i="2"/>
  <c r="EA166" i="2" s="1"/>
  <c r="DR166" i="2"/>
  <c r="DL166" i="2"/>
  <c r="DV166" i="2"/>
  <c r="DP166" i="2"/>
  <c r="DJ166" i="2"/>
  <c r="DM166" i="2" s="1"/>
  <c r="DD166" i="2"/>
  <c r="DF166" i="2" s="1"/>
  <c r="CX166" i="2"/>
  <c r="DT166" i="2"/>
  <c r="CR166" i="2"/>
  <c r="DX165" i="2"/>
  <c r="DR165" i="2"/>
  <c r="DL165" i="2"/>
  <c r="DV165" i="2"/>
  <c r="EA165" i="2" s="1"/>
  <c r="DP165" i="2"/>
  <c r="DJ165" i="2"/>
  <c r="DM165" i="2" s="1"/>
  <c r="DD165" i="2"/>
  <c r="CX165" i="2"/>
  <c r="CY165" i="2" s="1"/>
  <c r="DF165" i="2"/>
  <c r="CR165" i="2"/>
  <c r="DX164" i="2"/>
  <c r="DR164" i="2"/>
  <c r="DL164" i="2"/>
  <c r="DV164" i="2"/>
  <c r="DP164" i="2"/>
  <c r="DJ164" i="2"/>
  <c r="DD164" i="2"/>
  <c r="DF164" i="2" s="1"/>
  <c r="CX164" i="2"/>
  <c r="CR164" i="2"/>
  <c r="DX163" i="2"/>
  <c r="DR163" i="2"/>
  <c r="DL163" i="2"/>
  <c r="DV163" i="2"/>
  <c r="DP163" i="2"/>
  <c r="DJ163" i="2"/>
  <c r="DM163" i="2" s="1"/>
  <c r="DD163" i="2"/>
  <c r="CX163" i="2"/>
  <c r="CY163" i="2" s="1"/>
  <c r="DF163" i="2"/>
  <c r="CR163" i="2"/>
  <c r="DX162" i="2"/>
  <c r="DR162" i="2"/>
  <c r="DL162" i="2"/>
  <c r="DM162" i="2" s="1"/>
  <c r="DV162" i="2"/>
  <c r="DP162" i="2"/>
  <c r="DJ162" i="2"/>
  <c r="DD162" i="2"/>
  <c r="DF162" i="2" s="1"/>
  <c r="CX162" i="2"/>
  <c r="CR162" i="2"/>
  <c r="DX161" i="2"/>
  <c r="DR161" i="2"/>
  <c r="DL161" i="2"/>
  <c r="DV161" i="2"/>
  <c r="DP161" i="2"/>
  <c r="DJ161" i="2"/>
  <c r="DM161" i="2" s="1"/>
  <c r="DD161" i="2"/>
  <c r="CX161" i="2"/>
  <c r="CY161" i="2" s="1"/>
  <c r="DF161" i="2"/>
  <c r="CR161" i="2"/>
  <c r="DX160" i="2"/>
  <c r="DR160" i="2"/>
  <c r="DL160" i="2"/>
  <c r="DM160" i="2" s="1"/>
  <c r="DV160" i="2"/>
  <c r="DP160" i="2"/>
  <c r="DJ160" i="2"/>
  <c r="DD160" i="2"/>
  <c r="DF160" i="2" s="1"/>
  <c r="CX160" i="2"/>
  <c r="CR160" i="2"/>
  <c r="DF159" i="2"/>
  <c r="CR159" i="2"/>
  <c r="DF158" i="2"/>
  <c r="CR158" i="2"/>
  <c r="DF157" i="2"/>
  <c r="CR157" i="2"/>
  <c r="DF156" i="2"/>
  <c r="CR156" i="2"/>
  <c r="DF155" i="2"/>
  <c r="CR155" i="2"/>
  <c r="CR154" i="2"/>
  <c r="DF153" i="2"/>
  <c r="DX152" i="2"/>
  <c r="DR152" i="2"/>
  <c r="DL152" i="2"/>
  <c r="DV152" i="2"/>
  <c r="EA152" i="2" s="1"/>
  <c r="DP152" i="2"/>
  <c r="DJ152" i="2"/>
  <c r="DM152" i="2" s="1"/>
  <c r="DD152" i="2"/>
  <c r="DF152" i="2" s="1"/>
  <c r="CX152" i="2"/>
  <c r="CY152" i="2" s="1"/>
  <c r="DX151" i="2"/>
  <c r="EA151" i="2" s="1"/>
  <c r="DR151" i="2"/>
  <c r="DL151" i="2"/>
  <c r="DV151" i="2"/>
  <c r="DP151" i="2"/>
  <c r="DJ151" i="2"/>
  <c r="DM151" i="2" s="1"/>
  <c r="DD151" i="2"/>
  <c r="DF151" i="2" s="1"/>
  <c r="CX151" i="2"/>
  <c r="DT151" i="2"/>
  <c r="DX150" i="2"/>
  <c r="DR150" i="2"/>
  <c r="DL150" i="2"/>
  <c r="DV150" i="2"/>
  <c r="EA150" i="2" s="1"/>
  <c r="DP150" i="2"/>
  <c r="DJ150" i="2"/>
  <c r="DM150" i="2" s="1"/>
  <c r="DD150" i="2"/>
  <c r="DF150" i="2" s="1"/>
  <c r="CX150" i="2"/>
  <c r="CY150" i="2" s="1"/>
  <c r="DX149" i="2"/>
  <c r="EA149" i="2" s="1"/>
  <c r="DR149" i="2"/>
  <c r="DL149" i="2"/>
  <c r="DV149" i="2"/>
  <c r="DP149" i="2"/>
  <c r="DJ149" i="2"/>
  <c r="DM149" i="2" s="1"/>
  <c r="DD149" i="2"/>
  <c r="DF149" i="2" s="1"/>
  <c r="CX149" i="2"/>
  <c r="DT149" i="2"/>
  <c r="DX148" i="2"/>
  <c r="DR148" i="2"/>
  <c r="DT148" i="2" s="1"/>
  <c r="DL148" i="2"/>
  <c r="DV148" i="2"/>
  <c r="EA148" i="2" s="1"/>
  <c r="DP148" i="2"/>
  <c r="DJ148" i="2"/>
  <c r="DM148" i="2" s="1"/>
  <c r="DD148" i="2"/>
  <c r="DF148" i="2" s="1"/>
  <c r="CX148" i="2"/>
  <c r="CY148" i="2" s="1"/>
  <c r="DX147" i="2"/>
  <c r="EA147" i="2" s="1"/>
  <c r="DR147" i="2"/>
  <c r="DL147" i="2"/>
  <c r="DV147" i="2"/>
  <c r="DP147" i="2"/>
  <c r="DJ147" i="2"/>
  <c r="DM147" i="2" s="1"/>
  <c r="DD147" i="2"/>
  <c r="DF147" i="2" s="1"/>
  <c r="CX147" i="2"/>
  <c r="DT147" i="2"/>
  <c r="DX146" i="2"/>
  <c r="DR146" i="2"/>
  <c r="DT146" i="2" s="1"/>
  <c r="DL146" i="2"/>
  <c r="DV146" i="2"/>
  <c r="EA146" i="2" s="1"/>
  <c r="DP146" i="2"/>
  <c r="DJ146" i="2"/>
  <c r="DM146" i="2" s="1"/>
  <c r="DD146" i="2"/>
  <c r="DF146" i="2" s="1"/>
  <c r="CX146" i="2"/>
  <c r="CY146" i="2" s="1"/>
  <c r="DX145" i="2"/>
  <c r="EA145" i="2" s="1"/>
  <c r="DR145" i="2"/>
  <c r="DL145" i="2"/>
  <c r="DV145" i="2"/>
  <c r="DP145" i="2"/>
  <c r="DT145" i="2" s="1"/>
  <c r="DJ145" i="2"/>
  <c r="DM145" i="2" s="1"/>
  <c r="DD145" i="2"/>
  <c r="CX145" i="2"/>
  <c r="DF145" i="2"/>
  <c r="CR145" i="2"/>
  <c r="DF144" i="2"/>
  <c r="CR144" i="2"/>
  <c r="DF143" i="2"/>
  <c r="CR143" i="2"/>
  <c r="DT142" i="2"/>
  <c r="CR142" i="2"/>
  <c r="DT140" i="2"/>
  <c r="DF140" i="2"/>
  <c r="CR140" i="2"/>
  <c r="DT138" i="2"/>
  <c r="DF138" i="2"/>
  <c r="CR138" i="2"/>
  <c r="DT136" i="2"/>
  <c r="DF136" i="2"/>
  <c r="CR136" i="2"/>
  <c r="DT134" i="2"/>
  <c r="DF134" i="2"/>
  <c r="CR134" i="2"/>
  <c r="DT132" i="2"/>
  <c r="DF132" i="2"/>
  <c r="CR132" i="2"/>
  <c r="DT130" i="2"/>
  <c r="DF130" i="2"/>
  <c r="CR130" i="2"/>
  <c r="DT128" i="2"/>
  <c r="DF128" i="2"/>
  <c r="CR128" i="2"/>
  <c r="DT126" i="2"/>
  <c r="DF126" i="2"/>
  <c r="CR126" i="2"/>
  <c r="DT124" i="2"/>
  <c r="DF124" i="2"/>
  <c r="CR124" i="2"/>
  <c r="DT122" i="2"/>
  <c r="DF122" i="2"/>
  <c r="CR122" i="2"/>
  <c r="DT120" i="2"/>
  <c r="DF120" i="2"/>
  <c r="CR120" i="2"/>
  <c r="DT118" i="2"/>
  <c r="DF118" i="2"/>
  <c r="CR118" i="2"/>
  <c r="DT116" i="2"/>
  <c r="DF116" i="2"/>
  <c r="CR116" i="2"/>
  <c r="DT114" i="2"/>
  <c r="DF114" i="2"/>
  <c r="CR114" i="2"/>
  <c r="DT112" i="2"/>
  <c r="DF112" i="2"/>
  <c r="CR112" i="2"/>
  <c r="BN111" i="2"/>
  <c r="BZ111" i="2"/>
  <c r="CL111" i="2"/>
  <c r="BG111" i="2"/>
  <c r="BS111" i="2"/>
  <c r="DY110" i="2"/>
  <c r="DU110" i="2"/>
  <c r="EA110" i="2" s="1"/>
  <c r="DL111" i="2"/>
  <c r="DX111" i="2"/>
  <c r="EA111" i="2" s="1"/>
  <c r="CJ111" i="2"/>
  <c r="CV111" i="2"/>
  <c r="CY111" i="2" s="1"/>
  <c r="DH111" i="2"/>
  <c r="BR137" i="2"/>
  <c r="BF137" i="2"/>
  <c r="BR129" i="2"/>
  <c r="BF129" i="2"/>
  <c r="BX125" i="2"/>
  <c r="CD125" i="2" s="1"/>
  <c r="BL125" i="2"/>
  <c r="AZ125" i="2"/>
  <c r="BR121" i="2"/>
  <c r="BF121" i="2"/>
  <c r="BX117" i="2"/>
  <c r="CD117" i="2" s="1"/>
  <c r="BL117" i="2"/>
  <c r="AZ117" i="2"/>
  <c r="BR113" i="2"/>
  <c r="BF113" i="2"/>
  <c r="AD108" i="2"/>
  <c r="AV133" i="2" s="1"/>
  <c r="DW183" i="2"/>
  <c r="DQ183" i="2"/>
  <c r="DT183" i="2" s="1"/>
  <c r="DK183" i="2"/>
  <c r="DE183" i="2"/>
  <c r="DY182" i="2"/>
  <c r="DS182" i="2"/>
  <c r="EA182" i="2"/>
  <c r="DW181" i="2"/>
  <c r="DQ181" i="2"/>
  <c r="DK181" i="2"/>
  <c r="DE181" i="2"/>
  <c r="DF181" i="2" s="1"/>
  <c r="CK181" i="2"/>
  <c r="DW180" i="2"/>
  <c r="DQ180" i="2"/>
  <c r="DT180" i="2" s="1"/>
  <c r="DK180" i="2"/>
  <c r="DE180" i="2"/>
  <c r="CY180" i="2"/>
  <c r="DW179" i="2"/>
  <c r="EA179" i="2" s="1"/>
  <c r="DQ179" i="2"/>
  <c r="DK179" i="2"/>
  <c r="DE179" i="2"/>
  <c r="CY179" i="2"/>
  <c r="DW178" i="2"/>
  <c r="EA178" i="2" s="1"/>
  <c r="DQ178" i="2"/>
  <c r="DK178" i="2"/>
  <c r="DE178" i="2"/>
  <c r="DM178" i="2"/>
  <c r="DY177" i="2"/>
  <c r="DS177" i="2"/>
  <c r="DY176" i="2"/>
  <c r="DS176" i="2"/>
  <c r="EA176" i="2"/>
  <c r="CY176" i="2"/>
  <c r="DY175" i="2"/>
  <c r="DS175" i="2"/>
  <c r="EA175" i="2"/>
  <c r="DW174" i="2"/>
  <c r="DQ174" i="2"/>
  <c r="DT174" i="2" s="1"/>
  <c r="DK174" i="2"/>
  <c r="DE174" i="2"/>
  <c r="CY174" i="2"/>
  <c r="DW173" i="2"/>
  <c r="DQ173" i="2"/>
  <c r="DT173" i="2" s="1"/>
  <c r="DK173" i="2"/>
  <c r="DE173" i="2"/>
  <c r="DM173" i="2"/>
  <c r="DY172" i="2"/>
  <c r="DS172" i="2"/>
  <c r="DT172" i="2" s="1"/>
  <c r="DW171" i="2"/>
  <c r="DQ171" i="2"/>
  <c r="DT171" i="2" s="1"/>
  <c r="DK171" i="2"/>
  <c r="DE171" i="2"/>
  <c r="DF171" i="2" s="1"/>
  <c r="DY170" i="2"/>
  <c r="DS170" i="2"/>
  <c r="DT170" i="2" s="1"/>
  <c r="DY169" i="2"/>
  <c r="DS169" i="2"/>
  <c r="DW168" i="2"/>
  <c r="DK168" i="2"/>
  <c r="DQ168" i="2"/>
  <c r="DE168" i="2"/>
  <c r="DY167" i="2"/>
  <c r="DS167" i="2"/>
  <c r="CY167" i="2"/>
  <c r="DW166" i="2"/>
  <c r="DK166" i="2"/>
  <c r="DQ166" i="2"/>
  <c r="DE166" i="2"/>
  <c r="DQ165" i="2"/>
  <c r="DT165" i="2" s="1"/>
  <c r="DE165" i="2"/>
  <c r="DW165" i="2"/>
  <c r="DK165" i="2"/>
  <c r="DS164" i="2"/>
  <c r="DT164" i="2" s="1"/>
  <c r="DY164" i="2"/>
  <c r="DM164" i="2"/>
  <c r="DY163" i="2"/>
  <c r="DS163" i="2"/>
  <c r="EA163" i="2"/>
  <c r="DS162" i="2"/>
  <c r="DT162" i="2" s="1"/>
  <c r="DY162" i="2"/>
  <c r="DQ161" i="2"/>
  <c r="DT161" i="2" s="1"/>
  <c r="DE161" i="2"/>
  <c r="DW161" i="2"/>
  <c r="DK161" i="2"/>
  <c r="EA161" i="2"/>
  <c r="DW160" i="2"/>
  <c r="EA160" i="2" s="1"/>
  <c r="DK160" i="2"/>
  <c r="DQ160" i="2"/>
  <c r="DT160" i="2" s="1"/>
  <c r="DE160" i="2"/>
  <c r="DY159" i="2"/>
  <c r="DS159" i="2"/>
  <c r="CY159" i="2"/>
  <c r="BE159" i="2"/>
  <c r="AY159" i="2"/>
  <c r="DY157" i="2"/>
  <c r="DS157" i="2"/>
  <c r="DM157" i="2"/>
  <c r="DY156" i="2"/>
  <c r="DS156" i="2"/>
  <c r="DT156" i="2" s="1"/>
  <c r="CY156" i="2"/>
  <c r="DW155" i="2"/>
  <c r="DQ155" i="2"/>
  <c r="DT155" i="2" s="1"/>
  <c r="DK155" i="2"/>
  <c r="DE155" i="2"/>
  <c r="DM155" i="2"/>
  <c r="CK155" i="2"/>
  <c r="DW154" i="2"/>
  <c r="DQ154" i="2"/>
  <c r="DT154" i="2" s="1"/>
  <c r="DK154" i="2"/>
  <c r="DE154" i="2"/>
  <c r="DF154" i="2" s="1"/>
  <c r="CY154" i="2"/>
  <c r="DY153" i="2"/>
  <c r="DS153" i="2"/>
  <c r="DW152" i="2"/>
  <c r="DQ152" i="2"/>
  <c r="DT152" i="2" s="1"/>
  <c r="DK152" i="2"/>
  <c r="DE152" i="2"/>
  <c r="DW150" i="2"/>
  <c r="DQ150" i="2"/>
  <c r="DT150" i="2" s="1"/>
  <c r="DK150" i="2"/>
  <c r="DE150" i="2"/>
  <c r="BX142" i="2"/>
  <c r="CD142" i="2" s="1"/>
  <c r="BL142" i="2"/>
  <c r="AZ142" i="2"/>
  <c r="BR140" i="2"/>
  <c r="BF140" i="2"/>
  <c r="AV140" i="2"/>
  <c r="BX138" i="2"/>
  <c r="CD138" i="2" s="1"/>
  <c r="BL138" i="2"/>
  <c r="AZ138" i="2"/>
  <c r="BR136" i="2"/>
  <c r="BF136" i="2"/>
  <c r="AV136" i="2"/>
  <c r="BX134" i="2"/>
  <c r="CD134" i="2" s="1"/>
  <c r="BL134" i="2"/>
  <c r="AZ134" i="2"/>
  <c r="BR132" i="2"/>
  <c r="BF132" i="2"/>
  <c r="AV132" i="2"/>
  <c r="BX130" i="2"/>
  <c r="CD130" i="2" s="1"/>
  <c r="BL130" i="2"/>
  <c r="AZ130" i="2"/>
  <c r="BR128" i="2"/>
  <c r="BF128" i="2"/>
  <c r="AV128" i="2"/>
  <c r="BX126" i="2"/>
  <c r="CD126" i="2" s="1"/>
  <c r="BL126" i="2"/>
  <c r="AZ126" i="2"/>
  <c r="BR124" i="2"/>
  <c r="BF124" i="2"/>
  <c r="AV124" i="2"/>
  <c r="BX122" i="2"/>
  <c r="CD122" i="2" s="1"/>
  <c r="BL122" i="2"/>
  <c r="AZ122" i="2"/>
  <c r="BR120" i="2"/>
  <c r="BF120" i="2"/>
  <c r="AV120" i="2"/>
  <c r="BX118" i="2"/>
  <c r="CD118" i="2" s="1"/>
  <c r="BL118" i="2"/>
  <c r="AZ118" i="2"/>
  <c r="BR116" i="2"/>
  <c r="BF116" i="2"/>
  <c r="AV116" i="2"/>
  <c r="BX114" i="2"/>
  <c r="CD114" i="2" s="1"/>
  <c r="BL114" i="2"/>
  <c r="AZ114" i="2"/>
  <c r="BR112" i="2"/>
  <c r="BF112" i="2"/>
  <c r="AV112" i="2"/>
  <c r="AF108" i="2"/>
  <c r="BJ140" i="2" s="1"/>
  <c r="BK183" i="2"/>
  <c r="AY183" i="2"/>
  <c r="BC183" i="2"/>
  <c r="AW183" i="2"/>
  <c r="BK182" i="2"/>
  <c r="AY182" i="2"/>
  <c r="BC182" i="2"/>
  <c r="AW182" i="2"/>
  <c r="BK181" i="2"/>
  <c r="AY181" i="2"/>
  <c r="BC181" i="2"/>
  <c r="AW181" i="2"/>
  <c r="BK180" i="2"/>
  <c r="AY180" i="2"/>
  <c r="BC180" i="2"/>
  <c r="AW180" i="2"/>
  <c r="BK179" i="2"/>
  <c r="AY179" i="2"/>
  <c r="BC179" i="2"/>
  <c r="AW179" i="2"/>
  <c r="BK178" i="2"/>
  <c r="AY178" i="2"/>
  <c r="BC178" i="2"/>
  <c r="AW178" i="2"/>
  <c r="BK177" i="2"/>
  <c r="AY177" i="2"/>
  <c r="BC177" i="2"/>
  <c r="AW177" i="2"/>
  <c r="BK176" i="2"/>
  <c r="AY176" i="2"/>
  <c r="BC176" i="2"/>
  <c r="AW176" i="2"/>
  <c r="BK175" i="2"/>
  <c r="AY175" i="2"/>
  <c r="BC175" i="2"/>
  <c r="AW175" i="2"/>
  <c r="BK174" i="2"/>
  <c r="AY174" i="2"/>
  <c r="BC174" i="2"/>
  <c r="AW174" i="2"/>
  <c r="BK173" i="2"/>
  <c r="AY173" i="2"/>
  <c r="BC173" i="2"/>
  <c r="AW173" i="2"/>
  <c r="BK172" i="2"/>
  <c r="AY172" i="2"/>
  <c r="BC172" i="2"/>
  <c r="AW172" i="2"/>
  <c r="BK171" i="2"/>
  <c r="AY171" i="2"/>
  <c r="BC171" i="2"/>
  <c r="AW171" i="2"/>
  <c r="BK170" i="2"/>
  <c r="AY170" i="2"/>
  <c r="BC170" i="2"/>
  <c r="AW170" i="2"/>
  <c r="BE169" i="2"/>
  <c r="AY169" i="2"/>
  <c r="AW169" i="2"/>
  <c r="BC169" i="2"/>
  <c r="CY168" i="2"/>
  <c r="AY168" i="2"/>
  <c r="BE168" i="2"/>
  <c r="BC168" i="2"/>
  <c r="AW168" i="2"/>
  <c r="BE167" i="2"/>
  <c r="AY167" i="2"/>
  <c r="AW167" i="2"/>
  <c r="BC167" i="2"/>
  <c r="CY166" i="2"/>
  <c r="AY166" i="2"/>
  <c r="BE166" i="2"/>
  <c r="BC166" i="2"/>
  <c r="AW166" i="2"/>
  <c r="BE165" i="2"/>
  <c r="AY165" i="2"/>
  <c r="AW165" i="2"/>
  <c r="BC165" i="2"/>
  <c r="CY164" i="2"/>
  <c r="AY164" i="2"/>
  <c r="BE164" i="2"/>
  <c r="BC164" i="2"/>
  <c r="AW164" i="2"/>
  <c r="BE163" i="2"/>
  <c r="AY163" i="2"/>
  <c r="AW163" i="2"/>
  <c r="BC163" i="2"/>
  <c r="CY162" i="2"/>
  <c r="AY162" i="2"/>
  <c r="BE162" i="2"/>
  <c r="BC162" i="2"/>
  <c r="AW162" i="2"/>
  <c r="BE161" i="2"/>
  <c r="AY161" i="2"/>
  <c r="AW161" i="2"/>
  <c r="BC161" i="2"/>
  <c r="CY160" i="2"/>
  <c r="AY160" i="2"/>
  <c r="BE160" i="2"/>
  <c r="BC160" i="2"/>
  <c r="AW160" i="2"/>
  <c r="CK159" i="2"/>
  <c r="DS158" i="2"/>
  <c r="DY158" i="2"/>
  <c r="AW159" i="2"/>
  <c r="BC159" i="2"/>
  <c r="CY158" i="2"/>
  <c r="AY158" i="2"/>
  <c r="BE158" i="2"/>
  <c r="BC158" i="2"/>
  <c r="AW158" i="2"/>
  <c r="BK157" i="2"/>
  <c r="AY157" i="2"/>
  <c r="BC157" i="2"/>
  <c r="AW157" i="2"/>
  <c r="BK156" i="2"/>
  <c r="AY156" i="2"/>
  <c r="BC156" i="2"/>
  <c r="AW156" i="2"/>
  <c r="BK155" i="2"/>
  <c r="AY155" i="2"/>
  <c r="BC155" i="2"/>
  <c r="AW155" i="2"/>
  <c r="BK154" i="2"/>
  <c r="AY154" i="2"/>
  <c r="BC154" i="2"/>
  <c r="AW154" i="2"/>
  <c r="BK153" i="2"/>
  <c r="AY153" i="2"/>
  <c r="BC153" i="2"/>
  <c r="AW153" i="2"/>
  <c r="BK152" i="2"/>
  <c r="AY152" i="2"/>
  <c r="BC152" i="2"/>
  <c r="AW152" i="2"/>
  <c r="BK151" i="2"/>
  <c r="AY151" i="2"/>
  <c r="BC151" i="2"/>
  <c r="AW151" i="2"/>
  <c r="BK150" i="2"/>
  <c r="AY150" i="2"/>
  <c r="BC150" i="2"/>
  <c r="AW150" i="2"/>
  <c r="BK149" i="2"/>
  <c r="AY149" i="2"/>
  <c r="BC149" i="2"/>
  <c r="AW149" i="2"/>
  <c r="BK148" i="2"/>
  <c r="AY148" i="2"/>
  <c r="BC148" i="2"/>
  <c r="AW148" i="2"/>
  <c r="BK147" i="2"/>
  <c r="AY147" i="2"/>
  <c r="BC147" i="2"/>
  <c r="AW147" i="2"/>
  <c r="BK146" i="2"/>
  <c r="AY146" i="2"/>
  <c r="BC146" i="2"/>
  <c r="AW146" i="2"/>
  <c r="BK145" i="2"/>
  <c r="AY145" i="2"/>
  <c r="BC145" i="2"/>
  <c r="AW145" i="2"/>
  <c r="BK144" i="2"/>
  <c r="AY144" i="2"/>
  <c r="BC144" i="2"/>
  <c r="AW144" i="2"/>
  <c r="BK143" i="2"/>
  <c r="AY143" i="2"/>
  <c r="BC143" i="2"/>
  <c r="AW143" i="2"/>
  <c r="BR160" i="2"/>
  <c r="BF160" i="2"/>
  <c r="BJ160" i="2"/>
  <c r="AX160" i="2"/>
  <c r="BX159" i="2"/>
  <c r="CD159" i="2" s="1"/>
  <c r="BL159" i="2"/>
  <c r="AZ159" i="2"/>
  <c r="BD159" i="2"/>
  <c r="AV159" i="2"/>
  <c r="BR158" i="2"/>
  <c r="BF158" i="2"/>
  <c r="BJ158" i="2"/>
  <c r="AX158" i="2"/>
  <c r="BX157" i="2"/>
  <c r="CD157" i="2" s="1"/>
  <c r="BL157" i="2"/>
  <c r="AZ157" i="2"/>
  <c r="BD157" i="2"/>
  <c r="AV157" i="2"/>
  <c r="BR156" i="2"/>
  <c r="BF156" i="2"/>
  <c r="BJ156" i="2"/>
  <c r="AX156" i="2"/>
  <c r="BX155" i="2"/>
  <c r="CD155" i="2" s="1"/>
  <c r="BL155" i="2"/>
  <c r="AZ155" i="2"/>
  <c r="BD155" i="2"/>
  <c r="AV155" i="2"/>
  <c r="BR154" i="2"/>
  <c r="BF154" i="2"/>
  <c r="BJ154" i="2"/>
  <c r="AX154" i="2"/>
  <c r="BX145" i="2"/>
  <c r="CD145" i="2" s="1"/>
  <c r="BL145" i="2"/>
  <c r="AZ145" i="2"/>
  <c r="BD145" i="2"/>
  <c r="AV145" i="2"/>
  <c r="BR144" i="2"/>
  <c r="BF144" i="2"/>
  <c r="BJ144" i="2"/>
  <c r="AX144" i="2"/>
  <c r="BX143" i="2"/>
  <c r="CD143" i="2" s="1"/>
  <c r="BL143" i="2"/>
  <c r="AZ143" i="2"/>
  <c r="BD143" i="2"/>
  <c r="AV143" i="2"/>
  <c r="BK142" i="2"/>
  <c r="AY142" i="2"/>
  <c r="BK141" i="2"/>
  <c r="AY141" i="2"/>
  <c r="BK140" i="2"/>
  <c r="AY140" i="2"/>
  <c r="BK139" i="2"/>
  <c r="AY139" i="2"/>
  <c r="BK138" i="2"/>
  <c r="AY138" i="2"/>
  <c r="BK137" i="2"/>
  <c r="AY137" i="2"/>
  <c r="BK136" i="2"/>
  <c r="AY136" i="2"/>
  <c r="BK135" i="2"/>
  <c r="AY135" i="2"/>
  <c r="BK134" i="2"/>
  <c r="AY134" i="2"/>
  <c r="BK133" i="2"/>
  <c r="AY133" i="2"/>
  <c r="BK132" i="2"/>
  <c r="AY132" i="2"/>
  <c r="BK131" i="2"/>
  <c r="AY131" i="2"/>
  <c r="BK130" i="2"/>
  <c r="AY130" i="2"/>
  <c r="BK129" i="2"/>
  <c r="AY129" i="2"/>
  <c r="BK128" i="2"/>
  <c r="AY128" i="2"/>
  <c r="BK127" i="2"/>
  <c r="AY127" i="2"/>
  <c r="BK126" i="2"/>
  <c r="AY126" i="2"/>
  <c r="BK125" i="2"/>
  <c r="AY125" i="2"/>
  <c r="BK124" i="2"/>
  <c r="AY124" i="2"/>
  <c r="BK123" i="2"/>
  <c r="AY123" i="2"/>
  <c r="BK122" i="2"/>
  <c r="AY122" i="2"/>
  <c r="BK121" i="2"/>
  <c r="AY121" i="2"/>
  <c r="BK120" i="2"/>
  <c r="AY120" i="2"/>
  <c r="BK119" i="2"/>
  <c r="AY119" i="2"/>
  <c r="BK118" i="2"/>
  <c r="AY118" i="2"/>
  <c r="BK117" i="2"/>
  <c r="AY117" i="2"/>
  <c r="BK116" i="2"/>
  <c r="AY116" i="2"/>
  <c r="BK115" i="2"/>
  <c r="AY115" i="2"/>
  <c r="BK114" i="2"/>
  <c r="AY114" i="2"/>
  <c r="BK113" i="2"/>
  <c r="AY113" i="2"/>
  <c r="BK112" i="2"/>
  <c r="AY112" i="2"/>
  <c r="AG108" i="2"/>
  <c r="BQ159" i="2" s="1"/>
  <c r="BQ111" i="2"/>
  <c r="BK111" i="2"/>
  <c r="BE111" i="2"/>
  <c r="AY111" i="2"/>
  <c r="BH183" i="2"/>
  <c r="BT183" i="2"/>
  <c r="CF183" i="2"/>
  <c r="CK183" i="2" s="1"/>
  <c r="BR183" i="2"/>
  <c r="BF183" i="2"/>
  <c r="BJ183" i="2"/>
  <c r="AX183" i="2"/>
  <c r="DF182" i="2"/>
  <c r="BH182" i="2"/>
  <c r="CF182" i="2"/>
  <c r="CK182" i="2" s="1"/>
  <c r="BZ182" i="2"/>
  <c r="BR182" i="2"/>
  <c r="BX182" i="2"/>
  <c r="CD182" i="2" s="1"/>
  <c r="AZ182" i="2"/>
  <c r="AX182" i="2"/>
  <c r="AV182" i="2"/>
  <c r="BB182" i="2" s="1"/>
  <c r="BN181" i="2"/>
  <c r="CL181" i="2"/>
  <c r="CR181" i="2" s="1"/>
  <c r="BT181" i="2"/>
  <c r="BL181" i="2"/>
  <c r="BR181" i="2"/>
  <c r="BD181" i="2"/>
  <c r="AX181" i="2"/>
  <c r="DF180" i="2"/>
  <c r="BH180" i="2"/>
  <c r="CF180" i="2"/>
  <c r="CK180" i="2" s="1"/>
  <c r="BZ180" i="2"/>
  <c r="BR180" i="2"/>
  <c r="BX180" i="2"/>
  <c r="CD180" i="2" s="1"/>
  <c r="AZ180" i="2"/>
  <c r="AX180" i="2"/>
  <c r="AV180" i="2"/>
  <c r="BB180" i="2" s="1"/>
  <c r="BH179" i="2"/>
  <c r="BT179" i="2"/>
  <c r="CF179" i="2"/>
  <c r="CK179" i="2" s="1"/>
  <c r="BR179" i="2"/>
  <c r="BF179" i="2"/>
  <c r="BJ179" i="2"/>
  <c r="AX179" i="2"/>
  <c r="BH178" i="2"/>
  <c r="BT178" i="2"/>
  <c r="CF178" i="2"/>
  <c r="CK178" i="2" s="1"/>
  <c r="BR178" i="2"/>
  <c r="BF178" i="2"/>
  <c r="BJ178" i="2"/>
  <c r="AX178" i="2"/>
  <c r="BH177" i="2"/>
  <c r="BT177" i="2"/>
  <c r="CF177" i="2"/>
  <c r="CK177" i="2" s="1"/>
  <c r="BR177" i="2"/>
  <c r="BF177" i="2"/>
  <c r="BJ177" i="2"/>
  <c r="AX177" i="2"/>
  <c r="BH176" i="2"/>
  <c r="BT176" i="2"/>
  <c r="CF176" i="2"/>
  <c r="CK176" i="2" s="1"/>
  <c r="BR176" i="2"/>
  <c r="BF176" i="2"/>
  <c r="BJ176" i="2"/>
  <c r="AX176" i="2"/>
  <c r="BH175" i="2"/>
  <c r="BT175" i="2"/>
  <c r="CF175" i="2"/>
  <c r="CK175" i="2" s="1"/>
  <c r="BR175" i="2"/>
  <c r="BF175" i="2"/>
  <c r="BJ175" i="2"/>
  <c r="AX175" i="2"/>
  <c r="BH174" i="2"/>
  <c r="BT174" i="2"/>
  <c r="CF174" i="2"/>
  <c r="CK174" i="2" s="1"/>
  <c r="BR174" i="2"/>
  <c r="BF174" i="2"/>
  <c r="BJ174" i="2"/>
  <c r="AX174" i="2"/>
  <c r="BH173" i="2"/>
  <c r="BT173" i="2"/>
  <c r="CF173" i="2"/>
  <c r="CK173" i="2" s="1"/>
  <c r="BR173" i="2"/>
  <c r="BF173" i="2"/>
  <c r="BJ173" i="2"/>
  <c r="AX173" i="2"/>
  <c r="BH172" i="2"/>
  <c r="BT172" i="2"/>
  <c r="CF172" i="2"/>
  <c r="CK172" i="2" s="1"/>
  <c r="BR172" i="2"/>
  <c r="BF172" i="2"/>
  <c r="BJ172" i="2"/>
  <c r="AX172" i="2"/>
  <c r="BH171" i="2"/>
  <c r="BT171" i="2"/>
  <c r="CF171" i="2"/>
  <c r="CK171" i="2" s="1"/>
  <c r="BR171" i="2"/>
  <c r="BF171" i="2"/>
  <c r="BJ171" i="2"/>
  <c r="AX171" i="2"/>
  <c r="BH170" i="2"/>
  <c r="BT170" i="2"/>
  <c r="CF170" i="2"/>
  <c r="CK170" i="2" s="1"/>
  <c r="BR170" i="2"/>
  <c r="BF170" i="2"/>
  <c r="BJ170" i="2"/>
  <c r="AX170" i="2"/>
  <c r="BH169" i="2"/>
  <c r="BT169" i="2"/>
  <c r="CF169" i="2"/>
  <c r="CK169" i="2" s="1"/>
  <c r="BR169" i="2"/>
  <c r="BF169" i="2"/>
  <c r="BJ169" i="2"/>
  <c r="AX169" i="2"/>
  <c r="BH168" i="2"/>
  <c r="BT168" i="2"/>
  <c r="CF168" i="2"/>
  <c r="CK168" i="2" s="1"/>
  <c r="BR168" i="2"/>
  <c r="BF168" i="2"/>
  <c r="BJ168" i="2"/>
  <c r="AX168" i="2"/>
  <c r="BH167" i="2"/>
  <c r="BT167" i="2"/>
  <c r="CF167" i="2"/>
  <c r="CK167" i="2" s="1"/>
  <c r="BR167" i="2"/>
  <c r="BF167" i="2"/>
  <c r="BJ167" i="2"/>
  <c r="AX167" i="2"/>
  <c r="BH166" i="2"/>
  <c r="BT166" i="2"/>
  <c r="CF166" i="2"/>
  <c r="CK166" i="2" s="1"/>
  <c r="BR166" i="2"/>
  <c r="BF166" i="2"/>
  <c r="BJ166" i="2"/>
  <c r="AX166" i="2"/>
  <c r="BH165" i="2"/>
  <c r="BT165" i="2"/>
  <c r="CF165" i="2"/>
  <c r="CK165" i="2" s="1"/>
  <c r="BR165" i="2"/>
  <c r="BF165" i="2"/>
  <c r="BJ165" i="2"/>
  <c r="AX165" i="2"/>
  <c r="BH164" i="2"/>
  <c r="BT164" i="2"/>
  <c r="CF164" i="2"/>
  <c r="CK164" i="2" s="1"/>
  <c r="BR164" i="2"/>
  <c r="BF164" i="2"/>
  <c r="BJ164" i="2"/>
  <c r="AX164" i="2"/>
  <c r="BH163" i="2"/>
  <c r="BT163" i="2"/>
  <c r="CF163" i="2"/>
  <c r="CK163" i="2" s="1"/>
  <c r="BR163" i="2"/>
  <c r="BF163" i="2"/>
  <c r="BJ163" i="2"/>
  <c r="AX163" i="2"/>
  <c r="BH162" i="2"/>
  <c r="BT162" i="2"/>
  <c r="CF162" i="2"/>
  <c r="CK162" i="2" s="1"/>
  <c r="BR162" i="2"/>
  <c r="BF162" i="2"/>
  <c r="BJ162" i="2"/>
  <c r="AX162" i="2"/>
  <c r="BH161" i="2"/>
  <c r="BT161" i="2"/>
  <c r="CF161" i="2"/>
  <c r="CK161" i="2" s="1"/>
  <c r="BR161" i="2"/>
  <c r="BF161" i="2"/>
  <c r="BJ161" i="2"/>
  <c r="AX161" i="2"/>
  <c r="BH160" i="2"/>
  <c r="BT160" i="2"/>
  <c r="CF160" i="2"/>
  <c r="CK160" i="2" s="1"/>
  <c r="BH159" i="2"/>
  <c r="BT159" i="2"/>
  <c r="CF159" i="2"/>
  <c r="BH158" i="2"/>
  <c r="BT158" i="2"/>
  <c r="CF158" i="2"/>
  <c r="CK158" i="2" s="1"/>
  <c r="BH157" i="2"/>
  <c r="BT157" i="2"/>
  <c r="CF157" i="2"/>
  <c r="BH156" i="2"/>
  <c r="BT156" i="2"/>
  <c r="CF156" i="2"/>
  <c r="CK156" i="2" s="1"/>
  <c r="BH155" i="2"/>
  <c r="BT155" i="2"/>
  <c r="CF155" i="2"/>
  <c r="BH154" i="2"/>
  <c r="BT154" i="2"/>
  <c r="CF154" i="2"/>
  <c r="CK154" i="2" s="1"/>
  <c r="BR153" i="2"/>
  <c r="BF153" i="2"/>
  <c r="BJ153" i="2"/>
  <c r="AX153" i="2"/>
  <c r="BX152" i="2"/>
  <c r="CD152" i="2" s="1"/>
  <c r="BL152" i="2"/>
  <c r="AZ152" i="2"/>
  <c r="BD152" i="2"/>
  <c r="AV152" i="2"/>
  <c r="BR151" i="2"/>
  <c r="BF151" i="2"/>
  <c r="BJ151" i="2"/>
  <c r="AX151" i="2"/>
  <c r="BX150" i="2"/>
  <c r="CD150" i="2" s="1"/>
  <c r="BL150" i="2"/>
  <c r="AZ150" i="2"/>
  <c r="BD150" i="2"/>
  <c r="AV150" i="2"/>
  <c r="BR149" i="2"/>
  <c r="BF149" i="2"/>
  <c r="BJ149" i="2"/>
  <c r="AX149" i="2"/>
  <c r="BX148" i="2"/>
  <c r="CD148" i="2" s="1"/>
  <c r="BL148" i="2"/>
  <c r="AZ148" i="2"/>
  <c r="BD148" i="2"/>
  <c r="AV148" i="2"/>
  <c r="BR147" i="2"/>
  <c r="BF147" i="2"/>
  <c r="BJ147" i="2"/>
  <c r="AX147" i="2"/>
  <c r="BX146" i="2"/>
  <c r="CD146" i="2" s="1"/>
  <c r="BL146" i="2"/>
  <c r="AZ146" i="2"/>
  <c r="BD146" i="2"/>
  <c r="AV146" i="2"/>
  <c r="BH145" i="2"/>
  <c r="BT145" i="2"/>
  <c r="CF145" i="2"/>
  <c r="CK145" i="2" s="1"/>
  <c r="BH144" i="2"/>
  <c r="BT144" i="2"/>
  <c r="CF144" i="2"/>
  <c r="CK144" i="2" s="1"/>
  <c r="BH143" i="2"/>
  <c r="BT143" i="2"/>
  <c r="CF143" i="2"/>
  <c r="CK143" i="2" s="1"/>
  <c r="BH142" i="2"/>
  <c r="BT142" i="2"/>
  <c r="CF142" i="2"/>
  <c r="CK142" i="2" s="1"/>
  <c r="DT141" i="2"/>
  <c r="BN141" i="2"/>
  <c r="BZ141" i="2"/>
  <c r="CL141" i="2"/>
  <c r="CR141" i="2" s="1"/>
  <c r="BH140" i="2"/>
  <c r="BT140" i="2"/>
  <c r="CF140" i="2"/>
  <c r="DT139" i="2"/>
  <c r="DF139" i="2"/>
  <c r="BN139" i="2"/>
  <c r="BZ139" i="2"/>
  <c r="CL139" i="2"/>
  <c r="CR139" i="2" s="1"/>
  <c r="BH138" i="2"/>
  <c r="BT138" i="2"/>
  <c r="CF138" i="2"/>
  <c r="DT137" i="2"/>
  <c r="DF137" i="2"/>
  <c r="BN137" i="2"/>
  <c r="BZ137" i="2"/>
  <c r="CL137" i="2"/>
  <c r="CR137" i="2" s="1"/>
  <c r="BH136" i="2"/>
  <c r="BT136" i="2"/>
  <c r="CF136" i="2"/>
  <c r="DT135" i="2"/>
  <c r="DF135" i="2"/>
  <c r="BN135" i="2"/>
  <c r="BZ135" i="2"/>
  <c r="CL135" i="2"/>
  <c r="CR135" i="2" s="1"/>
  <c r="BH134" i="2"/>
  <c r="BT134" i="2"/>
  <c r="CF134" i="2"/>
  <c r="DT133" i="2"/>
  <c r="DF133" i="2"/>
  <c r="BN133" i="2"/>
  <c r="BZ133" i="2"/>
  <c r="CL133" i="2"/>
  <c r="CR133" i="2" s="1"/>
  <c r="BH132" i="2"/>
  <c r="BT132" i="2"/>
  <c r="CF132" i="2"/>
  <c r="DT131" i="2"/>
  <c r="DF131" i="2"/>
  <c r="BN131" i="2"/>
  <c r="BZ131" i="2"/>
  <c r="CL131" i="2"/>
  <c r="CR131" i="2" s="1"/>
  <c r="BH130" i="2"/>
  <c r="BT130" i="2"/>
  <c r="CF130" i="2"/>
  <c r="DT129" i="2"/>
  <c r="DF129" i="2"/>
  <c r="BN129" i="2"/>
  <c r="BZ129" i="2"/>
  <c r="CL129" i="2"/>
  <c r="CR129" i="2" s="1"/>
  <c r="BH128" i="2"/>
  <c r="BT128" i="2"/>
  <c r="CF128" i="2"/>
  <c r="DT127" i="2"/>
  <c r="DF127" i="2"/>
  <c r="BN127" i="2"/>
  <c r="BZ127" i="2"/>
  <c r="CL127" i="2"/>
  <c r="CR127" i="2" s="1"/>
  <c r="BH126" i="2"/>
  <c r="BT126" i="2"/>
  <c r="CF126" i="2"/>
  <c r="DT125" i="2"/>
  <c r="DF125" i="2"/>
  <c r="BN125" i="2"/>
  <c r="BZ125" i="2"/>
  <c r="CL125" i="2"/>
  <c r="CR125" i="2" s="1"/>
  <c r="BH124" i="2"/>
  <c r="BT124" i="2"/>
  <c r="CF124" i="2"/>
  <c r="DT123" i="2"/>
  <c r="DF123" i="2"/>
  <c r="BN123" i="2"/>
  <c r="BZ123" i="2"/>
  <c r="CL123" i="2"/>
  <c r="CR123" i="2" s="1"/>
  <c r="BH122" i="2"/>
  <c r="BT122" i="2"/>
  <c r="CF122" i="2"/>
  <c r="DT121" i="2"/>
  <c r="DF121" i="2"/>
  <c r="BN121" i="2"/>
  <c r="BZ121" i="2"/>
  <c r="CL121" i="2"/>
  <c r="CR121" i="2" s="1"/>
  <c r="BH120" i="2"/>
  <c r="BT120" i="2"/>
  <c r="CF120" i="2"/>
  <c r="DT119" i="2"/>
  <c r="DF119" i="2"/>
  <c r="BN119" i="2"/>
  <c r="BZ119" i="2"/>
  <c r="CL119" i="2"/>
  <c r="CR119" i="2" s="1"/>
  <c r="BH118" i="2"/>
  <c r="BT118" i="2"/>
  <c r="CF118" i="2"/>
  <c r="DT117" i="2"/>
  <c r="DF117" i="2"/>
  <c r="BN117" i="2"/>
  <c r="BZ117" i="2"/>
  <c r="CL117" i="2"/>
  <c r="CR117" i="2" s="1"/>
  <c r="BH116" i="2"/>
  <c r="BT116" i="2"/>
  <c r="CF116" i="2"/>
  <c r="DT115" i="2"/>
  <c r="DF115" i="2"/>
  <c r="BN115" i="2"/>
  <c r="BZ115" i="2"/>
  <c r="CL115" i="2"/>
  <c r="CR115" i="2" s="1"/>
  <c r="BH114" i="2"/>
  <c r="BT114" i="2"/>
  <c r="CF114" i="2"/>
  <c r="DT113" i="2"/>
  <c r="DF113" i="2"/>
  <c r="BN113" i="2"/>
  <c r="BZ113" i="2"/>
  <c r="CL113" i="2"/>
  <c r="CR113" i="2" s="1"/>
  <c r="BH112" i="2"/>
  <c r="BT112" i="2"/>
  <c r="CF112" i="2"/>
  <c r="DD111" i="2"/>
  <c r="DP111" i="2"/>
  <c r="DT111" i="2" s="1"/>
  <c r="CB111" i="2"/>
  <c r="CN111" i="2"/>
  <c r="BH111" i="2"/>
  <c r="BT111" i="2"/>
  <c r="BU141" i="2"/>
  <c r="CG141" i="2"/>
  <c r="CS141" i="2"/>
  <c r="CY141" i="2" s="1"/>
  <c r="CK141" i="2"/>
  <c r="DY140" i="2"/>
  <c r="CW140" i="2"/>
  <c r="DI140" i="2"/>
  <c r="DU140" i="2"/>
  <c r="DM140" i="2"/>
  <c r="BU140" i="2"/>
  <c r="CG140" i="2"/>
  <c r="CS140" i="2"/>
  <c r="CY140" i="2" s="1"/>
  <c r="CK140" i="2"/>
  <c r="DY139" i="2"/>
  <c r="CW139" i="2"/>
  <c r="DI139" i="2"/>
  <c r="DU139" i="2"/>
  <c r="EA139" i="2" s="1"/>
  <c r="DM139" i="2"/>
  <c r="BU139" i="2"/>
  <c r="CG139" i="2"/>
  <c r="CS139" i="2"/>
  <c r="CY139" i="2" s="1"/>
  <c r="CK139" i="2"/>
  <c r="DY138" i="2"/>
  <c r="CW138" i="2"/>
  <c r="DI138" i="2"/>
  <c r="DU138" i="2"/>
  <c r="DM138" i="2"/>
  <c r="BU138" i="2"/>
  <c r="CG138" i="2"/>
  <c r="CS138" i="2"/>
  <c r="CY138" i="2" s="1"/>
  <c r="CK138" i="2"/>
  <c r="DY137" i="2"/>
  <c r="CW137" i="2"/>
  <c r="DI137" i="2"/>
  <c r="DU137" i="2"/>
  <c r="EA137" i="2" s="1"/>
  <c r="DM137" i="2"/>
  <c r="BU137" i="2"/>
  <c r="CG137" i="2"/>
  <c r="CS137" i="2"/>
  <c r="CY137" i="2" s="1"/>
  <c r="CK137" i="2"/>
  <c r="DY136" i="2"/>
  <c r="CW136" i="2"/>
  <c r="DI136" i="2"/>
  <c r="DU136" i="2"/>
  <c r="DM136" i="2"/>
  <c r="BU136" i="2"/>
  <c r="CG136" i="2"/>
  <c r="CS136" i="2"/>
  <c r="CY136" i="2" s="1"/>
  <c r="CK136" i="2"/>
  <c r="DY135" i="2"/>
  <c r="CW135" i="2"/>
  <c r="DI135" i="2"/>
  <c r="DU135" i="2"/>
  <c r="EA135" i="2" s="1"/>
  <c r="DM135" i="2"/>
  <c r="BU135" i="2"/>
  <c r="CG135" i="2"/>
  <c r="CS135" i="2"/>
  <c r="CY135" i="2" s="1"/>
  <c r="CK135" i="2"/>
  <c r="DY134" i="2"/>
  <c r="CW134" i="2"/>
  <c r="DI134" i="2"/>
  <c r="DU134" i="2"/>
  <c r="DM134" i="2"/>
  <c r="BU134" i="2"/>
  <c r="CG134" i="2"/>
  <c r="CS134" i="2"/>
  <c r="CY134" i="2" s="1"/>
  <c r="CK134" i="2"/>
  <c r="DY133" i="2"/>
  <c r="CW133" i="2"/>
  <c r="DI133" i="2"/>
  <c r="DU133" i="2"/>
  <c r="EA133" i="2" s="1"/>
  <c r="DM133" i="2"/>
  <c r="BU133" i="2"/>
  <c r="CG133" i="2"/>
  <c r="CS133" i="2"/>
  <c r="CY133" i="2" s="1"/>
  <c r="CK133" i="2"/>
  <c r="DY132" i="2"/>
  <c r="CW132" i="2"/>
  <c r="DI132" i="2"/>
  <c r="DU132" i="2"/>
  <c r="DM132" i="2"/>
  <c r="BU132" i="2"/>
  <c r="CG132" i="2"/>
  <c r="CK132" i="2" s="1"/>
  <c r="CS132" i="2"/>
  <c r="CY132" i="2" s="1"/>
  <c r="DY131" i="2"/>
  <c r="CW131" i="2"/>
  <c r="DI131" i="2"/>
  <c r="DU131" i="2"/>
  <c r="EA131" i="2" s="1"/>
  <c r="DM131" i="2"/>
  <c r="BU131" i="2"/>
  <c r="CG131" i="2"/>
  <c r="CS131" i="2"/>
  <c r="CY131" i="2" s="1"/>
  <c r="CK131" i="2"/>
  <c r="DY130" i="2"/>
  <c r="CW130" i="2"/>
  <c r="DI130" i="2"/>
  <c r="DU130" i="2"/>
  <c r="DM130" i="2"/>
  <c r="BU130" i="2"/>
  <c r="CG130" i="2"/>
  <c r="CS130" i="2"/>
  <c r="CY130" i="2" s="1"/>
  <c r="CK130" i="2"/>
  <c r="DY129" i="2"/>
  <c r="CW129" i="2"/>
  <c r="DI129" i="2"/>
  <c r="DU129" i="2"/>
  <c r="EA129" i="2" s="1"/>
  <c r="DM129" i="2"/>
  <c r="BU129" i="2"/>
  <c r="CG129" i="2"/>
  <c r="CS129" i="2"/>
  <c r="CY129" i="2" s="1"/>
  <c r="CK129" i="2"/>
  <c r="DY128" i="2"/>
  <c r="CW128" i="2"/>
  <c r="DI128" i="2"/>
  <c r="DU128" i="2"/>
  <c r="DM128" i="2"/>
  <c r="BU128" i="2"/>
  <c r="CG128" i="2"/>
  <c r="CK128" i="2" s="1"/>
  <c r="CS128" i="2"/>
  <c r="CY128" i="2" s="1"/>
  <c r="DY127" i="2"/>
  <c r="CW127" i="2"/>
  <c r="DI127" i="2"/>
  <c r="DU127" i="2"/>
  <c r="EA127" i="2" s="1"/>
  <c r="DM127" i="2"/>
  <c r="BU127" i="2"/>
  <c r="CG127" i="2"/>
  <c r="CS127" i="2"/>
  <c r="CY127" i="2" s="1"/>
  <c r="CK127" i="2"/>
  <c r="DY126" i="2"/>
  <c r="CW126" i="2"/>
  <c r="DI126" i="2"/>
  <c r="DU126" i="2"/>
  <c r="DM126" i="2"/>
  <c r="BU126" i="2"/>
  <c r="CG126" i="2"/>
  <c r="CS126" i="2"/>
  <c r="CY126" i="2" s="1"/>
  <c r="CK126" i="2"/>
  <c r="DY125" i="2"/>
  <c r="CW125" i="2"/>
  <c r="DI125" i="2"/>
  <c r="DU125" i="2"/>
  <c r="EA125" i="2" s="1"/>
  <c r="DM125" i="2"/>
  <c r="BU125" i="2"/>
  <c r="CG125" i="2"/>
  <c r="CS125" i="2"/>
  <c r="CY125" i="2" s="1"/>
  <c r="CK125" i="2"/>
  <c r="DY124" i="2"/>
  <c r="CW124" i="2"/>
  <c r="DI124" i="2"/>
  <c r="DU124" i="2"/>
  <c r="DM124" i="2"/>
  <c r="BU124" i="2"/>
  <c r="CG124" i="2"/>
  <c r="CS124" i="2"/>
  <c r="CY124" i="2" s="1"/>
  <c r="CK124" i="2"/>
  <c r="DY123" i="2"/>
  <c r="CW123" i="2"/>
  <c r="DI123" i="2"/>
  <c r="DU123" i="2"/>
  <c r="EA123" i="2" s="1"/>
  <c r="DM123" i="2"/>
  <c r="BU123" i="2"/>
  <c r="CG123" i="2"/>
  <c r="CS123" i="2"/>
  <c r="CY123" i="2" s="1"/>
  <c r="CK123" i="2"/>
  <c r="DY122" i="2"/>
  <c r="CW122" i="2"/>
  <c r="DI122" i="2"/>
  <c r="DU122" i="2"/>
  <c r="DM122" i="2"/>
  <c r="BU122" i="2"/>
  <c r="CG122" i="2"/>
  <c r="CK122" i="2" s="1"/>
  <c r="CS122" i="2"/>
  <c r="CY122" i="2" s="1"/>
  <c r="DY121" i="2"/>
  <c r="CW121" i="2"/>
  <c r="DI121" i="2"/>
  <c r="DU121" i="2"/>
  <c r="EA121" i="2" s="1"/>
  <c r="DM121" i="2"/>
  <c r="BU121" i="2"/>
  <c r="CG121" i="2"/>
  <c r="CS121" i="2"/>
  <c r="CY121" i="2" s="1"/>
  <c r="CK121" i="2"/>
  <c r="DY120" i="2"/>
  <c r="CW120" i="2"/>
  <c r="DI120" i="2"/>
  <c r="DU120" i="2"/>
  <c r="DM120" i="2"/>
  <c r="BU120" i="2"/>
  <c r="CG120" i="2"/>
  <c r="CS120" i="2"/>
  <c r="CY120" i="2" s="1"/>
  <c r="CK120" i="2"/>
  <c r="DY119" i="2"/>
  <c r="CW119" i="2"/>
  <c r="DI119" i="2"/>
  <c r="DU119" i="2"/>
  <c r="EA119" i="2" s="1"/>
  <c r="DM119" i="2"/>
  <c r="BU119" i="2"/>
  <c r="CG119" i="2"/>
  <c r="CS119" i="2"/>
  <c r="CY119" i="2" s="1"/>
  <c r="CK119" i="2"/>
  <c r="DY118" i="2"/>
  <c r="CW118" i="2"/>
  <c r="DI118" i="2"/>
  <c r="DM118" i="2" s="1"/>
  <c r="DU118" i="2"/>
  <c r="BU118" i="2"/>
  <c r="CG118" i="2"/>
  <c r="CS118" i="2"/>
  <c r="CY118" i="2" s="1"/>
  <c r="CK118" i="2"/>
  <c r="DY117" i="2"/>
  <c r="CW117" i="2"/>
  <c r="DI117" i="2"/>
  <c r="DU117" i="2"/>
  <c r="EA117" i="2" s="1"/>
  <c r="DM117" i="2"/>
  <c r="BU117" i="2"/>
  <c r="CG117" i="2"/>
  <c r="CS117" i="2"/>
  <c r="CY117" i="2" s="1"/>
  <c r="CK117" i="2"/>
  <c r="DY116" i="2"/>
  <c r="CW116" i="2"/>
  <c r="DI116" i="2"/>
  <c r="DU116" i="2"/>
  <c r="DM116" i="2"/>
  <c r="BU116" i="2"/>
  <c r="CG116" i="2"/>
  <c r="CS116" i="2"/>
  <c r="CY116" i="2" s="1"/>
  <c r="CK116" i="2"/>
  <c r="DY115" i="2"/>
  <c r="CW115" i="2"/>
  <c r="DI115" i="2"/>
  <c r="DU115" i="2"/>
  <c r="EA115" i="2" s="1"/>
  <c r="DM115" i="2"/>
  <c r="BU115" i="2"/>
  <c r="CG115" i="2"/>
  <c r="CS115" i="2"/>
  <c r="CY115" i="2" s="1"/>
  <c r="CK115" i="2"/>
  <c r="DY114" i="2"/>
  <c r="CW114" i="2"/>
  <c r="DI114" i="2"/>
  <c r="DU114" i="2"/>
  <c r="DM114" i="2"/>
  <c r="BU114" i="2"/>
  <c r="CG114" i="2"/>
  <c r="CS114" i="2"/>
  <c r="CY114" i="2" s="1"/>
  <c r="CK114" i="2"/>
  <c r="DY113" i="2"/>
  <c r="CW113" i="2"/>
  <c r="DI113" i="2"/>
  <c r="DU113" i="2"/>
  <c r="EA113" i="2" s="1"/>
  <c r="DM113" i="2"/>
  <c r="BU113" i="2"/>
  <c r="CG113" i="2"/>
  <c r="CS113" i="2"/>
  <c r="CY113" i="2" s="1"/>
  <c r="CK113" i="2"/>
  <c r="DY112" i="2"/>
  <c r="CW112" i="2"/>
  <c r="DI112" i="2"/>
  <c r="DU112" i="2"/>
  <c r="DM112" i="2"/>
  <c r="BU112" i="2"/>
  <c r="CG112" i="2"/>
  <c r="CK112" i="2" s="1"/>
  <c r="CS112" i="2"/>
  <c r="CY112" i="2" s="1"/>
  <c r="CW111" i="2"/>
  <c r="DI111" i="2"/>
  <c r="DM111" i="2" s="1"/>
  <c r="BU111" i="2"/>
  <c r="CG111" i="2"/>
  <c r="CK111" i="2" s="1"/>
  <c r="CP111" i="2"/>
  <c r="DB111" i="2"/>
  <c r="DF111" i="2" s="1"/>
  <c r="I253" i="2" l="1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1" i="2"/>
  <c r="F229" i="2"/>
  <c r="F227" i="2"/>
  <c r="F225" i="2"/>
  <c r="F223" i="2"/>
  <c r="F221" i="2"/>
  <c r="F219" i="2"/>
  <c r="F232" i="2"/>
  <c r="F230" i="2"/>
  <c r="F228" i="2"/>
  <c r="F226" i="2"/>
  <c r="F224" i="2"/>
  <c r="F222" i="2"/>
  <c r="F220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0" i="2"/>
  <c r="J228" i="2"/>
  <c r="J226" i="2"/>
  <c r="J224" i="2"/>
  <c r="J222" i="2"/>
  <c r="J220" i="2"/>
  <c r="J231" i="2"/>
  <c r="J229" i="2"/>
  <c r="J227" i="2"/>
  <c r="J225" i="2"/>
  <c r="J223" i="2"/>
  <c r="J221" i="2"/>
  <c r="J219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BD111" i="2"/>
  <c r="AX117" i="2"/>
  <c r="BJ117" i="2"/>
  <c r="BP117" i="2" s="1"/>
  <c r="BJ121" i="2"/>
  <c r="BD139" i="2"/>
  <c r="BJ112" i="2"/>
  <c r="BJ120" i="2"/>
  <c r="AV131" i="2"/>
  <c r="BD132" i="2"/>
  <c r="BJ134" i="2"/>
  <c r="BP134" i="2" s="1"/>
  <c r="BJ136" i="2"/>
  <c r="AX142" i="2"/>
  <c r="BF111" i="2"/>
  <c r="BI111" i="2" s="1"/>
  <c r="BR111" i="2"/>
  <c r="AV113" i="2"/>
  <c r="BD114" i="2"/>
  <c r="AZ115" i="2"/>
  <c r="BL115" i="2"/>
  <c r="BX115" i="2"/>
  <c r="CD115" i="2" s="1"/>
  <c r="AX118" i="2"/>
  <c r="BJ118" i="2"/>
  <c r="BP118" i="2" s="1"/>
  <c r="BF119" i="2"/>
  <c r="BR119" i="2"/>
  <c r="AV121" i="2"/>
  <c r="BD122" i="2"/>
  <c r="AZ123" i="2"/>
  <c r="BL123" i="2"/>
  <c r="BX123" i="2"/>
  <c r="CD123" i="2" s="1"/>
  <c r="AX126" i="2"/>
  <c r="BJ126" i="2"/>
  <c r="BP126" i="2" s="1"/>
  <c r="BF127" i="2"/>
  <c r="BR127" i="2"/>
  <c r="AV129" i="2"/>
  <c r="BD130" i="2"/>
  <c r="AZ131" i="2"/>
  <c r="BL131" i="2"/>
  <c r="BX131" i="2"/>
  <c r="CD131" i="2" s="1"/>
  <c r="AZ133" i="2"/>
  <c r="BL133" i="2"/>
  <c r="BX133" i="2"/>
  <c r="CD133" i="2" s="1"/>
  <c r="BF135" i="2"/>
  <c r="BR135" i="2"/>
  <c r="AV137" i="2"/>
  <c r="BD138" i="2"/>
  <c r="AZ139" i="2"/>
  <c r="BL139" i="2"/>
  <c r="BX139" i="2"/>
  <c r="CD139" i="2" s="1"/>
  <c r="BD140" i="2"/>
  <c r="AZ141" i="2"/>
  <c r="BL141" i="2"/>
  <c r="BX141" i="2"/>
  <c r="CD141" i="2" s="1"/>
  <c r="BW111" i="2"/>
  <c r="AX113" i="2"/>
  <c r="BJ113" i="2"/>
  <c r="BD115" i="2"/>
  <c r="BD119" i="2"/>
  <c r="AX121" i="2"/>
  <c r="BD123" i="2"/>
  <c r="AX125" i="2"/>
  <c r="BJ125" i="2"/>
  <c r="BP125" i="2" s="1"/>
  <c r="BD127" i="2"/>
  <c r="AX129" i="2"/>
  <c r="BJ129" i="2"/>
  <c r="BD131" i="2"/>
  <c r="AX133" i="2"/>
  <c r="BB133" i="2" s="1"/>
  <c r="BJ133" i="2"/>
  <c r="BP133" i="2" s="1"/>
  <c r="BD135" i="2"/>
  <c r="AX137" i="2"/>
  <c r="BJ137" i="2"/>
  <c r="AX141" i="2"/>
  <c r="BJ141" i="2"/>
  <c r="BP141" i="2" s="1"/>
  <c r="AX112" i="2"/>
  <c r="BB112" i="2" s="1"/>
  <c r="AV115" i="2"/>
  <c r="BD116" i="2"/>
  <c r="AX120" i="2"/>
  <c r="BB120" i="2" s="1"/>
  <c r="AV123" i="2"/>
  <c r="BD124" i="2"/>
  <c r="AX128" i="2"/>
  <c r="BB128" i="2" s="1"/>
  <c r="BJ128" i="2"/>
  <c r="AX134" i="2"/>
  <c r="AX136" i="2"/>
  <c r="BB136" i="2" s="1"/>
  <c r="AV139" i="2"/>
  <c r="BJ142" i="2"/>
  <c r="BP142" i="2" s="1"/>
  <c r="EA112" i="2"/>
  <c r="EA114" i="2"/>
  <c r="EA116" i="2"/>
  <c r="EA118" i="2"/>
  <c r="EA120" i="2"/>
  <c r="EA122" i="2"/>
  <c r="EA124" i="2"/>
  <c r="EA126" i="2"/>
  <c r="EA128" i="2"/>
  <c r="EA130" i="2"/>
  <c r="EA132" i="2"/>
  <c r="EA134" i="2"/>
  <c r="EA136" i="2"/>
  <c r="EA138" i="2"/>
  <c r="EA140" i="2"/>
  <c r="AX146" i="2"/>
  <c r="BB146" i="2" s="1"/>
  <c r="BJ146" i="2"/>
  <c r="BP146" i="2" s="1"/>
  <c r="BF146" i="2"/>
  <c r="BR146" i="2"/>
  <c r="AV147" i="2"/>
  <c r="BD147" i="2"/>
  <c r="AZ147" i="2"/>
  <c r="BL147" i="2"/>
  <c r="BP147" i="2" s="1"/>
  <c r="BX147" i="2"/>
  <c r="CD147" i="2" s="1"/>
  <c r="AX148" i="2"/>
  <c r="BB148" i="2" s="1"/>
  <c r="BJ148" i="2"/>
  <c r="BP148" i="2" s="1"/>
  <c r="BF148" i="2"/>
  <c r="BR148" i="2"/>
  <c r="AV149" i="2"/>
  <c r="BD149" i="2"/>
  <c r="AZ149" i="2"/>
  <c r="BL149" i="2"/>
  <c r="BP149" i="2" s="1"/>
  <c r="BX149" i="2"/>
  <c r="CD149" i="2" s="1"/>
  <c r="AX150" i="2"/>
  <c r="BB150" i="2" s="1"/>
  <c r="BJ150" i="2"/>
  <c r="BP150" i="2" s="1"/>
  <c r="BF150" i="2"/>
  <c r="BR150" i="2"/>
  <c r="AV151" i="2"/>
  <c r="BD151" i="2"/>
  <c r="AZ151" i="2"/>
  <c r="BL151" i="2"/>
  <c r="BP151" i="2" s="1"/>
  <c r="BX151" i="2"/>
  <c r="CD151" i="2" s="1"/>
  <c r="AX152" i="2"/>
  <c r="BB152" i="2" s="1"/>
  <c r="BJ152" i="2"/>
  <c r="BP152" i="2" s="1"/>
  <c r="BF152" i="2"/>
  <c r="BR152" i="2"/>
  <c r="AV153" i="2"/>
  <c r="BD153" i="2"/>
  <c r="AZ153" i="2"/>
  <c r="BL153" i="2"/>
  <c r="BP153" i="2" s="1"/>
  <c r="BX153" i="2"/>
  <c r="CD153" i="2" s="1"/>
  <c r="AV161" i="2"/>
  <c r="BD161" i="2"/>
  <c r="BI161" i="2" s="1"/>
  <c r="AZ161" i="2"/>
  <c r="BL161" i="2"/>
  <c r="BX161" i="2"/>
  <c r="CD161" i="2" s="1"/>
  <c r="AV162" i="2"/>
  <c r="BD162" i="2"/>
  <c r="AZ162" i="2"/>
  <c r="BL162" i="2"/>
  <c r="BX162" i="2"/>
  <c r="CD162" i="2" s="1"/>
  <c r="AV163" i="2"/>
  <c r="BD163" i="2"/>
  <c r="BI163" i="2" s="1"/>
  <c r="AZ163" i="2"/>
  <c r="BL163" i="2"/>
  <c r="BX163" i="2"/>
  <c r="CD163" i="2" s="1"/>
  <c r="AV164" i="2"/>
  <c r="BD164" i="2"/>
  <c r="AZ164" i="2"/>
  <c r="BL164" i="2"/>
  <c r="BX164" i="2"/>
  <c r="CD164" i="2" s="1"/>
  <c r="AV165" i="2"/>
  <c r="BD165" i="2"/>
  <c r="BI165" i="2" s="1"/>
  <c r="AZ165" i="2"/>
  <c r="BL165" i="2"/>
  <c r="BX165" i="2"/>
  <c r="CD165" i="2" s="1"/>
  <c r="AV166" i="2"/>
  <c r="BD166" i="2"/>
  <c r="AZ166" i="2"/>
  <c r="BL166" i="2"/>
  <c r="BX166" i="2"/>
  <c r="CD166" i="2" s="1"/>
  <c r="AV167" i="2"/>
  <c r="BD167" i="2"/>
  <c r="BI167" i="2" s="1"/>
  <c r="AZ167" i="2"/>
  <c r="BL167" i="2"/>
  <c r="BX167" i="2"/>
  <c r="CD167" i="2" s="1"/>
  <c r="AV168" i="2"/>
  <c r="BD168" i="2"/>
  <c r="AZ168" i="2"/>
  <c r="BL168" i="2"/>
  <c r="BX168" i="2"/>
  <c r="CD168" i="2" s="1"/>
  <c r="AV169" i="2"/>
  <c r="BD169" i="2"/>
  <c r="BI169" i="2" s="1"/>
  <c r="AZ169" i="2"/>
  <c r="BL169" i="2"/>
  <c r="BX169" i="2"/>
  <c r="CD169" i="2" s="1"/>
  <c r="AV170" i="2"/>
  <c r="BD170" i="2"/>
  <c r="AZ170" i="2"/>
  <c r="BL170" i="2"/>
  <c r="BP170" i="2" s="1"/>
  <c r="BX170" i="2"/>
  <c r="CD170" i="2" s="1"/>
  <c r="AV171" i="2"/>
  <c r="BD171" i="2"/>
  <c r="AZ171" i="2"/>
  <c r="BL171" i="2"/>
  <c r="BP171" i="2" s="1"/>
  <c r="BX171" i="2"/>
  <c r="CD171" i="2" s="1"/>
  <c r="AV172" i="2"/>
  <c r="BD172" i="2"/>
  <c r="AZ172" i="2"/>
  <c r="BL172" i="2"/>
  <c r="BP172" i="2" s="1"/>
  <c r="BX172" i="2"/>
  <c r="CD172" i="2" s="1"/>
  <c r="AV173" i="2"/>
  <c r="BD173" i="2"/>
  <c r="AZ173" i="2"/>
  <c r="BL173" i="2"/>
  <c r="BP173" i="2" s="1"/>
  <c r="BX173" i="2"/>
  <c r="CD173" i="2" s="1"/>
  <c r="AV174" i="2"/>
  <c r="BD174" i="2"/>
  <c r="AZ174" i="2"/>
  <c r="BL174" i="2"/>
  <c r="BP174" i="2" s="1"/>
  <c r="BX174" i="2"/>
  <c r="CD174" i="2" s="1"/>
  <c r="AV175" i="2"/>
  <c r="BD175" i="2"/>
  <c r="AZ175" i="2"/>
  <c r="BL175" i="2"/>
  <c r="BP175" i="2" s="1"/>
  <c r="BX175" i="2"/>
  <c r="CD175" i="2" s="1"/>
  <c r="AV176" i="2"/>
  <c r="BD176" i="2"/>
  <c r="AZ176" i="2"/>
  <c r="BL176" i="2"/>
  <c r="BP176" i="2" s="1"/>
  <c r="BX176" i="2"/>
  <c r="CD176" i="2" s="1"/>
  <c r="AV177" i="2"/>
  <c r="BD177" i="2"/>
  <c r="AZ177" i="2"/>
  <c r="BL177" i="2"/>
  <c r="BP177" i="2" s="1"/>
  <c r="BX177" i="2"/>
  <c r="CD177" i="2" s="1"/>
  <c r="AV178" i="2"/>
  <c r="BD178" i="2"/>
  <c r="AZ178" i="2"/>
  <c r="BL178" i="2"/>
  <c r="BP178" i="2" s="1"/>
  <c r="BX178" i="2"/>
  <c r="CD178" i="2" s="1"/>
  <c r="AV179" i="2"/>
  <c r="BD179" i="2"/>
  <c r="AZ179" i="2"/>
  <c r="BL179" i="2"/>
  <c r="BP179" i="2" s="1"/>
  <c r="BX179" i="2"/>
  <c r="CD179" i="2" s="1"/>
  <c r="BD180" i="2"/>
  <c r="BJ180" i="2"/>
  <c r="BP180" i="2" s="1"/>
  <c r="BL180" i="2"/>
  <c r="BF180" i="2"/>
  <c r="AV181" i="2"/>
  <c r="BJ181" i="2"/>
  <c r="BP181" i="2" s="1"/>
  <c r="BF181" i="2"/>
  <c r="AZ181" i="2"/>
  <c r="BX181" i="2"/>
  <c r="CD181" i="2" s="1"/>
  <c r="BD182" i="2"/>
  <c r="BJ182" i="2"/>
  <c r="BL182" i="2"/>
  <c r="BF182" i="2"/>
  <c r="AV183" i="2"/>
  <c r="BD183" i="2"/>
  <c r="AZ183" i="2"/>
  <c r="BL183" i="2"/>
  <c r="BP183" i="2" s="1"/>
  <c r="BX183" i="2"/>
  <c r="CD183" i="2" s="1"/>
  <c r="BE112" i="2"/>
  <c r="BQ112" i="2"/>
  <c r="BW112" i="2" s="1"/>
  <c r="BE113" i="2"/>
  <c r="BQ113" i="2"/>
  <c r="BW113" i="2" s="1"/>
  <c r="BE114" i="2"/>
  <c r="BQ114" i="2"/>
  <c r="BE115" i="2"/>
  <c r="BQ115" i="2"/>
  <c r="BE116" i="2"/>
  <c r="BQ116" i="2"/>
  <c r="BW116" i="2" s="1"/>
  <c r="BE117" i="2"/>
  <c r="BQ117" i="2"/>
  <c r="BE118" i="2"/>
  <c r="BQ118" i="2"/>
  <c r="BE119" i="2"/>
  <c r="BQ119" i="2"/>
  <c r="BW119" i="2" s="1"/>
  <c r="BE120" i="2"/>
  <c r="BQ120" i="2"/>
  <c r="BW120" i="2" s="1"/>
  <c r="BE121" i="2"/>
  <c r="BQ121" i="2"/>
  <c r="BW121" i="2" s="1"/>
  <c r="BE122" i="2"/>
  <c r="BQ122" i="2"/>
  <c r="BE123" i="2"/>
  <c r="BQ123" i="2"/>
  <c r="BE124" i="2"/>
  <c r="BQ124" i="2"/>
  <c r="BW124" i="2" s="1"/>
  <c r="BE125" i="2"/>
  <c r="BQ125" i="2"/>
  <c r="BE126" i="2"/>
  <c r="BQ126" i="2"/>
  <c r="BE127" i="2"/>
  <c r="BQ127" i="2"/>
  <c r="BW127" i="2" s="1"/>
  <c r="BE128" i="2"/>
  <c r="BQ128" i="2"/>
  <c r="BW128" i="2" s="1"/>
  <c r="BE129" i="2"/>
  <c r="BQ129" i="2"/>
  <c r="BW129" i="2" s="1"/>
  <c r="BE130" i="2"/>
  <c r="BQ130" i="2"/>
  <c r="BE131" i="2"/>
  <c r="BQ131" i="2"/>
  <c r="BE132" i="2"/>
  <c r="BQ132" i="2"/>
  <c r="BW132" i="2" s="1"/>
  <c r="BE133" i="2"/>
  <c r="BQ133" i="2"/>
  <c r="BE134" i="2"/>
  <c r="BQ134" i="2"/>
  <c r="BE135" i="2"/>
  <c r="BQ135" i="2"/>
  <c r="BW135" i="2" s="1"/>
  <c r="BE136" i="2"/>
  <c r="BQ136" i="2"/>
  <c r="BW136" i="2" s="1"/>
  <c r="BE137" i="2"/>
  <c r="BQ137" i="2"/>
  <c r="BW137" i="2" s="1"/>
  <c r="BE138" i="2"/>
  <c r="BQ138" i="2"/>
  <c r="BE139" i="2"/>
  <c r="BQ139" i="2"/>
  <c r="BE140" i="2"/>
  <c r="BQ140" i="2"/>
  <c r="BW140" i="2" s="1"/>
  <c r="BE141" i="2"/>
  <c r="BQ141" i="2"/>
  <c r="BW141" i="2" s="1"/>
  <c r="BE142" i="2"/>
  <c r="BQ142" i="2"/>
  <c r="AX143" i="2"/>
  <c r="BB143" i="2" s="1"/>
  <c r="BJ143" i="2"/>
  <c r="BP143" i="2" s="1"/>
  <c r="BF143" i="2"/>
  <c r="BR143" i="2"/>
  <c r="AV144" i="2"/>
  <c r="BD144" i="2"/>
  <c r="BI144" i="2" s="1"/>
  <c r="AZ144" i="2"/>
  <c r="BL144" i="2"/>
  <c r="BP144" i="2" s="1"/>
  <c r="BX144" i="2"/>
  <c r="CD144" i="2" s="1"/>
  <c r="AX145" i="2"/>
  <c r="BB145" i="2" s="1"/>
  <c r="BJ145" i="2"/>
  <c r="BP145" i="2" s="1"/>
  <c r="BF145" i="2"/>
  <c r="BR145" i="2"/>
  <c r="AV154" i="2"/>
  <c r="BD154" i="2"/>
  <c r="AZ154" i="2"/>
  <c r="BL154" i="2"/>
  <c r="BP154" i="2" s="1"/>
  <c r="BX154" i="2"/>
  <c r="CD154" i="2" s="1"/>
  <c r="AX155" i="2"/>
  <c r="BB155" i="2" s="1"/>
  <c r="BJ155" i="2"/>
  <c r="BP155" i="2" s="1"/>
  <c r="BF155" i="2"/>
  <c r="BR155" i="2"/>
  <c r="AV156" i="2"/>
  <c r="BD156" i="2"/>
  <c r="BI156" i="2" s="1"/>
  <c r="AZ156" i="2"/>
  <c r="BL156" i="2"/>
  <c r="BP156" i="2" s="1"/>
  <c r="BX156" i="2"/>
  <c r="CD156" i="2" s="1"/>
  <c r="AX157" i="2"/>
  <c r="BB157" i="2" s="1"/>
  <c r="BJ157" i="2"/>
  <c r="BP157" i="2" s="1"/>
  <c r="BF157" i="2"/>
  <c r="BR157" i="2"/>
  <c r="AV158" i="2"/>
  <c r="BD158" i="2"/>
  <c r="AZ158" i="2"/>
  <c r="BL158" i="2"/>
  <c r="BX158" i="2"/>
  <c r="CD158" i="2" s="1"/>
  <c r="AX159" i="2"/>
  <c r="BB159" i="2" s="1"/>
  <c r="BJ159" i="2"/>
  <c r="BF159" i="2"/>
  <c r="BI159" i="2" s="1"/>
  <c r="BR159" i="2"/>
  <c r="BW159" i="2" s="1"/>
  <c r="AV160" i="2"/>
  <c r="BD160" i="2"/>
  <c r="AZ160" i="2"/>
  <c r="BL160" i="2"/>
  <c r="BX160" i="2"/>
  <c r="CD160" i="2" s="1"/>
  <c r="BI143" i="2"/>
  <c r="BE143" i="2"/>
  <c r="BQ143" i="2"/>
  <c r="BW143" i="2" s="1"/>
  <c r="BE144" i="2"/>
  <c r="BQ144" i="2"/>
  <c r="BW144" i="2" s="1"/>
  <c r="BI145" i="2"/>
  <c r="BE145" i="2"/>
  <c r="BQ145" i="2"/>
  <c r="BW145" i="2" s="1"/>
  <c r="BE146" i="2"/>
  <c r="BI146" i="2" s="1"/>
  <c r="BQ146" i="2"/>
  <c r="BW146" i="2" s="1"/>
  <c r="BI147" i="2"/>
  <c r="BE147" i="2"/>
  <c r="BQ147" i="2"/>
  <c r="BW147" i="2" s="1"/>
  <c r="BE148" i="2"/>
  <c r="BI148" i="2" s="1"/>
  <c r="BQ148" i="2"/>
  <c r="BW148" i="2" s="1"/>
  <c r="BI149" i="2"/>
  <c r="BE149" i="2"/>
  <c r="BQ149" i="2"/>
  <c r="BW149" i="2" s="1"/>
  <c r="BE150" i="2"/>
  <c r="BI150" i="2" s="1"/>
  <c r="BQ150" i="2"/>
  <c r="BW150" i="2" s="1"/>
  <c r="BI151" i="2"/>
  <c r="BE151" i="2"/>
  <c r="BQ151" i="2"/>
  <c r="BW151" i="2" s="1"/>
  <c r="BE152" i="2"/>
  <c r="BI152" i="2" s="1"/>
  <c r="BQ152" i="2"/>
  <c r="BW152" i="2" s="1"/>
  <c r="BI153" i="2"/>
  <c r="BE153" i="2"/>
  <c r="BQ153" i="2"/>
  <c r="BW153" i="2" s="1"/>
  <c r="BE154" i="2"/>
  <c r="BI154" i="2" s="1"/>
  <c r="BQ154" i="2"/>
  <c r="BW154" i="2" s="1"/>
  <c r="BI155" i="2"/>
  <c r="BE155" i="2"/>
  <c r="BQ155" i="2"/>
  <c r="BW155" i="2" s="1"/>
  <c r="BE156" i="2"/>
  <c r="BQ156" i="2"/>
  <c r="BW156" i="2" s="1"/>
  <c r="BI157" i="2"/>
  <c r="BE157" i="2"/>
  <c r="BQ157" i="2"/>
  <c r="BW157" i="2" s="1"/>
  <c r="BI158" i="2"/>
  <c r="BQ158" i="2"/>
  <c r="BW158" i="2" s="1"/>
  <c r="BK158" i="2"/>
  <c r="BP158" i="2" s="1"/>
  <c r="BI160" i="2"/>
  <c r="BQ160" i="2"/>
  <c r="BW160" i="2" s="1"/>
  <c r="BK160" i="2"/>
  <c r="BP160" i="2" s="1"/>
  <c r="BK161" i="2"/>
  <c r="BP161" i="2" s="1"/>
  <c r="BQ161" i="2"/>
  <c r="BW161" i="2" s="1"/>
  <c r="BI162" i="2"/>
  <c r="BQ162" i="2"/>
  <c r="BW162" i="2" s="1"/>
  <c r="BK162" i="2"/>
  <c r="BP162" i="2" s="1"/>
  <c r="BK163" i="2"/>
  <c r="BP163" i="2" s="1"/>
  <c r="BQ163" i="2"/>
  <c r="BW163" i="2" s="1"/>
  <c r="BI164" i="2"/>
  <c r="BQ164" i="2"/>
  <c r="BW164" i="2" s="1"/>
  <c r="BK164" i="2"/>
  <c r="BP164" i="2" s="1"/>
  <c r="BK165" i="2"/>
  <c r="BP165" i="2" s="1"/>
  <c r="BQ165" i="2"/>
  <c r="BW165" i="2" s="1"/>
  <c r="BI166" i="2"/>
  <c r="BQ166" i="2"/>
  <c r="BW166" i="2" s="1"/>
  <c r="BK166" i="2"/>
  <c r="BP166" i="2" s="1"/>
  <c r="BK167" i="2"/>
  <c r="BP167" i="2" s="1"/>
  <c r="BQ167" i="2"/>
  <c r="BW167" i="2" s="1"/>
  <c r="BI168" i="2"/>
  <c r="BQ168" i="2"/>
  <c r="BW168" i="2" s="1"/>
  <c r="BK168" i="2"/>
  <c r="BP168" i="2" s="1"/>
  <c r="BK169" i="2"/>
  <c r="BP169" i="2" s="1"/>
  <c r="BQ169" i="2"/>
  <c r="BW169" i="2" s="1"/>
  <c r="BE170" i="2"/>
  <c r="BI170" i="2" s="1"/>
  <c r="BQ170" i="2"/>
  <c r="BW170" i="2" s="1"/>
  <c r="BI171" i="2"/>
  <c r="BE171" i="2"/>
  <c r="BQ171" i="2"/>
  <c r="BW171" i="2" s="1"/>
  <c r="BE172" i="2"/>
  <c r="BI172" i="2" s="1"/>
  <c r="BQ172" i="2"/>
  <c r="BW172" i="2" s="1"/>
  <c r="BI173" i="2"/>
  <c r="BE173" i="2"/>
  <c r="BQ173" i="2"/>
  <c r="BW173" i="2" s="1"/>
  <c r="BE174" i="2"/>
  <c r="BI174" i="2" s="1"/>
  <c r="BQ174" i="2"/>
  <c r="BW174" i="2" s="1"/>
  <c r="BI175" i="2"/>
  <c r="BE175" i="2"/>
  <c r="BQ175" i="2"/>
  <c r="BW175" i="2" s="1"/>
  <c r="BE176" i="2"/>
  <c r="BI176" i="2" s="1"/>
  <c r="BQ176" i="2"/>
  <c r="BW176" i="2" s="1"/>
  <c r="BI177" i="2"/>
  <c r="BE177" i="2"/>
  <c r="BQ177" i="2"/>
  <c r="BW177" i="2" s="1"/>
  <c r="BE178" i="2"/>
  <c r="BI178" i="2" s="1"/>
  <c r="BQ178" i="2"/>
  <c r="BW178" i="2" s="1"/>
  <c r="BI179" i="2"/>
  <c r="BE179" i="2"/>
  <c r="BQ179" i="2"/>
  <c r="BW179" i="2" s="1"/>
  <c r="BE180" i="2"/>
  <c r="BI180" i="2" s="1"/>
  <c r="BQ180" i="2"/>
  <c r="BW180" i="2" s="1"/>
  <c r="BI181" i="2"/>
  <c r="BE181" i="2"/>
  <c r="BQ181" i="2"/>
  <c r="BW181" i="2" s="1"/>
  <c r="BE182" i="2"/>
  <c r="BI182" i="2" s="1"/>
  <c r="BQ182" i="2"/>
  <c r="BW182" i="2" s="1"/>
  <c r="BI183" i="2"/>
  <c r="BE183" i="2"/>
  <c r="BQ183" i="2"/>
  <c r="BW183" i="2" s="1"/>
  <c r="AX111" i="2"/>
  <c r="BJ111" i="2"/>
  <c r="AZ112" i="2"/>
  <c r="BL112" i="2"/>
  <c r="BX112" i="2"/>
  <c r="CD112" i="2" s="1"/>
  <c r="BD113" i="2"/>
  <c r="AV114" i="2"/>
  <c r="BF114" i="2"/>
  <c r="BR114" i="2"/>
  <c r="AX115" i="2"/>
  <c r="BJ115" i="2"/>
  <c r="BP115" i="2" s="1"/>
  <c r="AZ116" i="2"/>
  <c r="BL116" i="2"/>
  <c r="BX116" i="2"/>
  <c r="CD116" i="2" s="1"/>
  <c r="BD117" i="2"/>
  <c r="AV118" i="2"/>
  <c r="BB118" i="2" s="1"/>
  <c r="BF118" i="2"/>
  <c r="BR118" i="2"/>
  <c r="AX119" i="2"/>
  <c r="BJ119" i="2"/>
  <c r="AZ120" i="2"/>
  <c r="BL120" i="2"/>
  <c r="BX120" i="2"/>
  <c r="CD120" i="2" s="1"/>
  <c r="BD121" i="2"/>
  <c r="AV122" i="2"/>
  <c r="BF122" i="2"/>
  <c r="BR122" i="2"/>
  <c r="AX123" i="2"/>
  <c r="BJ123" i="2"/>
  <c r="BP123" i="2" s="1"/>
  <c r="AZ124" i="2"/>
  <c r="BL124" i="2"/>
  <c r="BX124" i="2"/>
  <c r="CD124" i="2" s="1"/>
  <c r="BD125" i="2"/>
  <c r="AV126" i="2"/>
  <c r="BB126" i="2" s="1"/>
  <c r="BF126" i="2"/>
  <c r="BR126" i="2"/>
  <c r="AX127" i="2"/>
  <c r="BJ127" i="2"/>
  <c r="AZ128" i="2"/>
  <c r="BL128" i="2"/>
  <c r="BX128" i="2"/>
  <c r="CD128" i="2" s="1"/>
  <c r="BD129" i="2"/>
  <c r="AV130" i="2"/>
  <c r="BF130" i="2"/>
  <c r="BR130" i="2"/>
  <c r="AX131" i="2"/>
  <c r="BJ131" i="2"/>
  <c r="BP131" i="2" s="1"/>
  <c r="AZ132" i="2"/>
  <c r="BL132" i="2"/>
  <c r="BX132" i="2"/>
  <c r="CD132" i="2" s="1"/>
  <c r="BD133" i="2"/>
  <c r="AV134" i="2"/>
  <c r="BB134" i="2" s="1"/>
  <c r="BF134" i="2"/>
  <c r="BR134" i="2"/>
  <c r="AX135" i="2"/>
  <c r="BJ135" i="2"/>
  <c r="AZ136" i="2"/>
  <c r="BL136" i="2"/>
  <c r="BX136" i="2"/>
  <c r="CD136" i="2" s="1"/>
  <c r="BD137" i="2"/>
  <c r="AV138" i="2"/>
  <c r="BF138" i="2"/>
  <c r="BR138" i="2"/>
  <c r="AX139" i="2"/>
  <c r="BJ139" i="2"/>
  <c r="BP139" i="2" s="1"/>
  <c r="AZ140" i="2"/>
  <c r="BL140" i="2"/>
  <c r="BP140" i="2" s="1"/>
  <c r="BX140" i="2"/>
  <c r="CD140" i="2" s="1"/>
  <c r="BD141" i="2"/>
  <c r="AV142" i="2"/>
  <c r="BB142" i="2" s="1"/>
  <c r="BF142" i="2"/>
  <c r="BR142" i="2"/>
  <c r="BK159" i="2"/>
  <c r="AV111" i="2"/>
  <c r="BD112" i="2"/>
  <c r="AZ113" i="2"/>
  <c r="BL113" i="2"/>
  <c r="BX113" i="2"/>
  <c r="CD113" i="2" s="1"/>
  <c r="AX116" i="2"/>
  <c r="BB116" i="2" s="1"/>
  <c r="BJ116" i="2"/>
  <c r="BP116" i="2" s="1"/>
  <c r="BF117" i="2"/>
  <c r="BR117" i="2"/>
  <c r="AV119" i="2"/>
  <c r="BD120" i="2"/>
  <c r="AZ121" i="2"/>
  <c r="BL121" i="2"/>
  <c r="BX121" i="2"/>
  <c r="CD121" i="2" s="1"/>
  <c r="AX124" i="2"/>
  <c r="BB124" i="2" s="1"/>
  <c r="BJ124" i="2"/>
  <c r="BP124" i="2" s="1"/>
  <c r="BF125" i="2"/>
  <c r="BR125" i="2"/>
  <c r="AV127" i="2"/>
  <c r="BD128" i="2"/>
  <c r="AZ129" i="2"/>
  <c r="BL129" i="2"/>
  <c r="BX129" i="2"/>
  <c r="CD129" i="2" s="1"/>
  <c r="AX132" i="2"/>
  <c r="BB132" i="2" s="1"/>
  <c r="BJ132" i="2"/>
  <c r="BP132" i="2" s="1"/>
  <c r="BD134" i="2"/>
  <c r="AV135" i="2"/>
  <c r="BB135" i="2" s="1"/>
  <c r="BD136" i="2"/>
  <c r="AZ137" i="2"/>
  <c r="BL137" i="2"/>
  <c r="BX137" i="2"/>
  <c r="CD137" i="2" s="1"/>
  <c r="AV141" i="2"/>
  <c r="BB141" i="2" s="1"/>
  <c r="BD142" i="2"/>
  <c r="BI142" i="2" s="1"/>
  <c r="CR111" i="2"/>
  <c r="BC112" i="2"/>
  <c r="BI112" i="2" s="1"/>
  <c r="BC113" i="2"/>
  <c r="BI113" i="2" s="1"/>
  <c r="BC114" i="2"/>
  <c r="BI114" i="2" s="1"/>
  <c r="BC115" i="2"/>
  <c r="BC116" i="2"/>
  <c r="BI116" i="2" s="1"/>
  <c r="BC117" i="2"/>
  <c r="BI117" i="2" s="1"/>
  <c r="BC118" i="2"/>
  <c r="BC119" i="2"/>
  <c r="BI119" i="2" s="1"/>
  <c r="BC120" i="2"/>
  <c r="BI120" i="2" s="1"/>
  <c r="BC121" i="2"/>
  <c r="BI121" i="2" s="1"/>
  <c r="BC122" i="2"/>
  <c r="BI122" i="2" s="1"/>
  <c r="BC123" i="2"/>
  <c r="BC124" i="2"/>
  <c r="BI124" i="2" s="1"/>
  <c r="BC125" i="2"/>
  <c r="BC126" i="2"/>
  <c r="BI126" i="2" s="1"/>
  <c r="BC127" i="2"/>
  <c r="BI127" i="2" s="1"/>
  <c r="BC128" i="2"/>
  <c r="BI128" i="2" s="1"/>
  <c r="BC129" i="2"/>
  <c r="BI129" i="2" s="1"/>
  <c r="BC130" i="2"/>
  <c r="BI130" i="2" s="1"/>
  <c r="BC131" i="2"/>
  <c r="BC132" i="2"/>
  <c r="BI132" i="2" s="1"/>
  <c r="BC133" i="2"/>
  <c r="BC134" i="2"/>
  <c r="BI134" i="2" s="1"/>
  <c r="BC135" i="2"/>
  <c r="BI135" i="2" s="1"/>
  <c r="BC136" i="2"/>
  <c r="BI136" i="2" s="1"/>
  <c r="BC137" i="2"/>
  <c r="BC138" i="2"/>
  <c r="BI138" i="2" s="1"/>
  <c r="BC139" i="2"/>
  <c r="BC140" i="2"/>
  <c r="BI140" i="2" s="1"/>
  <c r="BC141" i="2"/>
  <c r="AZ111" i="2"/>
  <c r="BL111" i="2"/>
  <c r="BX111" i="2"/>
  <c r="CD111" i="2" s="1"/>
  <c r="AX114" i="2"/>
  <c r="BJ114" i="2"/>
  <c r="BP114" i="2" s="1"/>
  <c r="BF115" i="2"/>
  <c r="BR115" i="2"/>
  <c r="AV117" i="2"/>
  <c r="BB117" i="2" s="1"/>
  <c r="BD118" i="2"/>
  <c r="AZ119" i="2"/>
  <c r="BL119" i="2"/>
  <c r="BX119" i="2"/>
  <c r="CD119" i="2" s="1"/>
  <c r="AX122" i="2"/>
  <c r="BJ122" i="2"/>
  <c r="BP122" i="2" s="1"/>
  <c r="BF123" i="2"/>
  <c r="BR123" i="2"/>
  <c r="AV125" i="2"/>
  <c r="BB125" i="2" s="1"/>
  <c r="BD126" i="2"/>
  <c r="AZ127" i="2"/>
  <c r="BL127" i="2"/>
  <c r="BX127" i="2"/>
  <c r="CD127" i="2" s="1"/>
  <c r="AX130" i="2"/>
  <c r="BJ130" i="2"/>
  <c r="BP130" i="2" s="1"/>
  <c r="BF131" i="2"/>
  <c r="BR131" i="2"/>
  <c r="BF133" i="2"/>
  <c r="BR133" i="2"/>
  <c r="AZ135" i="2"/>
  <c r="BL135" i="2"/>
  <c r="BX135" i="2"/>
  <c r="CD135" i="2" s="1"/>
  <c r="AX138" i="2"/>
  <c r="BJ138" i="2"/>
  <c r="BP138" i="2" s="1"/>
  <c r="BF139" i="2"/>
  <c r="BR139" i="2"/>
  <c r="AX140" i="2"/>
  <c r="BB140" i="2" s="1"/>
  <c r="BF141" i="2"/>
  <c r="BI118" i="2" l="1"/>
  <c r="BB127" i="2"/>
  <c r="BB111" i="2"/>
  <c r="BP135" i="2"/>
  <c r="BP127" i="2"/>
  <c r="BP119" i="2"/>
  <c r="BP111" i="2"/>
  <c r="BP159" i="2"/>
  <c r="BB158" i="2"/>
  <c r="BB154" i="2"/>
  <c r="BW142" i="2"/>
  <c r="BW139" i="2"/>
  <c r="BW138" i="2"/>
  <c r="BW134" i="2"/>
  <c r="BW133" i="2"/>
  <c r="BW131" i="2"/>
  <c r="BW130" i="2"/>
  <c r="BW126" i="2"/>
  <c r="BW125" i="2"/>
  <c r="BW123" i="2"/>
  <c r="BW122" i="2"/>
  <c r="BW118" i="2"/>
  <c r="BW117" i="2"/>
  <c r="BW115" i="2"/>
  <c r="BW114" i="2"/>
  <c r="BB183" i="2"/>
  <c r="BB179" i="2"/>
  <c r="BB177" i="2"/>
  <c r="BB175" i="2"/>
  <c r="BB173" i="2"/>
  <c r="BB171" i="2"/>
  <c r="BB169" i="2"/>
  <c r="BB167" i="2"/>
  <c r="BB165" i="2"/>
  <c r="BB163" i="2"/>
  <c r="BB161" i="2"/>
  <c r="BB151" i="2"/>
  <c r="BB147" i="2"/>
  <c r="BP128" i="2"/>
  <c r="BB115" i="2"/>
  <c r="BB137" i="2"/>
  <c r="BB129" i="2"/>
  <c r="BB113" i="2"/>
  <c r="BB131" i="2"/>
  <c r="BP112" i="2"/>
  <c r="BP121" i="2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N39" i="3"/>
  <c r="R39" i="3"/>
  <c r="V39" i="3"/>
  <c r="M39" i="3"/>
  <c r="Q39" i="3"/>
  <c r="U39" i="3"/>
  <c r="Y39" i="3"/>
  <c r="AA39" i="3"/>
  <c r="AC39" i="3"/>
  <c r="AE39" i="3"/>
  <c r="AG39" i="3"/>
  <c r="AI39" i="3"/>
  <c r="AK39" i="3"/>
  <c r="AM39" i="3"/>
  <c r="AO39" i="3"/>
  <c r="AQ39" i="3"/>
  <c r="AS39" i="3"/>
  <c r="M23" i="3"/>
  <c r="Q23" i="3"/>
  <c r="U23" i="3"/>
  <c r="Y23" i="3"/>
  <c r="N23" i="3"/>
  <c r="R23" i="3"/>
  <c r="V23" i="3"/>
  <c r="Z23" i="3"/>
  <c r="AB23" i="3"/>
  <c r="AD23" i="3"/>
  <c r="AF23" i="3"/>
  <c r="AH23" i="3"/>
  <c r="AJ23" i="3"/>
  <c r="AL23" i="3"/>
  <c r="AN23" i="3"/>
  <c r="AP23" i="3"/>
  <c r="AR23" i="3"/>
  <c r="AT23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BI141" i="2"/>
  <c r="BI139" i="2"/>
  <c r="BI137" i="2"/>
  <c r="BI133" i="2"/>
  <c r="BI131" i="2"/>
  <c r="BI125" i="2"/>
  <c r="BI123" i="2"/>
  <c r="BI115" i="2"/>
  <c r="B253" i="2" s="1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BB119" i="2"/>
  <c r="BB138" i="2"/>
  <c r="BB130" i="2"/>
  <c r="BB122" i="2"/>
  <c r="BB114" i="2"/>
  <c r="BB160" i="2"/>
  <c r="BB156" i="2"/>
  <c r="BB144" i="2"/>
  <c r="BP182" i="2"/>
  <c r="BB181" i="2"/>
  <c r="BB178" i="2"/>
  <c r="BB176" i="2"/>
  <c r="BB174" i="2"/>
  <c r="BB172" i="2"/>
  <c r="BB170" i="2"/>
  <c r="BB168" i="2"/>
  <c r="BB166" i="2"/>
  <c r="BB164" i="2"/>
  <c r="BB162" i="2"/>
  <c r="BB153" i="2"/>
  <c r="BB149" i="2"/>
  <c r="BB139" i="2"/>
  <c r="BB123" i="2"/>
  <c r="BP137" i="2"/>
  <c r="BP129" i="2"/>
  <c r="BP113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BB121" i="2"/>
  <c r="BP136" i="2"/>
  <c r="BP120" i="2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L39" i="3"/>
  <c r="P39" i="3"/>
  <c r="T39" i="3"/>
  <c r="X39" i="3"/>
  <c r="O39" i="3"/>
  <c r="S39" i="3"/>
  <c r="W39" i="3"/>
  <c r="Z39" i="3"/>
  <c r="AB39" i="3"/>
  <c r="AD39" i="3"/>
  <c r="AF39" i="3"/>
  <c r="AH39" i="3"/>
  <c r="AJ39" i="3"/>
  <c r="AL39" i="3"/>
  <c r="AN39" i="3"/>
  <c r="AP39" i="3"/>
  <c r="AR39" i="3"/>
  <c r="AT39" i="3"/>
  <c r="O23" i="3"/>
  <c r="S23" i="3"/>
  <c r="W23" i="3"/>
  <c r="L23" i="3"/>
  <c r="P23" i="3"/>
  <c r="T23" i="3"/>
  <c r="X23" i="3"/>
  <c r="AA23" i="3"/>
  <c r="AC23" i="3"/>
  <c r="AE23" i="3"/>
  <c r="AG23" i="3"/>
  <c r="AI23" i="3"/>
  <c r="AK23" i="3"/>
  <c r="AM23" i="3"/>
  <c r="AO23" i="3"/>
  <c r="AQ23" i="3"/>
  <c r="AS23" i="3"/>
  <c r="L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T35" i="3"/>
  <c r="AT7" i="3" l="1"/>
  <c r="L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L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B221" i="2"/>
  <c r="B225" i="2"/>
  <c r="B229" i="2"/>
  <c r="B220" i="2"/>
  <c r="B224" i="2"/>
  <c r="B228" i="2"/>
  <c r="B232" i="2"/>
  <c r="B234" i="2"/>
  <c r="B236" i="2"/>
  <c r="B238" i="2"/>
  <c r="B240" i="2"/>
  <c r="B242" i="2"/>
  <c r="B244" i="2"/>
  <c r="B246" i="2"/>
  <c r="B248" i="2"/>
  <c r="B250" i="2"/>
  <c r="B252" i="2"/>
  <c r="AV35" i="3"/>
  <c r="AW35" i="3"/>
  <c r="AW23" i="3"/>
  <c r="AV23" i="3"/>
  <c r="AV39" i="3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AV31" i="3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L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AV43" i="3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AV47" i="3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B219" i="2"/>
  <c r="B223" i="2"/>
  <c r="B227" i="2"/>
  <c r="B231" i="2"/>
  <c r="B222" i="2"/>
  <c r="B226" i="2"/>
  <c r="B230" i="2"/>
  <c r="B233" i="2"/>
  <c r="B235" i="2"/>
  <c r="B237" i="2"/>
  <c r="B239" i="2"/>
  <c r="B241" i="2"/>
  <c r="B243" i="2"/>
  <c r="B245" i="2"/>
  <c r="B247" i="2"/>
  <c r="B249" i="2"/>
  <c r="B251" i="2"/>
  <c r="AQ7" i="3" l="1"/>
  <c r="AM7" i="3"/>
  <c r="AI7" i="3"/>
  <c r="AE7" i="3"/>
  <c r="AA7" i="3"/>
  <c r="U7" i="3"/>
  <c r="M7" i="3"/>
  <c r="R7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T3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AQ11" i="3"/>
  <c r="AS11" i="3"/>
  <c r="AV19" i="3"/>
  <c r="AW19" i="3"/>
  <c r="AW15" i="3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AV15" i="3"/>
  <c r="AR7" i="3"/>
  <c r="AN7" i="3"/>
  <c r="AJ7" i="3"/>
  <c r="AF7" i="3"/>
  <c r="AB7" i="3"/>
  <c r="W7" i="3"/>
  <c r="O7" i="3"/>
  <c r="T7" i="3"/>
  <c r="L7" i="3"/>
  <c r="AP7" i="3"/>
  <c r="AL7" i="3"/>
  <c r="AH7" i="3"/>
  <c r="AD7" i="3"/>
  <c r="Z7" i="3"/>
  <c r="S7" i="3"/>
  <c r="X7" i="3"/>
  <c r="P7" i="3"/>
  <c r="AX19" i="3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AV27" i="3"/>
  <c r="AW27" i="3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AS7" i="3"/>
  <c r="AO7" i="3"/>
  <c r="AK7" i="3"/>
  <c r="AG7" i="3"/>
  <c r="AC7" i="3"/>
  <c r="Y7" i="3"/>
  <c r="Q7" i="3"/>
  <c r="V7" i="3"/>
  <c r="N7" i="3"/>
  <c r="M3" i="3"/>
  <c r="O3" i="3"/>
  <c r="Q3" i="3"/>
  <c r="S3" i="3"/>
  <c r="U3" i="3"/>
  <c r="W3" i="3"/>
  <c r="Y3" i="3"/>
  <c r="AA3" i="3"/>
  <c r="AC3" i="3"/>
  <c r="AE3" i="3"/>
  <c r="AG3" i="3"/>
  <c r="AI3" i="3"/>
  <c r="AK3" i="3"/>
  <c r="AM3" i="3"/>
  <c r="AO3" i="3"/>
  <c r="AQ3" i="3"/>
  <c r="AS3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T11" i="3"/>
  <c r="AV3" i="3" l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AV11" i="3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AW7" i="3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AV7" i="3"/>
</calcChain>
</file>

<file path=xl/sharedStrings.xml><?xml version="1.0" encoding="utf-8"?>
<sst xmlns="http://schemas.openxmlformats.org/spreadsheetml/2006/main" count="291" uniqueCount="112">
  <si>
    <t>INDEX</t>
  </si>
  <si>
    <t>Year</t>
  </si>
  <si>
    <t>E</t>
  </si>
  <si>
    <t>F</t>
  </si>
  <si>
    <t>M</t>
  </si>
  <si>
    <t>A</t>
  </si>
  <si>
    <t>J</t>
  </si>
  <si>
    <t>S</t>
  </si>
  <si>
    <t>O</t>
  </si>
  <si>
    <t>N</t>
  </si>
  <si>
    <t>D</t>
  </si>
  <si>
    <t>ENSO</t>
  </si>
  <si>
    <t>AGO-1</t>
  </si>
  <si>
    <t>SEP-1</t>
  </si>
  <si>
    <t>OCT-1</t>
  </si>
  <si>
    <t>NOV-1</t>
  </si>
  <si>
    <t>DIC-1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</si>
  <si>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</si>
  <si>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</si>
  <si>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</si>
  <si>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</si>
  <si>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</si>
  <si>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</si>
  <si>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</si>
  <si>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</si>
  <si>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</si>
  <si>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</si>
  <si>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</si>
  <si>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</si>
  <si>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Lag-6</t>
  </si>
  <si>
    <t>Actual</t>
  </si>
  <si>
    <t>Year-1</t>
  </si>
  <si>
    <t>SELECTED YEARS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</si>
  <si>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</si>
  <si>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</si>
  <si>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</si>
  <si>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</si>
  <si>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</si>
  <si>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</si>
  <si>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</si>
  <si>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</si>
  <si>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</si>
  <si>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</si>
  <si>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</si>
  <si>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</si>
  <si>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Hindcast year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</si>
  <si>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</si>
  <si>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</si>
  <si>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</si>
  <si>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</si>
  <si>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</si>
  <si>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</si>
  <si>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</si>
  <si>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</si>
  <si>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</si>
  <si>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</si>
  <si>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</si>
  <si>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</si>
  <si>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</si>
  <si>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</si>
  <si>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</si>
  <si>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</si>
  <si>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</si>
  <si>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</si>
  <si>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</si>
  <si>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</si>
  <si>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</si>
  <si>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</si>
  <si>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</si>
  <si>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</si>
  <si>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</si>
  <si>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</si>
  <si>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</si>
  <si>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</si>
  <si>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</si>
  <si>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</si>
  <si>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</si>
  <si>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</si>
  <si>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</si>
  <si>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OutPpEne</t>
  </si>
  <si>
    <t>=CellStatistics([</t>
  </si>
  <si>
    <t>"Livneh-CHIRPSPrec_Mex</t>
  </si>
  <si>
    <t>"</t>
  </si>
  <si>
    <t>,</t>
  </si>
  <si>
    <t>]</t>
  </si>
  <si>
    <t>,"MEDIAN","DATA")</t>
  </si>
  <si>
    <t>.tif</t>
  </si>
  <si>
    <t>Result</t>
  </si>
  <si>
    <t>OutPpEne.save("F:\Mis documentos2024\SIGI\Article Seasonal Forecast\Reviews\New Validations\Hindcasts\PpHind</t>
  </si>
  <si>
    <t>")</t>
  </si>
  <si>
    <t>OutPpFeb</t>
  </si>
  <si>
    <t>OutPpFeb.save("F:\Mis documentos2024\SIGI\Article Seasonal Forecast\Reviews\New Validations\Hindcasts\PpHind</t>
  </si>
  <si>
    <t>OutPpMar</t>
  </si>
  <si>
    <t>OutPpMar.save("F:\Mis documentos2024\SIGI\Article Seasonal Forecast\Reviews\New Validations\Hindcasts\PpHind</t>
  </si>
  <si>
    <t>OutPpAbr</t>
  </si>
  <si>
    <t>OutPpAbr.save("F:\Mis documentos2024\SIGI\Article Seasonal Forecast\Reviews\New Validations\Hindcasts\PpHind</t>
  </si>
  <si>
    <t>OutPpMay</t>
  </si>
  <si>
    <t>OutPpMay.save("F:\Mis documentos2024\SIGI\Article Seasonal Forecast\Reviews\New Validations\Hindcasts\PpHind</t>
  </si>
  <si>
    <t>OutPpJun</t>
  </si>
  <si>
    <t>OutPpJun.save("F:\Mis documentos2024\SIGI\Article Seasonal Forecast\Reviews\New Validations\Hindcasts\PpHind</t>
  </si>
  <si>
    <t>OutPpJul</t>
  </si>
  <si>
    <t>OutPpJul.save("F:\Mis documentos2024\SIGI\Article Seasonal Forecast\Reviews\New Validations\Hindcasts\PpHind</t>
  </si>
  <si>
    <t>OutPpAgo</t>
  </si>
  <si>
    <t>OutPpAgo.save("F:\Mis documentos2024\SIGI\Article Seasonal Forecast\Reviews\New Validations\Hindcasts\PpHind</t>
  </si>
  <si>
    <t>OutPpSep</t>
  </si>
  <si>
    <t>OutPpSep.save("F:\Mis documentos2024\SIGI\Article Seasonal Forecast\Reviews\New Validations\Hindcasts\PpHind</t>
  </si>
  <si>
    <t>OutPpOct</t>
  </si>
  <si>
    <t>OutPpOct.save("F:\Mis documentos2024\SIGI\Article Seasonal Forecast\Reviews\New Validations\Hindcasts\PpHind</t>
  </si>
  <si>
    <t>OutPpNov</t>
  </si>
  <si>
    <t>OutPpNov.save("F:\Mis documentos2024\SIGI\Article Seasonal Forecast\Reviews\New Validations\Hindcasts\PpHind</t>
  </si>
  <si>
    <t>OutPpDic</t>
  </si>
  <si>
    <t>OutPpDic.save("F:\Mis documentos2024\SIGI\Article Seasonal Forecast\Reviews\New Validations\Hindcasts\PpHind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</si>
</sst>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B7DEE8"/>
        <bgColor rgb="FFD0D0D0"/>
      </patternFill>
    </fill>
    <fill>
      <patternFill patternType="solid">
        <fgColor rgb="FFD0D0D0"/>
        <bgColor rgb="FFC0C0C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wrapText="1"/>
    </xf>
    <xf numFmtId="2" fontId="2" fillId="0" borderId="1" xfId="0" applyNumberFormat="1" applyFont="1" applyBorder="1" applyAlignment="1" applyProtection="1">
      <alignment horizontal="center" vertical="center" wrapText="1"/>
    </xf>
    <xf numFmtId="164" fontId="0" fillId="0" borderId="0" xfId="0" applyNumberFormat="1" applyAlignment="1" applyProtection="1"/>
    <xf numFmtId="0" fontId="1" fillId="0" borderId="2" xfId="0" applyFont="1" applyBorder="1" applyAlignment="1" applyProtection="1">
      <alignment horizontal="center" wrapText="1"/>
    </xf>
    <xf numFmtId="0" fontId="0" fillId="0" borderId="0" xfId="0" applyBorder="1" applyAlignment="1" applyProtection="1"/>
    <xf numFmtId="2" fontId="0" fillId="0" borderId="0" xfId="0" applyNumberFormat="1" applyAlignment="1" applyProtection="1"/>
    <xf numFmtId="2" fontId="2" fillId="2" borderId="1" xfId="0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Border="1" applyAlignment="1" applyProtection="1">
      <alignment horizontal="center" vertical="center" wrapText="1"/>
    </xf>
    <xf numFmtId="2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164" fontId="0" fillId="0" borderId="0" xfId="0" applyNumberFormat="1" applyFont="1" applyAlignment="1" applyProtection="1">
      <alignment horizontal="center"/>
    </xf>
    <xf numFmtId="164" fontId="0" fillId="2" borderId="0" xfId="0" applyNumberFormat="1" applyFill="1" applyAlignment="1" applyProtection="1">
      <alignment horizontal="center"/>
    </xf>
    <xf numFmtId="0" fontId="1" fillId="0" borderId="0" xfId="0" applyFont="1" applyBorder="1" applyAlignment="1" applyProtection="1">
      <alignment horizontal="center" wrapText="1"/>
    </xf>
    <xf numFmtId="49" fontId="0" fillId="0" borderId="2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 wrapText="1"/>
    </xf>
    <xf numFmtId="2" fontId="0" fillId="0" borderId="6" xfId="0" applyNumberFormat="1" applyBorder="1" applyAlignment="1" applyProtection="1">
      <alignment horizontal="center"/>
    </xf>
    <xf numFmtId="0" fontId="0" fillId="0" borderId="7" xfId="0" applyBorder="1" applyAlignment="1" applyProtection="1"/>
    <xf numFmtId="0" fontId="0" fillId="0" borderId="8" xfId="0" applyBorder="1" applyAlignment="1" applyProtection="1"/>
    <xf numFmtId="0" fontId="0" fillId="0" borderId="7" xfId="0" applyFont="1" applyBorder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6" xfId="0" applyBorder="1" applyAlignment="1" applyProtection="1"/>
    <xf numFmtId="0" fontId="0" fillId="0" borderId="9" xfId="0" applyBorder="1" applyAlignment="1" applyProtection="1"/>
    <xf numFmtId="0" fontId="0" fillId="0" borderId="10" xfId="0" applyBorder="1" applyAlignment="1" applyProtection="1"/>
    <xf numFmtId="0" fontId="0" fillId="0" borderId="11" xfId="0" applyBorder="1" applyAlignment="1" applyProtection="1"/>
    <xf numFmtId="0" fontId="0" fillId="0" borderId="12" xfId="0" applyBorder="1" applyAlignment="1" applyProtection="1"/>
    <xf numFmtId="0" fontId="0" fillId="0" borderId="10" xfId="0" applyBorder="1"/>
    <xf numFmtId="0" fontId="0" fillId="5" borderId="0" xfId="0" applyFill="1" applyAlignment="1" applyProtection="1"/>
    <xf numFmtId="2" fontId="0" fillId="5" borderId="0" xfId="0" applyNumberFormat="1" applyFill="1" applyAlignment="1" applyProtection="1">
      <alignment horizontal="center"/>
    </xf>
    <xf numFmtId="2" fontId="0" fillId="2" borderId="0" xfId="0" applyNumberFormat="1" applyFill="1" applyBorder="1" applyAlignment="1" applyProtection="1"/>
    <xf numFmtId="2" fontId="0" fillId="2" borderId="6" xfId="0" applyNumberForma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 applyProtection="1"/>
    <xf numFmtId="0" fontId="0" fillId="0" borderId="4" xfId="0" applyBorder="1" applyAlignment="1" applyProtection="1"/>
    <xf numFmtId="0" fontId="0" fillId="0" borderId="5" xfId="0" applyBorder="1" applyAlignment="1" applyProtection="1"/>
    <xf numFmtId="0" fontId="0" fillId="0" borderId="7" xfId="0" applyBorder="1" applyAlignment="1" applyProtection="1"/>
    <xf numFmtId="0" fontId="0" fillId="0" borderId="0" xfId="0" applyBorder="1" applyAlignment="1" applyProtection="1"/>
    <xf numFmtId="0" fontId="4" fillId="0" borderId="3" xfId="0" applyFont="1" applyBorder="1" applyAlignment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49" fontId="4" fillId="0" borderId="7" xfId="0" applyNumberFormat="1" applyFont="1" applyBorder="1" applyAlignment="1" applyProtection="1">
      <alignment horizontal="center"/>
    </xf>
    <xf numFmtId="49" fontId="4" fillId="0" borderId="0" xfId="0" applyNumberFormat="1" applyFont="1" applyBorder="1" applyAlignment="1" applyProtection="1">
      <alignment horizontal="center"/>
    </xf>
    <xf numFmtId="49" fontId="4" fillId="0" borderId="8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/>
    <xf numFmtId="0" fontId="4" fillId="0" borderId="9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49" fontId="0" fillId="0" borderId="0" xfId="0" applyNumberFormat="1" applyAlignment="1" applyProtection="1"/>
    <xf numFmtId="49" fontId="0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49" fontId="0" fillId="0" borderId="0" xfId="0" applyNumberFormat="1" applyFont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0" fillId="6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6" borderId="6" xfId="0" applyFill="1" applyBorder="1" applyAlignment="1">
      <alignment wrapText="1"/>
    </xf>
    <xf numFmtId="0" fontId="0" fillId="6" borderId="6" xfId="0" applyFont="1" applyFill="1" applyBorder="1" applyAlignment="1">
      <alignment wrapText="1"/>
    </xf>
    <xf numFmtId="0" fontId="0" fillId="6" borderId="1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948890678772799"/>
          <c:y val="9.3535401373431207E-2"/>
          <c:w val="0.82302116130921898"/>
          <c:h val="0.699621122424816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(DATA!$G$1:$N$1,DATA!$C$1:$F$1)</c:f>
              <c:strCache>
                <c:ptCount val="12"/>
                <c:pt idx="0">
                  <c:v>M</c:v>
                </c:pt>
                <c:pt idx="1">
                  <c:v>J</c:v>
                </c:pt>
                <c:pt idx="2">
                  <c:v>J</c:v>
                </c:pt>
                <c:pt idx="3">
                  <c:v>A</c:v>
                </c:pt>
                <c:pt idx="4">
                  <c:v>S</c:v>
                </c:pt>
                <c:pt idx="5">
                  <c:v>O</c:v>
                </c:pt>
                <c:pt idx="6">
                  <c:v>N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M</c:v>
                </c:pt>
                <c:pt idx="11">
                  <c:v>A</c:v>
                </c:pt>
              </c:strCache>
            </c:strRef>
          </c:cat>
          <c:val>
            <c:numRef>
              <c:f>(DATA!$G$75:$N$75,DATA!$C$76:$F$76)</c:f>
              <c:numCache>
                <c:formatCode>0.00</c:formatCode>
                <c:ptCount val="12"/>
                <c:pt idx="0">
                  <c:v>0.46</c:v>
                </c:pt>
                <c:pt idx="1">
                  <c:v>0.84</c:v>
                </c:pt>
                <c:pt idx="2">
                  <c:v>1.02</c:v>
                </c:pt>
                <c:pt idx="3">
                  <c:v>1.35</c:v>
                </c:pt>
                <c:pt idx="4">
                  <c:v>1.6</c:v>
                </c:pt>
                <c:pt idx="5">
                  <c:v>1.72</c:v>
                </c:pt>
                <c:pt idx="6">
                  <c:v>2.02</c:v>
                </c:pt>
                <c:pt idx="7">
                  <c:v>2.02</c:v>
                </c:pt>
                <c:pt idx="8">
                  <c:v>1.86</c:v>
                </c:pt>
                <c:pt idx="9">
                  <c:v>1.3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B6D-86CF-7C5DEBA8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7841329"/>
        <c:axId val="89147654"/>
      </c:lineChart>
      <c:catAx>
        <c:axId val="678413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Montserrat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Montserrat"/>
                  </a:rPr>
                  <a:t> 2023                                      2024 </a:t>
                </a:r>
              </a:p>
            </c:rich>
          </c:tx>
          <c:layout>
            <c:manualLayout>
              <c:xMode val="edge"/>
              <c:yMode val="edge"/>
              <c:x val="0.432671889873325"/>
              <c:y val="0.87793038124556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MX"/>
          </a:p>
        </c:txPr>
        <c:crossAx val="89147654"/>
        <c:crossesAt val="-2.5"/>
        <c:auto val="1"/>
        <c:lblAlgn val="ctr"/>
        <c:lblOffset val="100"/>
        <c:noMultiLvlLbl val="0"/>
      </c:catAx>
      <c:valAx>
        <c:axId val="89147654"/>
        <c:scaling>
          <c:orientation val="minMax"/>
          <c:max val="2.5"/>
          <c:min val="-2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Índice ENOS3.4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MX"/>
          </a:p>
        </c:txPr>
        <c:crossAx val="67841329"/>
        <c:crossesAt val="1"/>
        <c:crossBetween val="midCat"/>
        <c:majorUnit val="0.5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80640</xdr:colOff>
      <xdr:row>56</xdr:row>
      <xdr:rowOff>0</xdr:rowOff>
    </xdr:from>
    <xdr:to>
      <xdr:col>21</xdr:col>
      <xdr:colOff>561960</xdr:colOff>
      <xdr:row>71</xdr:row>
      <xdr:rowOff>182520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5"/>
  <sheetViews>
    <sheetView tabSelected="1" topLeftCell="F1" zoomScale="88" zoomScaleNormal="88" workbookViewId="0">
      <pane ySplit="1" topLeftCell="A48" activePane="bottomLeft" state="frozen"/>
      <selection activeCell="F1" sqref="F1"/>
      <selection pane="bottomLeft" activeCell="N48" sqref="N48"/>
    </sheetView>
  </sheetViews>
  <sheetFormatPr baseColWidth="10" defaultColWidth="10.42578125" defaultRowHeight="15" x14ac:dyDescent="0.25"/>
  <cols>
    <col min="1" max="1" width="9.140625" style="1" customWidth="1"/>
    <col min="8" max="8" width="11.85546875" customWidth="1"/>
    <col min="15" max="15" width="9.5703125" style="1" customWidth="1"/>
    <col min="1006" max="1024" width="9.140625" style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2" t="s">
        <v>6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25">
      <c r="A2" s="1" t="s">
        <v>11</v>
      </c>
      <c r="B2" s="2">
        <v>1950</v>
      </c>
      <c r="C2" s="3">
        <v>-1.99</v>
      </c>
      <c r="D2" s="3">
        <v>-1.69</v>
      </c>
      <c r="E2" s="3">
        <v>-1.42</v>
      </c>
      <c r="F2" s="3">
        <v>-1.54</v>
      </c>
      <c r="G2" s="3">
        <v>-1.75</v>
      </c>
      <c r="H2" s="3">
        <v>-1.27</v>
      </c>
      <c r="I2" s="3">
        <v>-1.01</v>
      </c>
      <c r="J2" s="3">
        <v>-0.97</v>
      </c>
      <c r="K2" s="3">
        <v>-0.98</v>
      </c>
      <c r="L2" s="3">
        <v>-1.03</v>
      </c>
      <c r="M2" s="3">
        <v>-1.23</v>
      </c>
      <c r="N2" s="3">
        <v>-1.31</v>
      </c>
    </row>
    <row r="3" spans="1:14" x14ac:dyDescent="0.25">
      <c r="B3" s="2">
        <v>1951</v>
      </c>
      <c r="C3" s="3">
        <v>-1.3</v>
      </c>
      <c r="D3" s="3">
        <v>-1.04</v>
      </c>
      <c r="E3" s="3">
        <v>-0.38</v>
      </c>
      <c r="F3" s="3">
        <v>-0.23</v>
      </c>
      <c r="G3" s="3">
        <v>-0.01</v>
      </c>
      <c r="H3" s="3">
        <v>0</v>
      </c>
      <c r="I3" s="3">
        <v>0.3</v>
      </c>
      <c r="J3" s="3">
        <v>0.17</v>
      </c>
      <c r="K3" s="3">
        <v>0.51</v>
      </c>
      <c r="L3" s="3">
        <v>0.49</v>
      </c>
      <c r="M3" s="3">
        <v>0.55000000000000004</v>
      </c>
      <c r="N3" s="3">
        <v>0.31</v>
      </c>
    </row>
    <row r="4" spans="1:14" x14ac:dyDescent="0.25">
      <c r="B4" s="2">
        <v>1952</v>
      </c>
      <c r="C4" s="3">
        <v>0.13</v>
      </c>
      <c r="D4" s="3">
        <v>-0.01</v>
      </c>
      <c r="E4" s="3">
        <v>-0.11</v>
      </c>
      <c r="F4" s="3">
        <v>-0.02</v>
      </c>
      <c r="G4" s="3">
        <v>-0.14000000000000001</v>
      </c>
      <c r="H4" s="3">
        <v>-0.54</v>
      </c>
      <c r="I4" s="3">
        <v>-0.76</v>
      </c>
      <c r="J4" s="3">
        <v>-0.56000000000000005</v>
      </c>
      <c r="K4" s="3">
        <v>-0.36</v>
      </c>
      <c r="L4" s="3">
        <v>-0.46</v>
      </c>
      <c r="M4" s="3">
        <v>-0.78</v>
      </c>
      <c r="N4" s="3">
        <v>-0.39</v>
      </c>
    </row>
    <row r="5" spans="1:14" x14ac:dyDescent="0.25">
      <c r="B5" s="2">
        <v>1953</v>
      </c>
      <c r="C5" s="3">
        <v>0.2</v>
      </c>
      <c r="D5" s="3">
        <v>0.24</v>
      </c>
      <c r="E5" s="3">
        <v>0.28999999999999998</v>
      </c>
      <c r="F5" s="3">
        <v>0.22</v>
      </c>
      <c r="G5" s="3">
        <v>0.35</v>
      </c>
      <c r="H5" s="3">
        <v>0.39</v>
      </c>
      <c r="I5" s="3">
        <v>0.14000000000000001</v>
      </c>
      <c r="J5" s="3">
        <v>0.09</v>
      </c>
      <c r="K5" s="3">
        <v>0.28999999999999998</v>
      </c>
      <c r="L5" s="3">
        <v>0.16</v>
      </c>
      <c r="M5" s="3">
        <v>0.18</v>
      </c>
      <c r="N5" s="3">
        <v>0.41</v>
      </c>
    </row>
    <row r="6" spans="1:14" x14ac:dyDescent="0.25">
      <c r="B6" s="2">
        <v>1954</v>
      </c>
      <c r="C6" s="3">
        <v>0.43</v>
      </c>
      <c r="D6" s="3">
        <v>0.28000000000000003</v>
      </c>
      <c r="E6" s="3">
        <v>-0.38</v>
      </c>
      <c r="F6" s="3">
        <v>-1.17</v>
      </c>
      <c r="G6" s="3">
        <v>-0.81</v>
      </c>
      <c r="H6" s="3">
        <v>-0.93</v>
      </c>
      <c r="I6" s="3">
        <v>-1.18</v>
      </c>
      <c r="J6" s="3">
        <v>-1.43</v>
      </c>
      <c r="K6" s="3">
        <v>-1.6</v>
      </c>
      <c r="L6" s="3">
        <v>-1.48</v>
      </c>
      <c r="M6" s="3">
        <v>-1.1299999999999999</v>
      </c>
      <c r="N6" s="3">
        <v>-1.33</v>
      </c>
    </row>
    <row r="7" spans="1:14" x14ac:dyDescent="0.25">
      <c r="B7" s="2">
        <v>1955</v>
      </c>
      <c r="C7" s="3">
        <v>-0.93</v>
      </c>
      <c r="D7" s="3">
        <v>-0.95</v>
      </c>
      <c r="E7" s="3">
        <v>-1.06</v>
      </c>
      <c r="F7" s="3">
        <v>-1.22</v>
      </c>
      <c r="G7" s="3">
        <v>-1.28</v>
      </c>
      <c r="H7" s="3">
        <v>-1.18</v>
      </c>
      <c r="I7" s="3">
        <v>-1.1499999999999999</v>
      </c>
      <c r="J7" s="3">
        <v>-1.35</v>
      </c>
      <c r="K7" s="3">
        <v>-1.43</v>
      </c>
      <c r="L7" s="3">
        <v>-2.31</v>
      </c>
      <c r="M7" s="3">
        <v>-2.4500000000000002</v>
      </c>
      <c r="N7" s="3">
        <v>-2.0299999999999998</v>
      </c>
    </row>
    <row r="8" spans="1:14" x14ac:dyDescent="0.25">
      <c r="B8" s="2">
        <v>1956</v>
      </c>
      <c r="C8" s="3">
        <v>-1.2</v>
      </c>
      <c r="D8" s="3">
        <v>-0.99</v>
      </c>
      <c r="E8" s="3">
        <v>-0.83</v>
      </c>
      <c r="F8" s="3">
        <v>-0.97</v>
      </c>
      <c r="G8" s="3">
        <v>-0.8</v>
      </c>
      <c r="H8" s="3">
        <v>-0.92</v>
      </c>
      <c r="I8" s="3">
        <v>-1.06</v>
      </c>
      <c r="J8" s="3">
        <v>-1.17</v>
      </c>
      <c r="K8" s="3">
        <v>-0.98</v>
      </c>
      <c r="L8" s="3">
        <v>-0.97</v>
      </c>
      <c r="M8" s="3">
        <v>-1.1399999999999999</v>
      </c>
      <c r="N8" s="3">
        <v>-0.89</v>
      </c>
    </row>
    <row r="9" spans="1:14" x14ac:dyDescent="0.25">
      <c r="B9" s="2">
        <v>1957</v>
      </c>
      <c r="C9" s="3">
        <v>-0.51</v>
      </c>
      <c r="D9" s="3">
        <v>-0.22</v>
      </c>
      <c r="E9" s="3">
        <v>0.18</v>
      </c>
      <c r="F9" s="3">
        <v>0.41</v>
      </c>
      <c r="G9" s="3">
        <v>0.62</v>
      </c>
      <c r="H9" s="3">
        <v>0.63</v>
      </c>
      <c r="I9" s="3">
        <v>0.87</v>
      </c>
      <c r="J9" s="3">
        <v>0.84</v>
      </c>
      <c r="K9" s="3">
        <v>0.72</v>
      </c>
      <c r="L9" s="3">
        <v>0.7</v>
      </c>
      <c r="M9" s="3">
        <v>0.92</v>
      </c>
      <c r="N9" s="3">
        <v>1.3</v>
      </c>
    </row>
    <row r="10" spans="1:14" x14ac:dyDescent="0.25">
      <c r="B10" s="2">
        <v>1958</v>
      </c>
      <c r="C10" s="3">
        <v>1.78</v>
      </c>
      <c r="D10" s="3">
        <v>1.49</v>
      </c>
      <c r="E10" s="3">
        <v>0.98</v>
      </c>
      <c r="F10" s="3">
        <v>0.46</v>
      </c>
      <c r="G10" s="3">
        <v>0.38</v>
      </c>
      <c r="H10" s="3">
        <v>0.26</v>
      </c>
      <c r="I10" s="3">
        <v>0.03</v>
      </c>
      <c r="J10" s="3">
        <v>-0.01</v>
      </c>
      <c r="K10" s="3">
        <v>-0.32</v>
      </c>
      <c r="L10" s="3">
        <v>-0.27</v>
      </c>
      <c r="M10" s="3">
        <v>0.05</v>
      </c>
      <c r="N10" s="3">
        <v>0.02</v>
      </c>
    </row>
    <row r="11" spans="1:14" x14ac:dyDescent="0.25">
      <c r="B11" s="2">
        <v>1959</v>
      </c>
      <c r="C11" s="3">
        <v>0.53</v>
      </c>
      <c r="D11" s="3">
        <v>0.43</v>
      </c>
      <c r="E11" s="3">
        <v>0.19</v>
      </c>
      <c r="F11" s="3">
        <v>0.06</v>
      </c>
      <c r="G11" s="3">
        <v>-0.23</v>
      </c>
      <c r="H11" s="3">
        <v>-0.35</v>
      </c>
      <c r="I11" s="3">
        <v>-0.86</v>
      </c>
      <c r="J11" s="3">
        <v>-0.77</v>
      </c>
      <c r="K11" s="3">
        <v>-0.8</v>
      </c>
      <c r="L11" s="3">
        <v>-0.48</v>
      </c>
      <c r="M11" s="3">
        <v>-0.66</v>
      </c>
      <c r="N11" s="3">
        <v>-0.42</v>
      </c>
    </row>
    <row r="12" spans="1:14" x14ac:dyDescent="0.25">
      <c r="B12" s="2">
        <v>1960</v>
      </c>
      <c r="C12" s="3">
        <v>-0.28000000000000003</v>
      </c>
      <c r="D12" s="3">
        <v>-0.46</v>
      </c>
      <c r="E12" s="3">
        <v>-0.3</v>
      </c>
      <c r="F12" s="3">
        <v>-0.33</v>
      </c>
      <c r="G12" s="3">
        <v>-0.25</v>
      </c>
      <c r="H12" s="3">
        <v>-0.49</v>
      </c>
      <c r="I12" s="3">
        <v>-0.41</v>
      </c>
      <c r="J12" s="3">
        <v>-0.15</v>
      </c>
      <c r="K12" s="3">
        <v>-0.28000000000000003</v>
      </c>
      <c r="L12" s="3">
        <v>-0.49</v>
      </c>
      <c r="M12" s="3">
        <v>-0.45</v>
      </c>
      <c r="N12" s="3">
        <v>-0.38</v>
      </c>
    </row>
    <row r="13" spans="1:14" x14ac:dyDescent="0.25">
      <c r="B13" s="2">
        <v>1961</v>
      </c>
      <c r="C13" s="3">
        <v>-0.31</v>
      </c>
      <c r="D13" s="3">
        <v>-0.19</v>
      </c>
      <c r="E13" s="3">
        <v>-0.35</v>
      </c>
      <c r="F13" s="3">
        <v>-0.46</v>
      </c>
      <c r="G13" s="3">
        <v>-0.18</v>
      </c>
      <c r="H13" s="3">
        <v>-0.06</v>
      </c>
      <c r="I13" s="3">
        <v>-0.41</v>
      </c>
      <c r="J13" s="3">
        <v>-0.67</v>
      </c>
      <c r="K13" s="3">
        <v>-0.94</v>
      </c>
      <c r="L13" s="3">
        <v>-1.01</v>
      </c>
      <c r="M13" s="3">
        <v>-0.63</v>
      </c>
      <c r="N13" s="3">
        <v>-0.63</v>
      </c>
    </row>
    <row r="14" spans="1:14" x14ac:dyDescent="0.25">
      <c r="B14" s="2">
        <v>1962</v>
      </c>
      <c r="C14" s="3">
        <v>-0.59</v>
      </c>
      <c r="D14" s="3">
        <v>-0.56999999999999995</v>
      </c>
      <c r="E14" s="3">
        <v>-0.48</v>
      </c>
      <c r="F14" s="3">
        <v>-0.69</v>
      </c>
      <c r="G14" s="3">
        <v>-0.89</v>
      </c>
      <c r="H14" s="3">
        <v>-0.65</v>
      </c>
      <c r="I14" s="3">
        <v>-0.53</v>
      </c>
      <c r="J14" s="3">
        <v>-0.53</v>
      </c>
      <c r="K14" s="3">
        <v>-0.78</v>
      </c>
      <c r="L14" s="3">
        <v>-0.75</v>
      </c>
      <c r="M14" s="3">
        <v>-0.95</v>
      </c>
      <c r="N14" s="3">
        <v>-0.93</v>
      </c>
    </row>
    <row r="15" spans="1:14" x14ac:dyDescent="0.25">
      <c r="B15" s="2">
        <v>1963</v>
      </c>
      <c r="C15" s="3">
        <v>-0.78</v>
      </c>
      <c r="D15" s="3">
        <v>-0.53</v>
      </c>
      <c r="E15" s="3">
        <v>-0.1</v>
      </c>
      <c r="F15" s="3">
        <v>-0.03</v>
      </c>
      <c r="G15" s="3">
        <v>-0.3</v>
      </c>
      <c r="H15" s="3">
        <v>-0.11</v>
      </c>
      <c r="I15" s="3">
        <v>0.49</v>
      </c>
      <c r="J15" s="3">
        <v>0.62</v>
      </c>
      <c r="K15" s="3">
        <v>0.68</v>
      </c>
      <c r="L15" s="3">
        <v>0.64</v>
      </c>
      <c r="M15" s="3">
        <v>0.77</v>
      </c>
      <c r="N15" s="3">
        <v>1.02</v>
      </c>
    </row>
    <row r="16" spans="1:14" x14ac:dyDescent="0.25">
      <c r="B16" s="2">
        <v>1964</v>
      </c>
      <c r="C16" s="3">
        <v>0.79</v>
      </c>
      <c r="D16" s="3">
        <v>0.38</v>
      </c>
      <c r="E16" s="3">
        <v>-0.26</v>
      </c>
      <c r="F16" s="3">
        <v>-0.87</v>
      </c>
      <c r="G16" s="3">
        <v>-1.1200000000000001</v>
      </c>
      <c r="H16" s="3">
        <v>-1.1399999999999999</v>
      </c>
      <c r="I16" s="3">
        <v>-0.96</v>
      </c>
      <c r="J16" s="3">
        <v>-1.26</v>
      </c>
      <c r="K16" s="3">
        <v>-1.4</v>
      </c>
      <c r="L16" s="3">
        <v>-1.35</v>
      </c>
      <c r="M16" s="3">
        <v>-1.44</v>
      </c>
      <c r="N16" s="3">
        <v>-1.37</v>
      </c>
    </row>
    <row r="17" spans="2:16" x14ac:dyDescent="0.25">
      <c r="B17" s="2">
        <v>1965</v>
      </c>
      <c r="C17" s="3">
        <v>-0.89</v>
      </c>
      <c r="D17" s="3">
        <v>-0.56000000000000005</v>
      </c>
      <c r="E17" s="3">
        <v>-0.34</v>
      </c>
      <c r="F17" s="3">
        <v>-0.44</v>
      </c>
      <c r="G17" s="3">
        <v>0.06</v>
      </c>
      <c r="H17" s="3">
        <v>0.36</v>
      </c>
      <c r="I17" s="3">
        <v>0.61</v>
      </c>
      <c r="J17" s="3">
        <v>1.1200000000000001</v>
      </c>
      <c r="K17" s="3">
        <v>1.29</v>
      </c>
      <c r="L17" s="3">
        <v>1.45</v>
      </c>
      <c r="M17" s="3">
        <v>1.42</v>
      </c>
      <c r="N17" s="3">
        <v>1.36</v>
      </c>
    </row>
    <row r="18" spans="2:16" x14ac:dyDescent="0.25">
      <c r="B18" s="2">
        <v>1966</v>
      </c>
      <c r="C18" s="3">
        <v>1.1200000000000001</v>
      </c>
      <c r="D18" s="3">
        <v>0.8</v>
      </c>
      <c r="E18" s="3">
        <v>0.93</v>
      </c>
      <c r="F18" s="3">
        <v>0.35</v>
      </c>
      <c r="G18" s="3">
        <v>-0.38</v>
      </c>
      <c r="H18" s="3">
        <v>-0.08</v>
      </c>
      <c r="I18" s="3">
        <v>0.04</v>
      </c>
      <c r="J18" s="3">
        <v>-0.37</v>
      </c>
      <c r="K18" s="3">
        <v>-0.44</v>
      </c>
      <c r="L18" s="3">
        <v>-0.5</v>
      </c>
      <c r="M18" s="3">
        <v>-0.47</v>
      </c>
      <c r="N18" s="3">
        <v>-0.56999999999999995</v>
      </c>
    </row>
    <row r="19" spans="2:16" x14ac:dyDescent="0.25">
      <c r="B19" s="2">
        <v>1967</v>
      </c>
      <c r="C19" s="3">
        <v>-0.67</v>
      </c>
      <c r="D19" s="3">
        <v>-0.64</v>
      </c>
      <c r="E19" s="3">
        <v>-0.78</v>
      </c>
      <c r="F19" s="3">
        <v>-1.08</v>
      </c>
      <c r="G19" s="3">
        <v>-0.59</v>
      </c>
      <c r="H19" s="3">
        <v>-0.26</v>
      </c>
      <c r="I19" s="3">
        <v>-0.33</v>
      </c>
      <c r="J19" s="3">
        <v>-0.42</v>
      </c>
      <c r="K19" s="3">
        <v>-0.86</v>
      </c>
      <c r="L19" s="3">
        <v>-0.74</v>
      </c>
      <c r="M19" s="3">
        <v>-0.62</v>
      </c>
      <c r="N19" s="3">
        <v>-0.65</v>
      </c>
      <c r="P19" s="4"/>
    </row>
    <row r="20" spans="2:16" x14ac:dyDescent="0.25">
      <c r="B20" s="2">
        <v>1968</v>
      </c>
      <c r="C20" s="3">
        <v>-0.85</v>
      </c>
      <c r="D20" s="3">
        <v>-1.07</v>
      </c>
      <c r="E20" s="3">
        <v>-0.95</v>
      </c>
      <c r="F20" s="3">
        <v>-0.72</v>
      </c>
      <c r="G20" s="3">
        <v>-0.75</v>
      </c>
      <c r="H20" s="3">
        <v>0.15</v>
      </c>
      <c r="I20" s="3">
        <v>0.28000000000000003</v>
      </c>
      <c r="J20" s="3">
        <v>0.16</v>
      </c>
      <c r="K20" s="3">
        <v>0.01</v>
      </c>
      <c r="L20" s="3">
        <v>0.04</v>
      </c>
      <c r="M20" s="3">
        <v>0.5</v>
      </c>
      <c r="N20" s="3">
        <v>0.67</v>
      </c>
    </row>
    <row r="21" spans="2:16" x14ac:dyDescent="0.25">
      <c r="B21" s="2">
        <v>1969</v>
      </c>
      <c r="C21" s="3">
        <v>0.95</v>
      </c>
      <c r="D21" s="3">
        <v>1.1100000000000001</v>
      </c>
      <c r="E21" s="3">
        <v>0.54</v>
      </c>
      <c r="F21" s="3">
        <v>0.31</v>
      </c>
      <c r="G21" s="3">
        <v>0.35</v>
      </c>
      <c r="H21" s="3">
        <v>-0.04</v>
      </c>
      <c r="I21" s="3">
        <v>-0.21</v>
      </c>
      <c r="J21" s="3">
        <v>0.16</v>
      </c>
      <c r="K21" s="3">
        <v>0.43</v>
      </c>
      <c r="L21" s="3">
        <v>0.62</v>
      </c>
      <c r="M21" s="3">
        <v>0.4</v>
      </c>
      <c r="N21" s="3">
        <v>0.38</v>
      </c>
    </row>
    <row r="22" spans="2:16" x14ac:dyDescent="0.25">
      <c r="B22" s="2">
        <v>1970</v>
      </c>
      <c r="C22" s="3">
        <v>0.28000000000000003</v>
      </c>
      <c r="D22" s="3">
        <v>0.2</v>
      </c>
      <c r="E22" s="3">
        <v>-0.14000000000000001</v>
      </c>
      <c r="F22" s="3">
        <v>-0.08</v>
      </c>
      <c r="G22" s="3">
        <v>-0.3</v>
      </c>
      <c r="H22" s="3">
        <v>-0.69</v>
      </c>
      <c r="I22" s="3">
        <v>-1.08</v>
      </c>
      <c r="J22" s="3">
        <v>-1.26</v>
      </c>
      <c r="K22" s="3">
        <v>-1.07</v>
      </c>
      <c r="L22" s="3">
        <v>-1.1200000000000001</v>
      </c>
      <c r="M22" s="3">
        <v>-1.1299999999999999</v>
      </c>
      <c r="N22" s="3">
        <v>-1.33</v>
      </c>
    </row>
    <row r="23" spans="2:16" x14ac:dyDescent="0.25">
      <c r="B23" s="2">
        <v>1971</v>
      </c>
      <c r="C23" s="3">
        <v>-1.73</v>
      </c>
      <c r="D23" s="3">
        <v>-1.57</v>
      </c>
      <c r="E23" s="3">
        <v>-1.36</v>
      </c>
      <c r="F23" s="3">
        <v>-1.18</v>
      </c>
      <c r="G23" s="3">
        <v>-0.98</v>
      </c>
      <c r="H23" s="3">
        <v>-1.1299999999999999</v>
      </c>
      <c r="I23" s="3">
        <v>-1.17</v>
      </c>
      <c r="J23" s="3">
        <v>-1.1000000000000001</v>
      </c>
      <c r="K23" s="3">
        <v>-1</v>
      </c>
      <c r="L23" s="3">
        <v>-1.24</v>
      </c>
      <c r="M23" s="3">
        <v>-1.1499999999999999</v>
      </c>
      <c r="N23" s="3">
        <v>-1.23</v>
      </c>
    </row>
    <row r="24" spans="2:16" x14ac:dyDescent="0.25">
      <c r="B24" s="2">
        <v>1972</v>
      </c>
      <c r="C24" s="3">
        <v>-0.92</v>
      </c>
      <c r="D24" s="3">
        <v>-0.45</v>
      </c>
      <c r="E24" s="3">
        <v>-0.19</v>
      </c>
      <c r="F24" s="3">
        <v>7.0000000000000007E-2</v>
      </c>
      <c r="G24" s="3">
        <v>0.38</v>
      </c>
      <c r="H24" s="3">
        <v>0.45</v>
      </c>
      <c r="I24" s="3">
        <v>0.85</v>
      </c>
      <c r="J24" s="3">
        <v>1.0900000000000001</v>
      </c>
      <c r="K24" s="3">
        <v>1.23</v>
      </c>
      <c r="L24" s="3">
        <v>1.54</v>
      </c>
      <c r="M24" s="3">
        <v>1.9</v>
      </c>
      <c r="N24" s="3">
        <v>2.09</v>
      </c>
    </row>
    <row r="25" spans="2:16" x14ac:dyDescent="0.25">
      <c r="B25" s="2">
        <v>1973</v>
      </c>
      <c r="C25" s="3">
        <v>1.8</v>
      </c>
      <c r="D25" s="3">
        <v>1.2</v>
      </c>
      <c r="E25" s="3">
        <v>0.27</v>
      </c>
      <c r="F25" s="3">
        <v>-0.57999999999999996</v>
      </c>
      <c r="G25" s="3">
        <v>-0.97</v>
      </c>
      <c r="H25" s="3">
        <v>-1.18</v>
      </c>
      <c r="I25" s="3">
        <v>-1.54</v>
      </c>
      <c r="J25" s="3">
        <v>-1.63</v>
      </c>
      <c r="K25" s="3">
        <v>-1.66</v>
      </c>
      <c r="L25" s="3">
        <v>-1.98</v>
      </c>
      <c r="M25" s="3">
        <v>-2.37</v>
      </c>
      <c r="N25" s="3">
        <v>-2.2599999999999998</v>
      </c>
    </row>
    <row r="26" spans="2:16" x14ac:dyDescent="0.25">
      <c r="B26" s="2">
        <v>1974</v>
      </c>
      <c r="C26" s="3">
        <v>-2.09</v>
      </c>
      <c r="D26" s="3">
        <v>-1.66</v>
      </c>
      <c r="E26" s="3">
        <v>-1.45</v>
      </c>
      <c r="F26" s="3">
        <v>-1.36</v>
      </c>
      <c r="G26" s="3">
        <v>-1.29</v>
      </c>
      <c r="H26" s="3">
        <v>-1.2</v>
      </c>
      <c r="I26" s="3">
        <v>-0.9</v>
      </c>
      <c r="J26" s="3">
        <v>-0.52</v>
      </c>
      <c r="K26" s="3">
        <v>-0.64</v>
      </c>
      <c r="L26" s="3">
        <v>-0.94</v>
      </c>
      <c r="M26" s="3">
        <v>-1.0900000000000001</v>
      </c>
      <c r="N26" s="3">
        <v>-0.97</v>
      </c>
    </row>
    <row r="27" spans="2:16" x14ac:dyDescent="0.25">
      <c r="B27" s="2">
        <v>1975</v>
      </c>
      <c r="C27" s="3">
        <v>-0.45</v>
      </c>
      <c r="D27" s="3">
        <v>-0.68</v>
      </c>
      <c r="E27" s="3">
        <v>-1.0900000000000001</v>
      </c>
      <c r="F27" s="3">
        <v>-0.96</v>
      </c>
      <c r="G27" s="3">
        <v>-1.1299999999999999</v>
      </c>
      <c r="H27" s="3">
        <v>-1.5</v>
      </c>
      <c r="I27" s="3">
        <v>-1.39</v>
      </c>
      <c r="J27" s="3">
        <v>-1.52</v>
      </c>
      <c r="K27" s="3">
        <v>-1.66</v>
      </c>
      <c r="L27" s="3">
        <v>-1.83</v>
      </c>
      <c r="M27" s="3">
        <v>-1.66</v>
      </c>
      <c r="N27" s="3">
        <v>-1.93</v>
      </c>
    </row>
    <row r="28" spans="2:16" x14ac:dyDescent="0.25">
      <c r="B28" s="2">
        <v>1976</v>
      </c>
      <c r="C28" s="3">
        <v>-2.0099999999999998</v>
      </c>
      <c r="D28" s="3">
        <v>-1.26</v>
      </c>
      <c r="E28" s="3">
        <v>-0.82</v>
      </c>
      <c r="F28" s="3">
        <v>-0.93</v>
      </c>
      <c r="G28" s="3">
        <v>-0.74</v>
      </c>
      <c r="H28" s="3">
        <v>-0.38</v>
      </c>
      <c r="I28" s="3">
        <v>-0.16</v>
      </c>
      <c r="J28" s="3">
        <v>0.12</v>
      </c>
      <c r="K28" s="3">
        <v>0.3</v>
      </c>
      <c r="L28" s="3">
        <v>0.75</v>
      </c>
      <c r="M28" s="3">
        <v>0.71</v>
      </c>
      <c r="N28" s="3">
        <v>0.49</v>
      </c>
    </row>
    <row r="29" spans="2:16" x14ac:dyDescent="0.25">
      <c r="B29" s="2">
        <v>1977</v>
      </c>
      <c r="C29" s="3">
        <v>0.78</v>
      </c>
      <c r="D29" s="3">
        <v>0.37</v>
      </c>
      <c r="E29" s="3">
        <v>0.19</v>
      </c>
      <c r="F29" s="3">
        <v>-0.38</v>
      </c>
      <c r="G29" s="3">
        <v>-0.21</v>
      </c>
      <c r="H29" s="3">
        <v>0.01</v>
      </c>
      <c r="I29" s="3">
        <v>0.09</v>
      </c>
      <c r="J29" s="3">
        <v>-0.01</v>
      </c>
      <c r="K29" s="3">
        <v>0.4</v>
      </c>
      <c r="L29" s="3">
        <v>0.63</v>
      </c>
      <c r="M29" s="3">
        <v>0.48</v>
      </c>
      <c r="N29" s="3">
        <v>0.7</v>
      </c>
    </row>
    <row r="30" spans="2:16" x14ac:dyDescent="0.25">
      <c r="B30" s="2">
        <v>1978</v>
      </c>
      <c r="C30" s="3">
        <v>0.62</v>
      </c>
      <c r="D30" s="3">
        <v>0.25</v>
      </c>
      <c r="E30" s="3">
        <v>-0.2</v>
      </c>
      <c r="F30" s="3">
        <v>-0.7</v>
      </c>
      <c r="G30" s="3">
        <v>-0.74</v>
      </c>
      <c r="H30" s="3">
        <v>-0.71</v>
      </c>
      <c r="I30" s="3">
        <v>-0.55000000000000004</v>
      </c>
      <c r="J30" s="3">
        <v>-0.79</v>
      </c>
      <c r="K30" s="3">
        <v>-0.71</v>
      </c>
      <c r="L30" s="3">
        <v>-0.46</v>
      </c>
      <c r="M30" s="3">
        <v>-0.38</v>
      </c>
      <c r="N30" s="3">
        <v>-0.06</v>
      </c>
    </row>
    <row r="31" spans="2:16" x14ac:dyDescent="0.25">
      <c r="B31" s="2">
        <v>1979</v>
      </c>
      <c r="C31" s="3">
        <v>-0.13</v>
      </c>
      <c r="D31" s="3">
        <v>-0.22</v>
      </c>
      <c r="E31" s="3">
        <v>-0.02</v>
      </c>
      <c r="F31" s="3">
        <v>0.02</v>
      </c>
      <c r="G31" s="3">
        <v>-0.25</v>
      </c>
      <c r="H31" s="3">
        <v>-0.28999999999999998</v>
      </c>
      <c r="I31" s="3">
        <v>-0.47</v>
      </c>
      <c r="J31" s="3">
        <v>-0.1</v>
      </c>
      <c r="K31" s="3">
        <v>0.28000000000000003</v>
      </c>
      <c r="L31" s="3">
        <v>0.11</v>
      </c>
      <c r="M31" s="3">
        <v>0.28999999999999998</v>
      </c>
      <c r="N31" s="3">
        <v>0.52</v>
      </c>
    </row>
    <row r="32" spans="2:16" x14ac:dyDescent="0.25">
      <c r="B32" s="2">
        <v>1980</v>
      </c>
      <c r="C32" s="3">
        <v>0.54</v>
      </c>
      <c r="D32" s="3">
        <v>0.22</v>
      </c>
      <c r="E32" s="3">
        <v>0.03</v>
      </c>
      <c r="F32" s="3">
        <v>-7.0000000000000007E-2</v>
      </c>
      <c r="G32" s="3">
        <v>0.08</v>
      </c>
      <c r="H32" s="3">
        <v>0.21</v>
      </c>
      <c r="I32" s="3">
        <v>-0.06</v>
      </c>
      <c r="J32" s="3">
        <v>-0.38</v>
      </c>
      <c r="K32" s="3">
        <v>-0.28000000000000003</v>
      </c>
      <c r="L32" s="3">
        <v>-0.26</v>
      </c>
      <c r="M32" s="3">
        <v>-0.1</v>
      </c>
      <c r="N32" s="3">
        <v>0.05</v>
      </c>
    </row>
    <row r="33" spans="2:14" x14ac:dyDescent="0.25">
      <c r="B33" s="2">
        <v>1981</v>
      </c>
      <c r="C33" s="3">
        <v>-0.36</v>
      </c>
      <c r="D33" s="3">
        <v>-0.64</v>
      </c>
      <c r="E33" s="3">
        <v>-0.64</v>
      </c>
      <c r="F33" s="3">
        <v>-0.53</v>
      </c>
      <c r="G33" s="3">
        <v>-0.56999999999999995</v>
      </c>
      <c r="H33" s="3">
        <v>-0.46</v>
      </c>
      <c r="I33" s="3">
        <v>-0.64</v>
      </c>
      <c r="J33" s="3">
        <v>-0.53</v>
      </c>
      <c r="K33" s="3">
        <v>-0.19</v>
      </c>
      <c r="L33" s="3">
        <v>-0.3</v>
      </c>
      <c r="M33" s="3">
        <v>-0.41</v>
      </c>
      <c r="N33" s="3">
        <v>-0.2</v>
      </c>
    </row>
    <row r="34" spans="2:14" x14ac:dyDescent="0.25">
      <c r="B34" s="2">
        <v>1982</v>
      </c>
      <c r="C34" s="3">
        <v>0.13</v>
      </c>
      <c r="D34" s="3">
        <v>-0.17</v>
      </c>
      <c r="E34" s="3">
        <v>0.13</v>
      </c>
      <c r="F34" s="3">
        <v>0.21</v>
      </c>
      <c r="G34" s="3">
        <v>0.45</v>
      </c>
      <c r="H34" s="3">
        <v>0.53</v>
      </c>
      <c r="I34" s="3">
        <v>0.37</v>
      </c>
      <c r="J34" s="3">
        <v>0.73</v>
      </c>
      <c r="K34" s="3">
        <v>1.49</v>
      </c>
      <c r="L34" s="3">
        <v>1.99</v>
      </c>
      <c r="M34" s="3">
        <v>1.92</v>
      </c>
      <c r="N34" s="3">
        <v>2.2000000000000002</v>
      </c>
    </row>
    <row r="35" spans="2:14" x14ac:dyDescent="0.25">
      <c r="B35" s="2">
        <v>1983</v>
      </c>
      <c r="C35" s="3">
        <v>2.35</v>
      </c>
      <c r="D35" s="3">
        <v>1.94</v>
      </c>
      <c r="E35" s="3">
        <v>1.38</v>
      </c>
      <c r="F35" s="3">
        <v>0.95</v>
      </c>
      <c r="G35" s="3">
        <v>0.9</v>
      </c>
      <c r="H35" s="3">
        <v>0.54</v>
      </c>
      <c r="I35" s="3">
        <v>-0.11</v>
      </c>
      <c r="J35" s="3">
        <v>-0.27</v>
      </c>
      <c r="K35" s="3">
        <v>-0.52</v>
      </c>
      <c r="L35" s="3">
        <v>-1.1599999999999999</v>
      </c>
      <c r="M35" s="3">
        <v>-1.29</v>
      </c>
      <c r="N35" s="3">
        <v>-1.03</v>
      </c>
    </row>
    <row r="36" spans="2:14" x14ac:dyDescent="0.25">
      <c r="B36" s="2">
        <v>1984</v>
      </c>
      <c r="C36" s="3">
        <v>-0.67</v>
      </c>
      <c r="D36" s="3">
        <v>-0.19</v>
      </c>
      <c r="E36" s="3">
        <v>-0.52</v>
      </c>
      <c r="F36" s="3">
        <v>-0.68</v>
      </c>
      <c r="G36" s="3">
        <v>-0.73</v>
      </c>
      <c r="H36" s="3">
        <v>-0.9</v>
      </c>
      <c r="I36" s="3">
        <v>-0.5</v>
      </c>
      <c r="J36" s="3">
        <v>-0.24</v>
      </c>
      <c r="K36" s="3">
        <v>-0.34</v>
      </c>
      <c r="L36" s="3">
        <v>-0.67</v>
      </c>
      <c r="M36" s="3">
        <v>-1.19</v>
      </c>
      <c r="N36" s="3">
        <v>-1.34</v>
      </c>
    </row>
    <row r="37" spans="2:14" x14ac:dyDescent="0.25">
      <c r="B37" s="2">
        <v>1985</v>
      </c>
      <c r="C37" s="3">
        <v>-1.1599999999999999</v>
      </c>
      <c r="D37" s="3">
        <v>-0.72</v>
      </c>
      <c r="E37" s="3">
        <v>-0.79</v>
      </c>
      <c r="F37" s="3">
        <v>-1.18</v>
      </c>
      <c r="G37" s="3">
        <v>-1.03</v>
      </c>
      <c r="H37" s="3">
        <v>-0.91</v>
      </c>
      <c r="I37" s="3">
        <v>-0.74</v>
      </c>
      <c r="J37" s="3">
        <v>-0.56000000000000005</v>
      </c>
      <c r="K37" s="3">
        <v>-0.7</v>
      </c>
      <c r="L37" s="3">
        <v>-0.49</v>
      </c>
      <c r="M37" s="3">
        <v>-0.37</v>
      </c>
      <c r="N37" s="3">
        <v>-0.41</v>
      </c>
    </row>
    <row r="38" spans="2:14" x14ac:dyDescent="0.25">
      <c r="B38" s="2">
        <v>1986</v>
      </c>
      <c r="C38" s="3">
        <v>-0.66</v>
      </c>
      <c r="D38" s="3">
        <v>-0.71</v>
      </c>
      <c r="E38" s="3">
        <v>-0.42</v>
      </c>
      <c r="F38" s="3">
        <v>-0.33</v>
      </c>
      <c r="G38" s="3">
        <v>-0.53</v>
      </c>
      <c r="H38" s="3">
        <v>-0.31</v>
      </c>
      <c r="I38" s="3">
        <v>-0.11</v>
      </c>
      <c r="J38" s="3">
        <v>0.32</v>
      </c>
      <c r="K38" s="3">
        <v>0.53</v>
      </c>
      <c r="L38" s="3">
        <v>0.81</v>
      </c>
      <c r="M38" s="3">
        <v>1.01</v>
      </c>
      <c r="N38" s="3">
        <v>1.1200000000000001</v>
      </c>
    </row>
    <row r="39" spans="2:14" x14ac:dyDescent="0.25">
      <c r="B39" s="2">
        <v>1987</v>
      </c>
      <c r="C39" s="3">
        <v>1.1399999999999999</v>
      </c>
      <c r="D39" s="3">
        <v>1.1299999999999999</v>
      </c>
      <c r="E39" s="3">
        <v>0.98</v>
      </c>
      <c r="F39" s="3">
        <v>0.57999999999999996</v>
      </c>
      <c r="G39" s="3">
        <v>0.62</v>
      </c>
      <c r="H39" s="3">
        <v>0.92</v>
      </c>
      <c r="I39" s="3">
        <v>1.29</v>
      </c>
      <c r="J39" s="3">
        <v>1.57</v>
      </c>
      <c r="K39" s="3">
        <v>1.65</v>
      </c>
      <c r="L39" s="3">
        <v>1.24</v>
      </c>
      <c r="M39" s="3">
        <v>1.07</v>
      </c>
      <c r="N39" s="3">
        <v>0.94</v>
      </c>
    </row>
    <row r="40" spans="2:14" x14ac:dyDescent="0.25">
      <c r="B40" s="2">
        <v>1988</v>
      </c>
      <c r="C40" s="3">
        <v>0.9</v>
      </c>
      <c r="D40" s="3">
        <v>0.28000000000000003</v>
      </c>
      <c r="E40" s="3">
        <v>0.1</v>
      </c>
      <c r="F40" s="3">
        <v>-0.44</v>
      </c>
      <c r="G40" s="3">
        <v>-1.25</v>
      </c>
      <c r="H40" s="3">
        <v>-1.74</v>
      </c>
      <c r="I40" s="3">
        <v>-1.74</v>
      </c>
      <c r="J40" s="3">
        <v>-1.19</v>
      </c>
      <c r="K40" s="3">
        <v>-1</v>
      </c>
      <c r="L40" s="3">
        <v>-1.9</v>
      </c>
      <c r="M40" s="3">
        <v>-2.0499999999999998</v>
      </c>
      <c r="N40" s="3">
        <v>-1.96</v>
      </c>
    </row>
    <row r="41" spans="2:14" x14ac:dyDescent="0.25">
      <c r="B41" s="2">
        <v>1989</v>
      </c>
      <c r="C41" s="3">
        <v>-1.97</v>
      </c>
      <c r="D41" s="3">
        <v>-1.47</v>
      </c>
      <c r="E41" s="3">
        <v>-1.21</v>
      </c>
      <c r="F41" s="3">
        <v>-1.08</v>
      </c>
      <c r="G41" s="3">
        <v>-0.88</v>
      </c>
      <c r="H41" s="3">
        <v>-0.59</v>
      </c>
      <c r="I41" s="3">
        <v>-0.56999999999999995</v>
      </c>
      <c r="J41" s="3">
        <v>-0.53</v>
      </c>
      <c r="K41" s="3">
        <v>-0.3</v>
      </c>
      <c r="L41" s="3">
        <v>-0.4</v>
      </c>
      <c r="M41" s="3">
        <v>-0.45</v>
      </c>
      <c r="N41" s="3">
        <v>-0.13</v>
      </c>
    </row>
    <row r="42" spans="2:14" x14ac:dyDescent="0.25">
      <c r="B42" s="2">
        <v>1990</v>
      </c>
      <c r="C42" s="3">
        <v>0.01</v>
      </c>
      <c r="D42" s="3">
        <v>0.21</v>
      </c>
      <c r="E42" s="3">
        <v>0.04</v>
      </c>
      <c r="F42" s="3">
        <v>0.08</v>
      </c>
      <c r="G42" s="3">
        <v>0.08</v>
      </c>
      <c r="H42" s="3">
        <v>-0.08</v>
      </c>
      <c r="I42" s="3">
        <v>0.09</v>
      </c>
      <c r="J42" s="3">
        <v>0.22</v>
      </c>
      <c r="K42" s="3">
        <v>0.22</v>
      </c>
      <c r="L42" s="3">
        <v>0.21</v>
      </c>
      <c r="M42" s="3">
        <v>0.1</v>
      </c>
      <c r="N42" s="3">
        <v>0.35</v>
      </c>
    </row>
    <row r="43" spans="2:14" x14ac:dyDescent="0.25">
      <c r="B43" s="2">
        <v>1991</v>
      </c>
      <c r="C43" s="3">
        <v>0.49</v>
      </c>
      <c r="D43" s="3">
        <v>0.32</v>
      </c>
      <c r="E43" s="3">
        <v>0.03</v>
      </c>
      <c r="F43" s="3">
        <v>0.19</v>
      </c>
      <c r="G43" s="3">
        <v>0.26</v>
      </c>
      <c r="H43" s="3">
        <v>0.52</v>
      </c>
      <c r="I43" s="3">
        <v>0.76</v>
      </c>
      <c r="J43" s="3">
        <v>0.68</v>
      </c>
      <c r="K43" s="3">
        <v>0.42</v>
      </c>
      <c r="L43" s="3">
        <v>0.86</v>
      </c>
      <c r="M43" s="3">
        <v>1.2</v>
      </c>
      <c r="N43" s="3">
        <v>1.69</v>
      </c>
    </row>
    <row r="44" spans="2:14" x14ac:dyDescent="0.25">
      <c r="B44" s="2">
        <v>1992</v>
      </c>
      <c r="C44" s="3">
        <v>1.84</v>
      </c>
      <c r="D44" s="3">
        <v>1.78</v>
      </c>
      <c r="E44" s="3">
        <v>1.38</v>
      </c>
      <c r="F44" s="3">
        <v>1.2</v>
      </c>
      <c r="G44" s="3">
        <v>1.04</v>
      </c>
      <c r="H44" s="3">
        <v>0.57999999999999996</v>
      </c>
      <c r="I44" s="3">
        <v>0.22</v>
      </c>
      <c r="J44" s="3">
        <v>0.05</v>
      </c>
      <c r="K44" s="3">
        <v>-0.06</v>
      </c>
      <c r="L44" s="3">
        <v>-0.3</v>
      </c>
      <c r="M44" s="3">
        <v>-0.28000000000000003</v>
      </c>
      <c r="N44" s="3">
        <v>-0.15</v>
      </c>
    </row>
    <row r="45" spans="2:14" x14ac:dyDescent="0.25">
      <c r="B45" s="2">
        <v>1993</v>
      </c>
      <c r="C45" s="3">
        <v>0.14000000000000001</v>
      </c>
      <c r="D45" s="3">
        <v>0.41</v>
      </c>
      <c r="E45" s="3">
        <v>0.39</v>
      </c>
      <c r="F45" s="3">
        <v>0.59</v>
      </c>
      <c r="G45" s="3">
        <v>0.78</v>
      </c>
      <c r="H45" s="3">
        <v>0.35</v>
      </c>
      <c r="I45" s="3">
        <v>0.23</v>
      </c>
      <c r="J45" s="3">
        <v>0.13</v>
      </c>
      <c r="K45" s="3">
        <v>0.35</v>
      </c>
      <c r="L45" s="3">
        <v>0.06</v>
      </c>
      <c r="M45" s="3">
        <v>0</v>
      </c>
      <c r="N45" s="3">
        <v>0.16</v>
      </c>
    </row>
    <row r="46" spans="2:14" x14ac:dyDescent="0.25">
      <c r="B46" s="2">
        <v>1994</v>
      </c>
      <c r="C46" s="3">
        <v>0.1</v>
      </c>
      <c r="D46" s="3">
        <v>0.06</v>
      </c>
      <c r="E46" s="3">
        <v>0.11</v>
      </c>
      <c r="F46" s="3">
        <v>0.26</v>
      </c>
      <c r="G46" s="3">
        <v>0.31</v>
      </c>
      <c r="H46" s="3">
        <v>0.32</v>
      </c>
      <c r="I46" s="3">
        <v>0.24</v>
      </c>
      <c r="J46" s="3">
        <v>0.53</v>
      </c>
      <c r="K46" s="3">
        <v>0.48</v>
      </c>
      <c r="L46" s="3">
        <v>0.75</v>
      </c>
      <c r="M46" s="3">
        <v>1.1100000000000001</v>
      </c>
      <c r="N46" s="3">
        <v>1.25</v>
      </c>
    </row>
    <row r="47" spans="2:14" x14ac:dyDescent="0.25">
      <c r="B47" s="2">
        <v>1995</v>
      </c>
      <c r="C47" s="3">
        <v>1.02</v>
      </c>
      <c r="D47" s="3">
        <v>0.73</v>
      </c>
      <c r="E47" s="3">
        <v>0.46</v>
      </c>
      <c r="F47" s="3">
        <v>0.28000000000000003</v>
      </c>
      <c r="G47" s="3">
        <v>-0.11</v>
      </c>
      <c r="H47" s="3">
        <v>-0.14000000000000001</v>
      </c>
      <c r="I47" s="3">
        <v>-0.21</v>
      </c>
      <c r="J47" s="3">
        <v>-0.63</v>
      </c>
      <c r="K47" s="3">
        <v>-0.84</v>
      </c>
      <c r="L47" s="3">
        <v>-0.88</v>
      </c>
      <c r="M47" s="3">
        <v>-1.1000000000000001</v>
      </c>
      <c r="N47" s="3">
        <v>-0.95</v>
      </c>
    </row>
    <row r="48" spans="2:14" x14ac:dyDescent="0.25">
      <c r="B48" s="2">
        <v>1996</v>
      </c>
      <c r="C48" s="3">
        <v>-0.86</v>
      </c>
      <c r="D48" s="3">
        <v>-0.86</v>
      </c>
      <c r="E48" s="3">
        <v>-0.61</v>
      </c>
      <c r="F48" s="3">
        <v>-0.47</v>
      </c>
      <c r="G48" s="3">
        <v>-0.38</v>
      </c>
      <c r="H48" s="3">
        <v>-0.44</v>
      </c>
      <c r="I48" s="3">
        <v>-0.44</v>
      </c>
      <c r="J48" s="3">
        <v>-0.22</v>
      </c>
      <c r="K48" s="3">
        <v>-0.45</v>
      </c>
      <c r="L48" s="3">
        <v>-0.44</v>
      </c>
      <c r="M48" s="3">
        <v>-0.41</v>
      </c>
      <c r="N48" s="3">
        <v>-0.64</v>
      </c>
    </row>
    <row r="49" spans="2:14" x14ac:dyDescent="0.25">
      <c r="B49" s="2">
        <v>1997</v>
      </c>
      <c r="C49" s="3">
        <v>-0.53</v>
      </c>
      <c r="D49" s="3">
        <v>-0.37</v>
      </c>
      <c r="E49" s="3">
        <v>-0.25</v>
      </c>
      <c r="F49" s="3">
        <v>0.16</v>
      </c>
      <c r="G49" s="3">
        <v>0.64</v>
      </c>
      <c r="H49" s="3">
        <v>1.0900000000000001</v>
      </c>
      <c r="I49" s="3">
        <v>1.56</v>
      </c>
      <c r="J49" s="3">
        <v>1.89</v>
      </c>
      <c r="K49" s="3">
        <v>2.13</v>
      </c>
      <c r="L49" s="3">
        <v>2.36</v>
      </c>
      <c r="M49" s="3">
        <v>2.41</v>
      </c>
      <c r="N49" s="3">
        <v>2.29</v>
      </c>
    </row>
    <row r="50" spans="2:14" x14ac:dyDescent="0.25">
      <c r="B50" s="2">
        <v>1998</v>
      </c>
      <c r="C50" s="3">
        <v>2.38</v>
      </c>
      <c r="D50" s="3">
        <v>2.0299999999999998</v>
      </c>
      <c r="E50" s="3">
        <v>1.34</v>
      </c>
      <c r="F50" s="3">
        <v>0.78</v>
      </c>
      <c r="G50" s="3">
        <v>0.56999999999999995</v>
      </c>
      <c r="H50" s="3">
        <v>-0.39</v>
      </c>
      <c r="I50" s="3">
        <v>-0.99</v>
      </c>
      <c r="J50" s="3">
        <v>-1.28</v>
      </c>
      <c r="K50" s="3">
        <v>-1.26</v>
      </c>
      <c r="L50" s="3">
        <v>-1.46</v>
      </c>
      <c r="M50" s="3">
        <v>-1.46</v>
      </c>
      <c r="N50" s="3">
        <v>-1.69</v>
      </c>
    </row>
    <row r="51" spans="2:14" x14ac:dyDescent="0.25">
      <c r="B51" s="2">
        <v>1999</v>
      </c>
      <c r="C51" s="3">
        <v>-1.69</v>
      </c>
      <c r="D51" s="3">
        <v>-1.32</v>
      </c>
      <c r="E51" s="3">
        <v>-0.95</v>
      </c>
      <c r="F51" s="3">
        <v>-1.1100000000000001</v>
      </c>
      <c r="G51" s="3">
        <v>-1.1499999999999999</v>
      </c>
      <c r="H51" s="3">
        <v>-1.19</v>
      </c>
      <c r="I51" s="3">
        <v>-1.17</v>
      </c>
      <c r="J51" s="3">
        <v>-1.22</v>
      </c>
      <c r="K51" s="3">
        <v>-1.0900000000000001</v>
      </c>
      <c r="L51" s="3">
        <v>-1.23</v>
      </c>
      <c r="M51" s="3">
        <v>-1.58</v>
      </c>
      <c r="N51" s="3">
        <v>-1.74</v>
      </c>
    </row>
    <row r="52" spans="2:14" x14ac:dyDescent="0.25">
      <c r="B52" s="2">
        <v>2000</v>
      </c>
      <c r="C52" s="3">
        <v>-1.77</v>
      </c>
      <c r="D52" s="3">
        <v>-1.55</v>
      </c>
      <c r="E52" s="3">
        <v>-0.98</v>
      </c>
      <c r="F52" s="3">
        <v>-0.87</v>
      </c>
      <c r="G52" s="3">
        <v>-0.86</v>
      </c>
      <c r="H52" s="3">
        <v>-0.79</v>
      </c>
      <c r="I52" s="3">
        <v>-0.67</v>
      </c>
      <c r="J52" s="3">
        <v>-0.49</v>
      </c>
      <c r="K52" s="3">
        <v>-0.52</v>
      </c>
      <c r="L52" s="3">
        <v>-0.7</v>
      </c>
      <c r="M52" s="3">
        <v>-0.79</v>
      </c>
      <c r="N52" s="3">
        <v>-0.92</v>
      </c>
    </row>
    <row r="53" spans="2:14" x14ac:dyDescent="0.25">
      <c r="B53" s="2">
        <v>2001</v>
      </c>
      <c r="C53" s="3">
        <v>-0.73</v>
      </c>
      <c r="D53" s="3">
        <v>-0.63</v>
      </c>
      <c r="E53" s="3">
        <v>-0.48</v>
      </c>
      <c r="F53" s="3">
        <v>-0.49</v>
      </c>
      <c r="G53" s="3">
        <v>-0.34</v>
      </c>
      <c r="H53" s="3">
        <v>-0.19</v>
      </c>
      <c r="I53" s="3">
        <v>-0.04</v>
      </c>
      <c r="J53" s="3">
        <v>-0.05</v>
      </c>
      <c r="K53" s="3">
        <v>-0.2</v>
      </c>
      <c r="L53" s="3">
        <v>-0.14000000000000001</v>
      </c>
      <c r="M53" s="3">
        <v>-0.37</v>
      </c>
      <c r="N53" s="3">
        <v>-0.41</v>
      </c>
    </row>
    <row r="54" spans="2:14" x14ac:dyDescent="0.25">
      <c r="B54" s="2">
        <v>2002</v>
      </c>
      <c r="C54" s="3">
        <v>-0.15</v>
      </c>
      <c r="D54" s="3">
        <v>-0.04</v>
      </c>
      <c r="E54" s="3">
        <v>0.01</v>
      </c>
      <c r="F54" s="3">
        <v>0.02</v>
      </c>
      <c r="G54" s="3">
        <v>0.31</v>
      </c>
      <c r="H54" s="3">
        <v>0.72</v>
      </c>
      <c r="I54" s="3">
        <v>0.74</v>
      </c>
      <c r="J54" s="3">
        <v>0.87</v>
      </c>
      <c r="K54" s="3">
        <v>1.0900000000000001</v>
      </c>
      <c r="L54" s="3">
        <v>1.25</v>
      </c>
      <c r="M54" s="3">
        <v>1.47</v>
      </c>
      <c r="N54" s="3">
        <v>1.37</v>
      </c>
    </row>
    <row r="55" spans="2:14" x14ac:dyDescent="0.25">
      <c r="B55" s="2">
        <v>2003</v>
      </c>
      <c r="C55" s="3">
        <v>0.6</v>
      </c>
      <c r="D55" s="3">
        <v>0.64</v>
      </c>
      <c r="E55" s="3">
        <v>0.36</v>
      </c>
      <c r="F55" s="3">
        <v>-0.14000000000000001</v>
      </c>
      <c r="G55" s="3">
        <v>-0.61</v>
      </c>
      <c r="H55" s="3">
        <v>-0.28999999999999998</v>
      </c>
      <c r="I55" s="3">
        <v>0.21</v>
      </c>
      <c r="J55" s="3">
        <v>0.26</v>
      </c>
      <c r="K55" s="3">
        <v>0.27</v>
      </c>
      <c r="L55" s="3">
        <v>0.42</v>
      </c>
      <c r="M55" s="3">
        <v>0.33</v>
      </c>
      <c r="N55" s="3">
        <v>0.43</v>
      </c>
    </row>
    <row r="56" spans="2:14" x14ac:dyDescent="0.25">
      <c r="B56" s="2">
        <v>2004</v>
      </c>
      <c r="C56" s="3">
        <v>0.27</v>
      </c>
      <c r="D56" s="3">
        <v>0.23</v>
      </c>
      <c r="E56" s="3">
        <v>0.12</v>
      </c>
      <c r="F56" s="3">
        <v>7.0000000000000007E-2</v>
      </c>
      <c r="G56" s="3">
        <v>0.06</v>
      </c>
      <c r="H56" s="3">
        <v>0.13</v>
      </c>
      <c r="I56" s="3">
        <v>0.49</v>
      </c>
      <c r="J56" s="3">
        <v>0.76</v>
      </c>
      <c r="K56" s="3">
        <v>0.81</v>
      </c>
      <c r="L56" s="3">
        <v>0.73</v>
      </c>
      <c r="M56" s="3">
        <v>0.66</v>
      </c>
      <c r="N56" s="3">
        <v>0.74</v>
      </c>
    </row>
    <row r="57" spans="2:14" x14ac:dyDescent="0.25">
      <c r="B57" s="2">
        <v>2005</v>
      </c>
      <c r="C57" s="3">
        <v>0.66</v>
      </c>
      <c r="D57" s="3">
        <v>0.36</v>
      </c>
      <c r="E57" s="3">
        <v>0.45</v>
      </c>
      <c r="F57" s="3">
        <v>0.26</v>
      </c>
      <c r="G57" s="3">
        <v>0.3</v>
      </c>
      <c r="H57" s="3">
        <v>0.04</v>
      </c>
      <c r="I57" s="3">
        <v>-0.23</v>
      </c>
      <c r="J57" s="3">
        <v>-0.05</v>
      </c>
      <c r="K57" s="3">
        <v>-0.04</v>
      </c>
      <c r="L57" s="3">
        <v>-0.06</v>
      </c>
      <c r="M57" s="3">
        <v>-0.59</v>
      </c>
      <c r="N57" s="3">
        <v>-0.92</v>
      </c>
    </row>
    <row r="58" spans="2:14" x14ac:dyDescent="0.25">
      <c r="B58" s="2">
        <v>2006</v>
      </c>
      <c r="C58" s="3">
        <v>-0.91</v>
      </c>
      <c r="D58" s="3">
        <v>-0.67</v>
      </c>
      <c r="E58" s="3">
        <v>-0.71</v>
      </c>
      <c r="F58" s="3">
        <v>-0.32</v>
      </c>
      <c r="G58" s="3">
        <v>-0.09</v>
      </c>
      <c r="H58" s="3">
        <v>0</v>
      </c>
      <c r="I58" s="3">
        <v>0.01</v>
      </c>
      <c r="J58" s="3">
        <v>0.31</v>
      </c>
      <c r="K58" s="3">
        <v>0.6</v>
      </c>
      <c r="L58" s="3">
        <v>0.7</v>
      </c>
      <c r="M58" s="3">
        <v>0.99</v>
      </c>
      <c r="N58" s="3">
        <v>1.1399999999999999</v>
      </c>
    </row>
    <row r="59" spans="2:14" x14ac:dyDescent="0.25">
      <c r="B59" s="2">
        <v>2007</v>
      </c>
      <c r="C59" s="3">
        <v>0.7</v>
      </c>
      <c r="D59" s="3">
        <v>0.13</v>
      </c>
      <c r="E59" s="3">
        <v>-0.18</v>
      </c>
      <c r="F59" s="3">
        <v>-0.32</v>
      </c>
      <c r="G59" s="3">
        <v>-0.47</v>
      </c>
      <c r="H59" s="3">
        <v>-0.35</v>
      </c>
      <c r="I59" s="3">
        <v>-0.59</v>
      </c>
      <c r="J59" s="3">
        <v>-0.72</v>
      </c>
      <c r="K59" s="3">
        <v>-1.1100000000000001</v>
      </c>
      <c r="L59" s="3">
        <v>-1.39</v>
      </c>
      <c r="M59" s="3">
        <v>-1.54</v>
      </c>
      <c r="N59" s="3">
        <v>-1.58</v>
      </c>
    </row>
    <row r="60" spans="2:14" x14ac:dyDescent="0.25">
      <c r="B60" s="2">
        <v>2008</v>
      </c>
      <c r="C60" s="3">
        <v>-1.68</v>
      </c>
      <c r="D60" s="3">
        <v>-1.67</v>
      </c>
      <c r="E60" s="3">
        <v>-1.21</v>
      </c>
      <c r="F60" s="3">
        <v>-0.99</v>
      </c>
      <c r="G60" s="3">
        <v>-0.84</v>
      </c>
      <c r="H60" s="3">
        <v>-0.68</v>
      </c>
      <c r="I60" s="3">
        <v>-0.3</v>
      </c>
      <c r="J60" s="3">
        <v>-0.13</v>
      </c>
      <c r="K60" s="3">
        <v>-0.25</v>
      </c>
      <c r="L60" s="3">
        <v>-0.35</v>
      </c>
      <c r="M60" s="3">
        <v>-0.46</v>
      </c>
      <c r="N60" s="3">
        <v>-0.86</v>
      </c>
    </row>
    <row r="61" spans="2:14" x14ac:dyDescent="0.25">
      <c r="B61" s="5">
        <v>2009</v>
      </c>
      <c r="C61" s="3">
        <v>-0.89</v>
      </c>
      <c r="D61" s="3">
        <v>-0.79</v>
      </c>
      <c r="E61" s="3">
        <v>-0.69</v>
      </c>
      <c r="F61" s="3">
        <v>-0.35</v>
      </c>
      <c r="G61" s="3">
        <v>0.06</v>
      </c>
      <c r="H61" s="3">
        <v>0.31</v>
      </c>
      <c r="I61" s="3">
        <v>0.48</v>
      </c>
      <c r="J61" s="3">
        <v>0.56000000000000005</v>
      </c>
      <c r="K61" s="3">
        <v>0.68</v>
      </c>
      <c r="L61" s="3">
        <v>0.89</v>
      </c>
      <c r="M61" s="3">
        <v>1.46</v>
      </c>
      <c r="N61" s="3">
        <v>1.74</v>
      </c>
    </row>
    <row r="62" spans="2:14" x14ac:dyDescent="0.25">
      <c r="B62" s="2">
        <v>2010</v>
      </c>
      <c r="C62" s="3">
        <v>1.52</v>
      </c>
      <c r="D62" s="3">
        <v>1.25</v>
      </c>
      <c r="E62" s="3">
        <v>0.9</v>
      </c>
      <c r="F62" s="3">
        <v>0.38</v>
      </c>
      <c r="G62" s="3">
        <v>-0.22</v>
      </c>
      <c r="H62" s="3">
        <v>-0.69</v>
      </c>
      <c r="I62" s="3">
        <v>-1.07</v>
      </c>
      <c r="J62" s="3">
        <v>-1.39</v>
      </c>
      <c r="K62" s="3">
        <v>-1.6</v>
      </c>
      <c r="L62" s="3">
        <v>-1.69</v>
      </c>
      <c r="M62" s="3">
        <v>-1.64</v>
      </c>
      <c r="N62" s="3">
        <v>-1.6</v>
      </c>
    </row>
    <row r="63" spans="2:14" x14ac:dyDescent="0.25">
      <c r="B63" s="2">
        <v>2011</v>
      </c>
      <c r="C63" s="3">
        <v>-1.54</v>
      </c>
      <c r="D63" s="3">
        <v>-1.1100000000000001</v>
      </c>
      <c r="E63" s="3">
        <v>-0.93</v>
      </c>
      <c r="F63" s="3">
        <v>-0.77</v>
      </c>
      <c r="G63" s="3">
        <v>-0.52</v>
      </c>
      <c r="H63" s="3">
        <v>-0.38</v>
      </c>
      <c r="I63" s="3">
        <v>-0.43</v>
      </c>
      <c r="J63" s="3">
        <v>-0.65</v>
      </c>
      <c r="K63" s="3">
        <v>-0.8</v>
      </c>
      <c r="L63" s="3">
        <v>-1.05</v>
      </c>
      <c r="M63" s="3">
        <v>-1.19</v>
      </c>
      <c r="N63" s="3">
        <v>-1.06</v>
      </c>
    </row>
    <row r="64" spans="2:14" x14ac:dyDescent="0.25">
      <c r="B64" s="2">
        <v>2012</v>
      </c>
      <c r="C64" s="3">
        <v>-0.87</v>
      </c>
      <c r="D64" s="3">
        <v>-0.67</v>
      </c>
      <c r="E64" s="3">
        <v>-0.61</v>
      </c>
      <c r="F64" s="3">
        <v>-0.5</v>
      </c>
      <c r="G64" s="3">
        <v>-0.32</v>
      </c>
      <c r="H64" s="3">
        <v>0.02</v>
      </c>
      <c r="I64" s="3">
        <v>0.25</v>
      </c>
      <c r="J64" s="3">
        <v>0.47</v>
      </c>
      <c r="K64" s="3">
        <v>0.38</v>
      </c>
      <c r="L64" s="3">
        <v>0.26</v>
      </c>
      <c r="M64" s="3">
        <v>0.16</v>
      </c>
      <c r="N64" s="3">
        <v>-0.25</v>
      </c>
    </row>
    <row r="65" spans="2:26" x14ac:dyDescent="0.25">
      <c r="B65" s="5">
        <v>2013</v>
      </c>
      <c r="C65" s="3">
        <v>-0.53</v>
      </c>
      <c r="D65" s="3">
        <v>-0.52</v>
      </c>
      <c r="E65" s="3">
        <v>-0.25</v>
      </c>
      <c r="F65" s="3">
        <v>-0.25</v>
      </c>
      <c r="G65" s="3">
        <v>-0.4</v>
      </c>
      <c r="H65" s="3">
        <v>-0.42</v>
      </c>
      <c r="I65" s="3">
        <v>-0.39</v>
      </c>
      <c r="J65" s="3">
        <v>-0.38</v>
      </c>
      <c r="K65" s="3">
        <v>-0.18</v>
      </c>
      <c r="L65" s="3">
        <v>-0.2</v>
      </c>
      <c r="M65" s="3">
        <v>-0.14000000000000001</v>
      </c>
      <c r="N65" s="3">
        <v>-0.17</v>
      </c>
    </row>
    <row r="66" spans="2:26" s="6" customFormat="1" x14ac:dyDescent="0.25">
      <c r="B66" s="5">
        <v>2014</v>
      </c>
      <c r="C66" s="3">
        <v>-0.49</v>
      </c>
      <c r="D66" s="3">
        <v>-0.62</v>
      </c>
      <c r="E66" s="3">
        <v>-0.28000000000000003</v>
      </c>
      <c r="F66" s="3">
        <v>0.08</v>
      </c>
      <c r="G66" s="3">
        <v>0.32</v>
      </c>
      <c r="H66" s="3">
        <v>0.23</v>
      </c>
      <c r="I66" s="3">
        <v>-0.06</v>
      </c>
      <c r="J66" s="3">
        <v>-0.03</v>
      </c>
      <c r="K66" s="3">
        <v>0.28999999999999998</v>
      </c>
      <c r="L66" s="3">
        <v>0.44</v>
      </c>
      <c r="M66" s="3">
        <v>0.75</v>
      </c>
      <c r="N66" s="3">
        <v>0.71</v>
      </c>
    </row>
    <row r="67" spans="2:26" x14ac:dyDescent="0.25">
      <c r="B67" s="5">
        <v>2015</v>
      </c>
      <c r="C67" s="3">
        <v>0.51</v>
      </c>
      <c r="D67" s="3">
        <v>0.42</v>
      </c>
      <c r="E67" s="3">
        <v>0.47</v>
      </c>
      <c r="F67" s="3">
        <v>0.7</v>
      </c>
      <c r="G67" s="3">
        <v>0.92</v>
      </c>
      <c r="H67" s="3">
        <v>1.18</v>
      </c>
      <c r="I67" s="3">
        <v>1.46</v>
      </c>
      <c r="J67" s="3">
        <v>1.93</v>
      </c>
      <c r="K67" s="3">
        <v>2.21</v>
      </c>
      <c r="L67" s="3">
        <v>2.36</v>
      </c>
      <c r="M67" s="3">
        <v>2.72</v>
      </c>
      <c r="N67" s="3">
        <v>2.66</v>
      </c>
    </row>
    <row r="68" spans="2:26" x14ac:dyDescent="0.25">
      <c r="B68" s="2">
        <v>2016</v>
      </c>
      <c r="C68" s="3">
        <v>2.57</v>
      </c>
      <c r="D68" s="3">
        <v>2.2599999999999998</v>
      </c>
      <c r="E68" s="3">
        <v>1.62</v>
      </c>
      <c r="F68" s="3">
        <v>0.91</v>
      </c>
      <c r="G68" s="3">
        <v>0.3</v>
      </c>
      <c r="H68" s="3">
        <v>-0.03</v>
      </c>
      <c r="I68" s="3">
        <v>-0.48</v>
      </c>
      <c r="J68" s="3">
        <v>-0.57999999999999996</v>
      </c>
      <c r="K68" s="3">
        <v>-0.57999999999999996</v>
      </c>
      <c r="L68" s="3">
        <v>-0.74</v>
      </c>
      <c r="M68" s="3">
        <v>-0.76</v>
      </c>
      <c r="N68" s="3">
        <v>-0.5</v>
      </c>
    </row>
    <row r="69" spans="2:26" x14ac:dyDescent="0.25">
      <c r="B69" s="2">
        <v>2017</v>
      </c>
      <c r="C69" s="3">
        <v>-0.43</v>
      </c>
      <c r="D69" s="3">
        <v>-0.08</v>
      </c>
      <c r="E69" s="3">
        <v>0.03</v>
      </c>
      <c r="F69" s="3">
        <v>0.22</v>
      </c>
      <c r="G69" s="3">
        <v>0.37</v>
      </c>
      <c r="H69" s="3">
        <v>0.34</v>
      </c>
      <c r="I69" s="3">
        <v>0.25</v>
      </c>
      <c r="J69" s="3">
        <v>-0.16</v>
      </c>
      <c r="K69" s="3">
        <v>-0.43</v>
      </c>
      <c r="L69" s="3">
        <v>-0.56000000000000005</v>
      </c>
      <c r="M69" s="3">
        <v>-0.97</v>
      </c>
      <c r="N69" s="3">
        <v>-0.98</v>
      </c>
    </row>
    <row r="70" spans="2:26" x14ac:dyDescent="0.25">
      <c r="B70" s="2">
        <v>2018</v>
      </c>
      <c r="C70" s="3">
        <v>-0.98</v>
      </c>
      <c r="D70" s="3">
        <v>-0.78</v>
      </c>
      <c r="E70" s="3">
        <v>-0.8</v>
      </c>
      <c r="F70" s="3">
        <v>-0.51</v>
      </c>
      <c r="G70" s="3">
        <v>-0.2</v>
      </c>
      <c r="H70" s="3">
        <v>0.04</v>
      </c>
      <c r="I70" s="3">
        <v>0.12</v>
      </c>
      <c r="J70" s="3">
        <v>0.09</v>
      </c>
      <c r="K70" s="3">
        <v>0.47</v>
      </c>
      <c r="L70" s="3">
        <v>0.9</v>
      </c>
      <c r="M70" s="3">
        <v>0.9</v>
      </c>
      <c r="N70" s="3">
        <v>0.89</v>
      </c>
    </row>
    <row r="71" spans="2:26" x14ac:dyDescent="0.25">
      <c r="B71" s="2">
        <v>2019</v>
      </c>
      <c r="C71" s="3">
        <v>0.65</v>
      </c>
      <c r="D71" s="3">
        <v>0.71</v>
      </c>
      <c r="E71" s="3">
        <v>0.81</v>
      </c>
      <c r="F71" s="3">
        <v>0.62</v>
      </c>
      <c r="G71" s="3">
        <v>0.55000000000000004</v>
      </c>
      <c r="H71" s="3">
        <v>0.45</v>
      </c>
      <c r="I71" s="3">
        <v>0.35</v>
      </c>
      <c r="J71" s="3">
        <v>0.04</v>
      </c>
      <c r="K71" s="3">
        <v>0.03</v>
      </c>
      <c r="L71" s="3">
        <v>0.48</v>
      </c>
      <c r="M71" s="3">
        <v>0.52</v>
      </c>
      <c r="N71" s="3">
        <v>0.52</v>
      </c>
    </row>
    <row r="72" spans="2:26" x14ac:dyDescent="0.25">
      <c r="B72" s="2">
        <v>2020</v>
      </c>
      <c r="C72" s="3">
        <v>0.6</v>
      </c>
      <c r="D72" s="3">
        <v>0.37</v>
      </c>
      <c r="E72" s="3">
        <v>0.48</v>
      </c>
      <c r="F72" s="3">
        <v>0.36</v>
      </c>
      <c r="G72" s="3">
        <v>-0.27</v>
      </c>
      <c r="H72" s="3">
        <v>-0.34</v>
      </c>
      <c r="I72" s="3">
        <v>-0.3</v>
      </c>
      <c r="J72" s="3">
        <v>-0.59</v>
      </c>
      <c r="K72" s="3">
        <v>-0.83</v>
      </c>
      <c r="L72" s="3">
        <v>-1.26</v>
      </c>
      <c r="M72" s="3">
        <v>-1.42</v>
      </c>
      <c r="N72" s="3">
        <v>-1.1499999999999999</v>
      </c>
    </row>
    <row r="73" spans="2:26" x14ac:dyDescent="0.25">
      <c r="B73" s="2">
        <v>2021</v>
      </c>
      <c r="C73" s="3">
        <v>-1</v>
      </c>
      <c r="D73" s="3">
        <v>-1</v>
      </c>
      <c r="E73" s="3">
        <v>-0.8</v>
      </c>
      <c r="F73" s="3">
        <v>-0.72</v>
      </c>
      <c r="G73" s="3">
        <v>-0.46</v>
      </c>
      <c r="H73" s="3">
        <v>-0.28000000000000003</v>
      </c>
      <c r="I73" s="3">
        <v>-0.39</v>
      </c>
      <c r="J73" s="3">
        <v>-0.53</v>
      </c>
      <c r="K73" s="3">
        <v>-0.55000000000000004</v>
      </c>
      <c r="L73" s="3">
        <v>-0.94</v>
      </c>
      <c r="M73" s="3">
        <v>-0.94</v>
      </c>
      <c r="N73" s="3">
        <v>-1.06</v>
      </c>
    </row>
    <row r="74" spans="2:26" x14ac:dyDescent="0.25">
      <c r="B74" s="2">
        <v>2022</v>
      </c>
      <c r="C74" s="3">
        <v>-0.94</v>
      </c>
      <c r="D74" s="3">
        <v>-0.89</v>
      </c>
      <c r="E74" s="3">
        <v>-0.97</v>
      </c>
      <c r="F74" s="3">
        <v>-1.1100000000000001</v>
      </c>
      <c r="G74" s="3">
        <v>-1.1100000000000001</v>
      </c>
      <c r="H74" s="3">
        <v>-0.75</v>
      </c>
      <c r="I74" s="3">
        <v>-0.69</v>
      </c>
      <c r="J74" s="3">
        <v>-0.98</v>
      </c>
      <c r="K74" s="3">
        <v>-1.07</v>
      </c>
      <c r="L74" s="3">
        <v>-0.98</v>
      </c>
      <c r="M74" s="3">
        <v>-0.9</v>
      </c>
      <c r="N74" s="3">
        <v>-0.85</v>
      </c>
    </row>
    <row r="75" spans="2:26" x14ac:dyDescent="0.25">
      <c r="B75" s="2">
        <v>2023</v>
      </c>
      <c r="C75" s="3">
        <v>-0.72</v>
      </c>
      <c r="D75" s="3">
        <v>-0.46</v>
      </c>
      <c r="E75" s="3">
        <v>-0.11</v>
      </c>
      <c r="F75" s="3">
        <v>0.14000000000000001</v>
      </c>
      <c r="G75" s="3">
        <v>0.46</v>
      </c>
      <c r="H75" s="3">
        <v>0.84</v>
      </c>
      <c r="I75" s="3">
        <v>1.02</v>
      </c>
      <c r="J75" s="3">
        <v>1.35</v>
      </c>
      <c r="K75" s="3">
        <v>1.6</v>
      </c>
      <c r="L75" s="3">
        <v>1.72</v>
      </c>
      <c r="M75" s="3">
        <v>2.02</v>
      </c>
      <c r="N75" s="3">
        <v>2.02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x14ac:dyDescent="0.25">
      <c r="B76" s="2">
        <v>2024</v>
      </c>
      <c r="C76" s="3">
        <v>1.86</v>
      </c>
      <c r="D76" s="8">
        <v>1.3</v>
      </c>
      <c r="E76" s="8">
        <v>0.9</v>
      </c>
      <c r="F76" s="8">
        <v>0.6</v>
      </c>
      <c r="G76" s="3"/>
      <c r="H76" s="3"/>
      <c r="I76" s="3"/>
      <c r="J76" s="3"/>
      <c r="K76" s="3"/>
      <c r="L76" s="3"/>
      <c r="M76" s="9"/>
      <c r="N76" s="10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x14ac:dyDescent="0.25">
      <c r="B77" s="2">
        <v>2025</v>
      </c>
      <c r="C77" s="3"/>
      <c r="D77" s="10"/>
      <c r="E77" s="3"/>
      <c r="F77" s="3"/>
      <c r="G77" s="3"/>
      <c r="H77" s="3"/>
      <c r="I77" s="3"/>
      <c r="J77" s="3"/>
      <c r="K77" s="3"/>
      <c r="L77" s="3"/>
      <c r="M77" s="9"/>
      <c r="N77" s="10"/>
    </row>
    <row r="78" spans="2:26" x14ac:dyDescent="0.25">
      <c r="B78" s="2">
        <v>2026</v>
      </c>
      <c r="C78" s="3"/>
      <c r="D78" s="10"/>
      <c r="E78" s="3"/>
      <c r="F78" s="3"/>
      <c r="G78" s="3"/>
      <c r="H78" s="3"/>
      <c r="I78" s="3"/>
      <c r="J78" s="3"/>
      <c r="K78" s="3"/>
      <c r="L78" s="3"/>
      <c r="M78" s="9"/>
      <c r="N78" s="10"/>
    </row>
    <row r="79" spans="2:26" x14ac:dyDescent="0.25">
      <c r="B79" s="2">
        <v>2027</v>
      </c>
      <c r="C79" s="3"/>
      <c r="D79" s="10"/>
      <c r="E79" s="3"/>
      <c r="F79" s="3"/>
      <c r="G79" s="3"/>
      <c r="H79" s="3"/>
      <c r="I79" s="3"/>
      <c r="J79" s="3"/>
      <c r="K79" s="3"/>
      <c r="L79" s="3"/>
      <c r="M79" s="9"/>
      <c r="N79" s="10"/>
    </row>
    <row r="80" spans="2:26" x14ac:dyDescent="0.25">
      <c r="B80" s="2">
        <v>2028</v>
      </c>
      <c r="C80" s="3"/>
      <c r="D80" s="10"/>
      <c r="E80" s="3"/>
      <c r="F80" s="3"/>
      <c r="G80" s="3"/>
      <c r="H80" s="3"/>
      <c r="I80" s="3"/>
      <c r="J80" s="3"/>
      <c r="K80" s="3"/>
      <c r="L80" s="3"/>
      <c r="M80" s="9"/>
      <c r="N80" s="10"/>
    </row>
    <row r="81" spans="2:14" x14ac:dyDescent="0.25">
      <c r="B81" s="2">
        <v>2029</v>
      </c>
      <c r="C81" s="3"/>
      <c r="D81" s="10"/>
      <c r="E81" s="3"/>
      <c r="F81" s="3"/>
      <c r="G81" s="3"/>
      <c r="H81" s="3"/>
      <c r="I81" s="3"/>
      <c r="J81" s="3"/>
      <c r="K81" s="3"/>
      <c r="L81" s="3"/>
      <c r="M81" s="9"/>
      <c r="N81" s="10"/>
    </row>
    <row r="82" spans="2:14" x14ac:dyDescent="0.25">
      <c r="B82" s="2">
        <v>2030</v>
      </c>
      <c r="C82" s="3"/>
      <c r="D82" s="10"/>
      <c r="E82" s="3"/>
      <c r="F82" s="3"/>
      <c r="G82" s="3"/>
      <c r="H82" s="3"/>
      <c r="I82" s="3"/>
      <c r="J82" s="3"/>
      <c r="K82" s="3"/>
      <c r="L82" s="3"/>
      <c r="M82" s="9"/>
      <c r="N82" s="10"/>
    </row>
    <row r="83" spans="2:14" x14ac:dyDescent="0.25">
      <c r="B83" s="2">
        <v>2031</v>
      </c>
      <c r="C83" s="3"/>
      <c r="D83" s="10"/>
      <c r="E83" s="3"/>
      <c r="F83" s="3"/>
      <c r="G83" s="3"/>
      <c r="H83" s="3"/>
      <c r="I83" s="3"/>
      <c r="J83" s="3"/>
      <c r="K83" s="3"/>
      <c r="L83" s="3"/>
      <c r="M83" s="9"/>
      <c r="N83" s="10"/>
    </row>
    <row r="84" spans="2:14" x14ac:dyDescent="0.25">
      <c r="B84" s="2">
        <v>2032</v>
      </c>
      <c r="C84" s="3"/>
      <c r="D84" s="10"/>
      <c r="E84" s="3"/>
      <c r="F84" s="3"/>
      <c r="G84" s="3"/>
      <c r="H84" s="3"/>
      <c r="I84" s="3"/>
      <c r="J84" s="3"/>
      <c r="K84" s="3"/>
      <c r="L84" s="3"/>
      <c r="M84" s="9"/>
      <c r="N84" s="10"/>
    </row>
    <row r="85" spans="2:14" x14ac:dyDescent="0.25">
      <c r="B85" s="2">
        <v>2033</v>
      </c>
      <c r="C85" s="3"/>
      <c r="D85" s="10"/>
      <c r="E85" s="3"/>
      <c r="F85" s="3"/>
      <c r="G85" s="3"/>
      <c r="H85" s="3"/>
      <c r="I85" s="3"/>
      <c r="J85" s="3"/>
      <c r="K85" s="3"/>
      <c r="L85" s="3"/>
      <c r="M85" s="9"/>
      <c r="N85" s="10"/>
    </row>
    <row r="86" spans="2:14" x14ac:dyDescent="0.25">
      <c r="B86" s="2">
        <v>2034</v>
      </c>
      <c r="C86" s="3"/>
      <c r="D86" s="10"/>
      <c r="E86" s="3"/>
      <c r="F86" s="3"/>
      <c r="G86" s="3"/>
      <c r="H86" s="3"/>
      <c r="I86" s="3"/>
      <c r="J86" s="3"/>
      <c r="K86" s="3"/>
      <c r="L86" s="3"/>
      <c r="M86" s="9"/>
      <c r="N86" s="10"/>
    </row>
    <row r="87" spans="2:14" x14ac:dyDescent="0.25">
      <c r="B87" s="2">
        <v>2035</v>
      </c>
      <c r="C87" s="3"/>
      <c r="D87" s="10"/>
      <c r="E87" s="3"/>
      <c r="F87" s="3"/>
      <c r="G87" s="3"/>
      <c r="H87" s="3"/>
      <c r="I87" s="3"/>
      <c r="J87" s="3"/>
      <c r="K87" s="3"/>
      <c r="L87" s="3"/>
      <c r="M87" s="9"/>
      <c r="N87" s="10"/>
    </row>
    <row r="88" spans="2:14" x14ac:dyDescent="0.25">
      <c r="B88" s="2">
        <v>2036</v>
      </c>
      <c r="C88" s="3"/>
      <c r="D88" s="10"/>
      <c r="E88" s="3"/>
      <c r="F88" s="3"/>
      <c r="G88" s="3"/>
      <c r="H88" s="3"/>
      <c r="I88" s="3"/>
      <c r="J88" s="3"/>
      <c r="K88" s="3"/>
      <c r="L88" s="3"/>
      <c r="M88" s="9"/>
      <c r="N88" s="10"/>
    </row>
    <row r="89" spans="2:14" x14ac:dyDescent="0.25">
      <c r="B89" s="2">
        <v>2037</v>
      </c>
      <c r="C89" s="3"/>
      <c r="D89" s="10"/>
      <c r="E89" s="3"/>
      <c r="F89" s="3"/>
      <c r="G89" s="3"/>
      <c r="H89" s="3"/>
      <c r="I89" s="3"/>
      <c r="J89" s="3"/>
      <c r="K89" s="3"/>
      <c r="L89" s="3"/>
      <c r="M89" s="9"/>
      <c r="N89" s="10"/>
    </row>
    <row r="90" spans="2:14" x14ac:dyDescent="0.25">
      <c r="B90" s="2">
        <v>2038</v>
      </c>
      <c r="C90" s="3"/>
      <c r="D90" s="10"/>
      <c r="E90" s="3"/>
      <c r="F90" s="3"/>
      <c r="G90" s="3"/>
      <c r="H90" s="3"/>
      <c r="I90" s="3"/>
      <c r="J90" s="3"/>
      <c r="K90" s="3"/>
      <c r="L90" s="3"/>
      <c r="M90" s="9"/>
      <c r="N90" s="10"/>
    </row>
    <row r="91" spans="2:14" x14ac:dyDescent="0.25">
      <c r="B91" s="2">
        <v>2039</v>
      </c>
      <c r="C91" s="3"/>
      <c r="D91" s="10"/>
      <c r="E91" s="3"/>
      <c r="F91" s="3"/>
      <c r="G91" s="3"/>
      <c r="H91" s="3"/>
      <c r="I91" s="3"/>
      <c r="J91" s="3"/>
      <c r="K91" s="3"/>
      <c r="L91" s="3"/>
      <c r="M91" s="9"/>
      <c r="N91" s="10"/>
    </row>
    <row r="92" spans="2:14" x14ac:dyDescent="0.25">
      <c r="B92" s="2">
        <v>2040</v>
      </c>
      <c r="C92" s="3"/>
      <c r="D92" s="10"/>
      <c r="E92" s="3"/>
      <c r="F92" s="3"/>
      <c r="G92" s="3"/>
      <c r="H92" s="3"/>
      <c r="I92" s="3"/>
      <c r="J92" s="3"/>
      <c r="K92" s="3"/>
      <c r="L92" s="3"/>
      <c r="M92" s="9"/>
      <c r="N92" s="10"/>
    </row>
    <row r="93" spans="2:14" x14ac:dyDescent="0.25">
      <c r="B93" s="2">
        <v>2041</v>
      </c>
      <c r="C93" s="3"/>
      <c r="D93" s="10"/>
      <c r="E93" s="3"/>
      <c r="F93" s="3"/>
      <c r="G93" s="3"/>
      <c r="H93" s="3"/>
      <c r="I93" s="3"/>
      <c r="J93" s="3"/>
      <c r="K93" s="3"/>
      <c r="L93" s="3"/>
      <c r="M93" s="9"/>
      <c r="N93" s="10"/>
    </row>
    <row r="94" spans="2:14" x14ac:dyDescent="0.25">
      <c r="B94" s="2">
        <v>2042</v>
      </c>
      <c r="C94" s="3"/>
      <c r="D94" s="10"/>
      <c r="E94" s="3"/>
      <c r="F94" s="3"/>
      <c r="G94" s="3"/>
      <c r="H94" s="3"/>
      <c r="I94" s="3"/>
      <c r="J94" s="3"/>
      <c r="K94" s="3"/>
      <c r="L94" s="3"/>
      <c r="M94" s="9"/>
      <c r="N94" s="10"/>
    </row>
    <row r="95" spans="2:14" x14ac:dyDescent="0.25">
      <c r="B95" s="2">
        <v>2043</v>
      </c>
      <c r="C95" s="3"/>
      <c r="D95" s="10"/>
      <c r="E95" s="3"/>
      <c r="F95" s="3"/>
      <c r="G95" s="3"/>
      <c r="H95" s="3"/>
      <c r="I95" s="3"/>
      <c r="J95" s="3"/>
      <c r="K95" s="3"/>
      <c r="L95" s="3"/>
      <c r="M95" s="9"/>
      <c r="N95" s="10"/>
    </row>
    <row r="96" spans="2:14" x14ac:dyDescent="0.25">
      <c r="B96" s="2">
        <v>2044</v>
      </c>
      <c r="C96" s="3"/>
      <c r="D96" s="10"/>
      <c r="E96" s="3"/>
      <c r="F96" s="3"/>
      <c r="G96" s="3"/>
      <c r="H96" s="3"/>
      <c r="I96" s="3"/>
      <c r="J96" s="3"/>
      <c r="K96" s="3"/>
      <c r="L96" s="3"/>
      <c r="M96" s="9"/>
      <c r="N96" s="10"/>
    </row>
    <row r="97" spans="2:14" x14ac:dyDescent="0.25">
      <c r="B97" s="2">
        <v>2045</v>
      </c>
      <c r="C97" s="3"/>
      <c r="D97" s="10"/>
      <c r="E97" s="3"/>
      <c r="F97" s="3"/>
      <c r="G97" s="3"/>
      <c r="H97" s="3"/>
      <c r="I97" s="3"/>
      <c r="J97" s="3"/>
      <c r="K97" s="3"/>
      <c r="L97" s="3"/>
      <c r="M97" s="9"/>
      <c r="N97" s="10"/>
    </row>
    <row r="98" spans="2:14" x14ac:dyDescent="0.25">
      <c r="B98" s="2">
        <v>2046</v>
      </c>
      <c r="C98" s="3"/>
      <c r="D98" s="10"/>
      <c r="E98" s="3"/>
      <c r="F98" s="3"/>
      <c r="G98" s="3"/>
      <c r="H98" s="3"/>
      <c r="I98" s="3"/>
      <c r="J98" s="3"/>
      <c r="K98" s="3"/>
      <c r="L98" s="3"/>
      <c r="M98" s="9"/>
      <c r="N98" s="10"/>
    </row>
    <row r="99" spans="2:14" x14ac:dyDescent="0.25">
      <c r="B99" s="2">
        <v>2047</v>
      </c>
      <c r="C99" s="3"/>
      <c r="D99" s="10"/>
      <c r="E99" s="3"/>
      <c r="F99" s="3"/>
      <c r="G99" s="3"/>
      <c r="H99" s="3"/>
      <c r="I99" s="3"/>
      <c r="J99" s="3"/>
      <c r="K99" s="3"/>
      <c r="L99" s="3"/>
      <c r="M99" s="9"/>
      <c r="N99" s="10"/>
    </row>
    <row r="100" spans="2:14" x14ac:dyDescent="0.25">
      <c r="B100" s="2">
        <v>2048</v>
      </c>
      <c r="C100" s="3"/>
      <c r="D100" s="10"/>
      <c r="E100" s="3"/>
      <c r="F100" s="3"/>
      <c r="G100" s="3"/>
      <c r="H100" s="3"/>
      <c r="I100" s="3"/>
      <c r="J100" s="3"/>
      <c r="K100" s="3"/>
      <c r="L100" s="3"/>
      <c r="M100" s="9"/>
      <c r="N100" s="10"/>
    </row>
    <row r="101" spans="2:14" x14ac:dyDescent="0.25">
      <c r="B101" s="2">
        <v>2049</v>
      </c>
      <c r="C101" s="3"/>
      <c r="D101" s="10"/>
      <c r="E101" s="3"/>
      <c r="F101" s="3"/>
      <c r="G101" s="3"/>
      <c r="H101" s="3"/>
      <c r="I101" s="3"/>
      <c r="J101" s="3"/>
      <c r="K101" s="3"/>
      <c r="L101" s="3"/>
      <c r="M101" s="9"/>
      <c r="N101" s="10"/>
    </row>
    <row r="102" spans="2:14" x14ac:dyDescent="0.25">
      <c r="B102" s="2">
        <v>2050</v>
      </c>
      <c r="C102" s="3"/>
      <c r="D102" s="10"/>
      <c r="E102" s="3"/>
      <c r="F102" s="3"/>
      <c r="G102" s="3"/>
      <c r="H102" s="3"/>
      <c r="I102" s="3"/>
      <c r="J102" s="3"/>
      <c r="K102" s="3"/>
      <c r="L102" s="3"/>
      <c r="M102" s="9"/>
      <c r="N102" s="10"/>
    </row>
    <row r="103" spans="2:14" x14ac:dyDescent="0.25">
      <c r="B103" s="2">
        <v>2051</v>
      </c>
      <c r="C103" s="3"/>
      <c r="D103" s="10"/>
      <c r="E103" s="3"/>
      <c r="F103" s="3"/>
      <c r="G103" s="3"/>
      <c r="H103" s="3"/>
      <c r="I103" s="3"/>
      <c r="J103" s="3"/>
      <c r="K103" s="3"/>
      <c r="L103" s="3"/>
      <c r="M103" s="9"/>
      <c r="N103" s="10"/>
    </row>
    <row r="104" spans="2:14" x14ac:dyDescent="0.25">
      <c r="B104" s="2">
        <v>2052</v>
      </c>
      <c r="C104" s="3"/>
      <c r="D104" s="10"/>
      <c r="E104" s="3"/>
      <c r="F104" s="3"/>
      <c r="G104" s="3"/>
      <c r="H104" s="3"/>
      <c r="I104" s="3"/>
      <c r="J104" s="3"/>
      <c r="K104" s="3"/>
      <c r="L104" s="3"/>
      <c r="M104" s="9"/>
      <c r="N104" s="10"/>
    </row>
    <row r="105" spans="2:14" x14ac:dyDescent="0.25">
      <c r="B105" s="2">
        <v>2053</v>
      </c>
      <c r="C105" s="3"/>
      <c r="D105" s="10"/>
      <c r="E105" s="3"/>
      <c r="F105" s="3"/>
      <c r="G105" s="3"/>
      <c r="H105" s="3"/>
      <c r="I105" s="3"/>
      <c r="J105" s="3"/>
      <c r="K105" s="3"/>
      <c r="L105" s="3"/>
      <c r="M105" s="9"/>
      <c r="N105" s="10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258"/>
  <sheetViews>
    <sheetView topLeftCell="B1" zoomScale="88" zoomScaleNormal="88" workbookViewId="0">
      <pane ySplit="1" topLeftCell="A101" activePane="bottomLeft" state="frozen"/>
      <selection activeCell="B1" sqref="B1"/>
      <selection pane="bottomLeft" activeCell="L124" sqref="L124"/>
    </sheetView>
  </sheetViews>
  <sheetFormatPr baseColWidth="10" defaultColWidth="9.28515625" defaultRowHeight="15" x14ac:dyDescent="0.25"/>
  <cols>
    <col min="1" max="1" width="12.85546875" customWidth="1"/>
    <col min="2" max="2" width="9.140625" customWidth="1"/>
    <col min="3" max="10" width="9.140625" style="11" customWidth="1"/>
    <col min="11" max="11" width="12.28515625" style="11" customWidth="1"/>
    <col min="12" max="28" width="9.140625" style="11" customWidth="1"/>
    <col min="29" max="34" width="11.28515625" style="11" customWidth="1"/>
    <col min="35" max="37" width="13" style="11" customWidth="1"/>
    <col min="38" max="46" width="9.28515625" style="11"/>
    <col min="54" max="54" width="10.85546875" customWidth="1"/>
  </cols>
  <sheetData>
    <row r="1" spans="2:46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2" t="s">
        <v>6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2:46" x14ac:dyDescent="0.25">
      <c r="B2" s="2">
        <v>1950</v>
      </c>
      <c r="C2" s="13">
        <f>IF(DATA!C2="","NA",DATA!C2)</f>
        <v>-1.99</v>
      </c>
      <c r="D2" s="13">
        <f>IF(DATA!D2="","NA",DATA!D2)</f>
        <v>-1.69</v>
      </c>
      <c r="E2" s="13">
        <f>IF(DATA!E2="","NA",DATA!E2)</f>
        <v>-1.42</v>
      </c>
      <c r="F2" s="13">
        <f>IF(DATA!F2="","NA",DATA!F2)</f>
        <v>-1.54</v>
      </c>
      <c r="G2" s="13">
        <f>IF(DATA!G2="","NA",DATA!G2)</f>
        <v>-1.75</v>
      </c>
      <c r="H2" s="13">
        <f>IF(DATA!H2="","NA",DATA!H2)</f>
        <v>-1.27</v>
      </c>
      <c r="I2" s="13">
        <f>IF(DATA!I2="","NA",DATA!I2)</f>
        <v>-1.01</v>
      </c>
      <c r="J2" s="13">
        <f>IF(DATA!J2="","NA",DATA!J2)</f>
        <v>-0.97</v>
      </c>
      <c r="K2" s="13">
        <f>IF(DATA!K2="","NA",DATA!K2)</f>
        <v>-0.98</v>
      </c>
      <c r="L2" s="13">
        <f>IF(DATA!L2="","NA",DATA!L2)</f>
        <v>-1.03</v>
      </c>
      <c r="M2" s="13">
        <f>IF(DATA!M2="","NA",DATA!M2)</f>
        <v>-1.23</v>
      </c>
      <c r="N2" s="13">
        <f>IF(DATA!N2="","NA",DATA!N2)</f>
        <v>-1.31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2:46" x14ac:dyDescent="0.25">
      <c r="B3" s="2">
        <v>1951</v>
      </c>
      <c r="C3" s="13">
        <f>IF(DATA!C3="","NA",DATA!C3)</f>
        <v>-1.3</v>
      </c>
      <c r="D3" s="13">
        <f>IF(DATA!D3="","NA",DATA!D3)</f>
        <v>-1.04</v>
      </c>
      <c r="E3" s="13">
        <f>IF(DATA!E3="","NA",DATA!E3)</f>
        <v>-0.38</v>
      </c>
      <c r="F3" s="13">
        <f>IF(DATA!F3="","NA",DATA!F3)</f>
        <v>-0.23</v>
      </c>
      <c r="G3" s="13">
        <f>IF(DATA!G3="","NA",DATA!G3)</f>
        <v>-0.01</v>
      </c>
      <c r="H3" s="13">
        <f>IF(DATA!H3="","NA",DATA!H3)</f>
        <v>0</v>
      </c>
      <c r="I3" s="13">
        <f>IF(DATA!I3="","NA",DATA!I3)</f>
        <v>0.3</v>
      </c>
      <c r="J3" s="13">
        <f>IF(DATA!J3="","NA",DATA!J3)</f>
        <v>0.17</v>
      </c>
      <c r="K3" s="13">
        <f>IF(DATA!K3="","NA",DATA!K3)</f>
        <v>0.51</v>
      </c>
      <c r="L3" s="13">
        <f>IF(DATA!L3="","NA",DATA!L3)</f>
        <v>0.49</v>
      </c>
      <c r="M3" s="13">
        <f>IF(DATA!M3="","NA",DATA!M3)</f>
        <v>0.55000000000000004</v>
      </c>
      <c r="N3" s="13">
        <f>IF(DATA!N3="","NA",DATA!N3)</f>
        <v>0.31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2:46" x14ac:dyDescent="0.25">
      <c r="B4" s="2">
        <v>1952</v>
      </c>
      <c r="C4" s="13">
        <f>IF(DATA!C4="","NA",DATA!C4)</f>
        <v>0.13</v>
      </c>
      <c r="D4" s="13">
        <f>IF(DATA!D4="","NA",DATA!D4)</f>
        <v>-0.01</v>
      </c>
      <c r="E4" s="13">
        <f>IF(DATA!E4="","NA",DATA!E4)</f>
        <v>-0.11</v>
      </c>
      <c r="F4" s="13">
        <f>IF(DATA!F4="","NA",DATA!F4)</f>
        <v>-0.02</v>
      </c>
      <c r="G4" s="13">
        <f>IF(DATA!G4="","NA",DATA!G4)</f>
        <v>-0.14000000000000001</v>
      </c>
      <c r="H4" s="13">
        <f>IF(DATA!H4="","NA",DATA!H4)</f>
        <v>-0.54</v>
      </c>
      <c r="I4" s="13">
        <f>IF(DATA!I4="","NA",DATA!I4)</f>
        <v>-0.76</v>
      </c>
      <c r="J4" s="13">
        <f>IF(DATA!J4="","NA",DATA!J4)</f>
        <v>-0.56000000000000005</v>
      </c>
      <c r="K4" s="13">
        <f>IF(DATA!K4="","NA",DATA!K4)</f>
        <v>-0.36</v>
      </c>
      <c r="L4" s="13">
        <f>IF(DATA!L4="","NA",DATA!L4)</f>
        <v>-0.46</v>
      </c>
      <c r="M4" s="13">
        <f>IF(DATA!M4="","NA",DATA!M4)</f>
        <v>-0.78</v>
      </c>
      <c r="N4" s="13">
        <f>IF(DATA!N4="","NA",DATA!N4)</f>
        <v>-0.39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2:46" x14ac:dyDescent="0.25">
      <c r="B5" s="2">
        <v>1953</v>
      </c>
      <c r="C5" s="13">
        <f>IF(DATA!C5="","NA",DATA!C5)</f>
        <v>0.2</v>
      </c>
      <c r="D5" s="13">
        <f>IF(DATA!D5="","NA",DATA!D5)</f>
        <v>0.24</v>
      </c>
      <c r="E5" s="13">
        <f>IF(DATA!E5="","NA",DATA!E5)</f>
        <v>0.28999999999999998</v>
      </c>
      <c r="F5" s="13">
        <f>IF(DATA!F5="","NA",DATA!F5)</f>
        <v>0.22</v>
      </c>
      <c r="G5" s="13">
        <f>IF(DATA!G5="","NA",DATA!G5)</f>
        <v>0.35</v>
      </c>
      <c r="H5" s="13">
        <f>IF(DATA!H5="","NA",DATA!H5)</f>
        <v>0.39</v>
      </c>
      <c r="I5" s="13">
        <f>IF(DATA!I5="","NA",DATA!I5)</f>
        <v>0.14000000000000001</v>
      </c>
      <c r="J5" s="13">
        <f>IF(DATA!J5="","NA",DATA!J5)</f>
        <v>0.09</v>
      </c>
      <c r="K5" s="13">
        <f>IF(DATA!K5="","NA",DATA!K5)</f>
        <v>0.28999999999999998</v>
      </c>
      <c r="L5" s="13">
        <f>IF(DATA!L5="","NA",DATA!L5)</f>
        <v>0.16</v>
      </c>
      <c r="M5" s="13">
        <f>IF(DATA!M5="","NA",DATA!M5)</f>
        <v>0.18</v>
      </c>
      <c r="N5" s="13">
        <f>IF(DATA!N5="","NA",DATA!N5)</f>
        <v>0.41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 spans="2:46" x14ac:dyDescent="0.25">
      <c r="B6" s="2">
        <v>1954</v>
      </c>
      <c r="C6" s="13">
        <f>IF(DATA!C6="","NA",DATA!C6)</f>
        <v>0.43</v>
      </c>
      <c r="D6" s="13">
        <f>IF(DATA!D6="","NA",DATA!D6)</f>
        <v>0.28000000000000003</v>
      </c>
      <c r="E6" s="13">
        <f>IF(DATA!E6="","NA",DATA!E6)</f>
        <v>-0.38</v>
      </c>
      <c r="F6" s="13">
        <f>IF(DATA!F6="","NA",DATA!F6)</f>
        <v>-1.17</v>
      </c>
      <c r="G6" s="13">
        <f>IF(DATA!G6="","NA",DATA!G6)</f>
        <v>-0.81</v>
      </c>
      <c r="H6" s="13">
        <f>IF(DATA!H6="","NA",DATA!H6)</f>
        <v>-0.93</v>
      </c>
      <c r="I6" s="13">
        <f>IF(DATA!I6="","NA",DATA!I6)</f>
        <v>-1.18</v>
      </c>
      <c r="J6" s="13">
        <f>IF(DATA!J6="","NA",DATA!J6)</f>
        <v>-1.43</v>
      </c>
      <c r="K6" s="13">
        <f>IF(DATA!K6="","NA",DATA!K6)</f>
        <v>-1.6</v>
      </c>
      <c r="L6" s="13">
        <f>IF(DATA!L6="","NA",DATA!L6)</f>
        <v>-1.48</v>
      </c>
      <c r="M6" s="13">
        <f>IF(DATA!M6="","NA",DATA!M6)</f>
        <v>-1.1299999999999999</v>
      </c>
      <c r="N6" s="13">
        <f>IF(DATA!N6="","NA",DATA!N6)</f>
        <v>-1.33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 spans="2:46" x14ac:dyDescent="0.25">
      <c r="B7" s="2">
        <v>1955</v>
      </c>
      <c r="C7" s="13">
        <f>IF(DATA!C7="","NA",DATA!C7)</f>
        <v>-0.93</v>
      </c>
      <c r="D7" s="13">
        <f>IF(DATA!D7="","NA",DATA!D7)</f>
        <v>-0.95</v>
      </c>
      <c r="E7" s="13">
        <f>IF(DATA!E7="","NA",DATA!E7)</f>
        <v>-1.06</v>
      </c>
      <c r="F7" s="13">
        <f>IF(DATA!F7="","NA",DATA!F7)</f>
        <v>-1.22</v>
      </c>
      <c r="G7" s="13">
        <f>IF(DATA!G7="","NA",DATA!G7)</f>
        <v>-1.28</v>
      </c>
      <c r="H7" s="13">
        <f>IF(DATA!H7="","NA",DATA!H7)</f>
        <v>-1.18</v>
      </c>
      <c r="I7" s="13">
        <f>IF(DATA!I7="","NA",DATA!I7)</f>
        <v>-1.1499999999999999</v>
      </c>
      <c r="J7" s="13">
        <f>IF(DATA!J7="","NA",DATA!J7)</f>
        <v>-1.35</v>
      </c>
      <c r="K7" s="13">
        <f>IF(DATA!K7="","NA",DATA!K7)</f>
        <v>-1.43</v>
      </c>
      <c r="L7" s="13">
        <f>IF(DATA!L7="","NA",DATA!L7)</f>
        <v>-2.31</v>
      </c>
      <c r="M7" s="13">
        <f>IF(DATA!M7="","NA",DATA!M7)</f>
        <v>-2.4500000000000002</v>
      </c>
      <c r="N7" s="13">
        <f>IF(DATA!N7="","NA",DATA!N7)</f>
        <v>-2.0299999999999998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2:46" x14ac:dyDescent="0.25">
      <c r="B8" s="2">
        <v>1956</v>
      </c>
      <c r="C8" s="13">
        <f>IF(DATA!C8="","NA",DATA!C8)</f>
        <v>-1.2</v>
      </c>
      <c r="D8" s="13">
        <f>IF(DATA!D8="","NA",DATA!D8)</f>
        <v>-0.99</v>
      </c>
      <c r="E8" s="13">
        <f>IF(DATA!E8="","NA",DATA!E8)</f>
        <v>-0.83</v>
      </c>
      <c r="F8" s="13">
        <f>IF(DATA!F8="","NA",DATA!F8)</f>
        <v>-0.97</v>
      </c>
      <c r="G8" s="13">
        <f>IF(DATA!G8="","NA",DATA!G8)</f>
        <v>-0.8</v>
      </c>
      <c r="H8" s="13">
        <f>IF(DATA!H8="","NA",DATA!H8)</f>
        <v>-0.92</v>
      </c>
      <c r="I8" s="13">
        <f>IF(DATA!I8="","NA",DATA!I8)</f>
        <v>-1.06</v>
      </c>
      <c r="J8" s="13">
        <f>IF(DATA!J8="","NA",DATA!J8)</f>
        <v>-1.17</v>
      </c>
      <c r="K8" s="13">
        <f>IF(DATA!K8="","NA",DATA!K8)</f>
        <v>-0.98</v>
      </c>
      <c r="L8" s="13">
        <f>IF(DATA!L8="","NA",DATA!L8)</f>
        <v>-0.97</v>
      </c>
      <c r="M8" s="13">
        <f>IF(DATA!M8="","NA",DATA!M8)</f>
        <v>-1.1399999999999999</v>
      </c>
      <c r="N8" s="13">
        <f>IF(DATA!N8="","NA",DATA!N8)</f>
        <v>-0.89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2:46" x14ac:dyDescent="0.25">
      <c r="B9" s="2">
        <v>1957</v>
      </c>
      <c r="C9" s="13">
        <f>IF(DATA!C9="","NA",DATA!C9)</f>
        <v>-0.51</v>
      </c>
      <c r="D9" s="13">
        <f>IF(DATA!D9="","NA",DATA!D9)</f>
        <v>-0.22</v>
      </c>
      <c r="E9" s="13">
        <f>IF(DATA!E9="","NA",DATA!E9)</f>
        <v>0.18</v>
      </c>
      <c r="F9" s="13">
        <f>IF(DATA!F9="","NA",DATA!F9)</f>
        <v>0.41</v>
      </c>
      <c r="G9" s="13">
        <f>IF(DATA!G9="","NA",DATA!G9)</f>
        <v>0.62</v>
      </c>
      <c r="H9" s="13">
        <f>IF(DATA!H9="","NA",DATA!H9)</f>
        <v>0.63</v>
      </c>
      <c r="I9" s="13">
        <f>IF(DATA!I9="","NA",DATA!I9)</f>
        <v>0.87</v>
      </c>
      <c r="J9" s="13">
        <f>IF(DATA!J9="","NA",DATA!J9)</f>
        <v>0.84</v>
      </c>
      <c r="K9" s="13">
        <f>IF(DATA!K9="","NA",DATA!K9)</f>
        <v>0.72</v>
      </c>
      <c r="L9" s="13">
        <f>IF(DATA!L9="","NA",DATA!L9)</f>
        <v>0.7</v>
      </c>
      <c r="M9" s="13">
        <f>IF(DATA!M9="","NA",DATA!M9)</f>
        <v>0.92</v>
      </c>
      <c r="N9" s="13">
        <f>IF(DATA!N9="","NA",DATA!N9)</f>
        <v>1.3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 spans="2:46" x14ac:dyDescent="0.25">
      <c r="B10" s="2">
        <v>1958</v>
      </c>
      <c r="C10" s="13">
        <f>IF(DATA!C10="","NA",DATA!C10)</f>
        <v>1.78</v>
      </c>
      <c r="D10" s="13">
        <f>IF(DATA!D10="","NA",DATA!D10)</f>
        <v>1.49</v>
      </c>
      <c r="E10" s="13">
        <f>IF(DATA!E10="","NA",DATA!E10)</f>
        <v>0.98</v>
      </c>
      <c r="F10" s="13">
        <f>IF(DATA!F10="","NA",DATA!F10)</f>
        <v>0.46</v>
      </c>
      <c r="G10" s="13">
        <f>IF(DATA!G10="","NA",DATA!G10)</f>
        <v>0.38</v>
      </c>
      <c r="H10" s="13">
        <f>IF(DATA!H10="","NA",DATA!H10)</f>
        <v>0.26</v>
      </c>
      <c r="I10" s="13">
        <f>IF(DATA!I10="","NA",DATA!I10)</f>
        <v>0.03</v>
      </c>
      <c r="J10" s="13">
        <f>IF(DATA!J10="","NA",DATA!J10)</f>
        <v>-0.01</v>
      </c>
      <c r="K10" s="13">
        <f>IF(DATA!K10="","NA",DATA!K10)</f>
        <v>-0.32</v>
      </c>
      <c r="L10" s="13">
        <f>IF(DATA!L10="","NA",DATA!L10)</f>
        <v>-0.27</v>
      </c>
      <c r="M10" s="13">
        <f>IF(DATA!M10="","NA",DATA!M10)</f>
        <v>0.05</v>
      </c>
      <c r="N10" s="13">
        <f>IF(DATA!N10="","NA",DATA!N10)</f>
        <v>0.02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2:46" x14ac:dyDescent="0.25">
      <c r="B11" s="2">
        <v>1959</v>
      </c>
      <c r="C11" s="13">
        <f>IF(DATA!C11="","NA",DATA!C11)</f>
        <v>0.53</v>
      </c>
      <c r="D11" s="13">
        <f>IF(DATA!D11="","NA",DATA!D11)</f>
        <v>0.43</v>
      </c>
      <c r="E11" s="13">
        <f>IF(DATA!E11="","NA",DATA!E11)</f>
        <v>0.19</v>
      </c>
      <c r="F11" s="13">
        <f>IF(DATA!F11="","NA",DATA!F11)</f>
        <v>0.06</v>
      </c>
      <c r="G11" s="13">
        <f>IF(DATA!G11="","NA",DATA!G11)</f>
        <v>-0.23</v>
      </c>
      <c r="H11" s="13">
        <f>IF(DATA!H11="","NA",DATA!H11)</f>
        <v>-0.35</v>
      </c>
      <c r="I11" s="13">
        <f>IF(DATA!I11="","NA",DATA!I11)</f>
        <v>-0.86</v>
      </c>
      <c r="J11" s="13">
        <f>IF(DATA!J11="","NA",DATA!J11)</f>
        <v>-0.77</v>
      </c>
      <c r="K11" s="13">
        <f>IF(DATA!K11="","NA",DATA!K11)</f>
        <v>-0.8</v>
      </c>
      <c r="L11" s="13">
        <f>IF(DATA!L11="","NA",DATA!L11)</f>
        <v>-0.48</v>
      </c>
      <c r="M11" s="13">
        <f>IF(DATA!M11="","NA",DATA!M11)</f>
        <v>-0.66</v>
      </c>
      <c r="N11" s="13">
        <f>IF(DATA!N11="","NA",DATA!N11)</f>
        <v>-0.42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2:46" x14ac:dyDescent="0.25">
      <c r="B12" s="2">
        <v>1960</v>
      </c>
      <c r="C12" s="13">
        <f>IF(DATA!C12="","NA",DATA!C12)</f>
        <v>-0.28000000000000003</v>
      </c>
      <c r="D12" s="13">
        <f>IF(DATA!D12="","NA",DATA!D12)</f>
        <v>-0.46</v>
      </c>
      <c r="E12" s="13">
        <f>IF(DATA!E12="","NA",DATA!E12)</f>
        <v>-0.3</v>
      </c>
      <c r="F12" s="13">
        <f>IF(DATA!F12="","NA",DATA!F12)</f>
        <v>-0.33</v>
      </c>
      <c r="G12" s="13">
        <f>IF(DATA!G12="","NA",DATA!G12)</f>
        <v>-0.25</v>
      </c>
      <c r="H12" s="13">
        <f>IF(DATA!H12="","NA",DATA!H12)</f>
        <v>-0.49</v>
      </c>
      <c r="I12" s="13">
        <f>IF(DATA!I12="","NA",DATA!I12)</f>
        <v>-0.41</v>
      </c>
      <c r="J12" s="13">
        <f>IF(DATA!J12="","NA",DATA!J12)</f>
        <v>-0.15</v>
      </c>
      <c r="K12" s="13">
        <f>IF(DATA!K12="","NA",DATA!K12)</f>
        <v>-0.28000000000000003</v>
      </c>
      <c r="L12" s="13">
        <f>IF(DATA!L12="","NA",DATA!L12)</f>
        <v>-0.49</v>
      </c>
      <c r="M12" s="13">
        <f>IF(DATA!M12="","NA",DATA!M12)</f>
        <v>-0.45</v>
      </c>
      <c r="N12" s="13">
        <f>IF(DATA!N12="","NA",DATA!N12)</f>
        <v>-0.38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2:46" x14ac:dyDescent="0.25">
      <c r="B13" s="2">
        <v>1961</v>
      </c>
      <c r="C13" s="13">
        <f>IF(DATA!C13="","NA",DATA!C13)</f>
        <v>-0.31</v>
      </c>
      <c r="D13" s="13">
        <f>IF(DATA!D13="","NA",DATA!D13)</f>
        <v>-0.19</v>
      </c>
      <c r="E13" s="13">
        <f>IF(DATA!E13="","NA",DATA!E13)</f>
        <v>-0.35</v>
      </c>
      <c r="F13" s="13">
        <f>IF(DATA!F13="","NA",DATA!F13)</f>
        <v>-0.46</v>
      </c>
      <c r="G13" s="13">
        <f>IF(DATA!G13="","NA",DATA!G13)</f>
        <v>-0.18</v>
      </c>
      <c r="H13" s="13">
        <f>IF(DATA!H13="","NA",DATA!H13)</f>
        <v>-0.06</v>
      </c>
      <c r="I13" s="13">
        <f>IF(DATA!I13="","NA",DATA!I13)</f>
        <v>-0.41</v>
      </c>
      <c r="J13" s="13">
        <f>IF(DATA!J13="","NA",DATA!J13)</f>
        <v>-0.67</v>
      </c>
      <c r="K13" s="13">
        <f>IF(DATA!K13="","NA",DATA!K13)</f>
        <v>-0.94</v>
      </c>
      <c r="L13" s="13">
        <f>IF(DATA!L13="","NA",DATA!L13)</f>
        <v>-1.01</v>
      </c>
      <c r="M13" s="13">
        <f>IF(DATA!M13="","NA",DATA!M13)</f>
        <v>-0.63</v>
      </c>
      <c r="N13" s="13">
        <f>IF(DATA!N13="","NA",DATA!N13)</f>
        <v>-0.63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pans="2:46" x14ac:dyDescent="0.25">
      <c r="B14" s="2">
        <v>1962</v>
      </c>
      <c r="C14" s="13">
        <f>IF(DATA!C14="","NA",DATA!C14)</f>
        <v>-0.59</v>
      </c>
      <c r="D14" s="13">
        <f>IF(DATA!D14="","NA",DATA!D14)</f>
        <v>-0.56999999999999995</v>
      </c>
      <c r="E14" s="13">
        <f>IF(DATA!E14="","NA",DATA!E14)</f>
        <v>-0.48</v>
      </c>
      <c r="F14" s="13">
        <f>IF(DATA!F14="","NA",DATA!F14)</f>
        <v>-0.69</v>
      </c>
      <c r="G14" s="13">
        <f>IF(DATA!G14="","NA",DATA!G14)</f>
        <v>-0.89</v>
      </c>
      <c r="H14" s="13">
        <f>IF(DATA!H14="","NA",DATA!H14)</f>
        <v>-0.65</v>
      </c>
      <c r="I14" s="13">
        <f>IF(DATA!I14="","NA",DATA!I14)</f>
        <v>-0.53</v>
      </c>
      <c r="J14" s="13">
        <f>IF(DATA!J14="","NA",DATA!J14)</f>
        <v>-0.53</v>
      </c>
      <c r="K14" s="13">
        <f>IF(DATA!K14="","NA",DATA!K14)</f>
        <v>-0.78</v>
      </c>
      <c r="L14" s="13">
        <f>IF(DATA!L14="","NA",DATA!L14)</f>
        <v>-0.75</v>
      </c>
      <c r="M14" s="13">
        <f>IF(DATA!M14="","NA",DATA!M14)</f>
        <v>-0.95</v>
      </c>
      <c r="N14" s="13">
        <f>IF(DATA!N14="","NA",DATA!N14)</f>
        <v>-0.93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2:46" x14ac:dyDescent="0.25">
      <c r="B15" s="2">
        <v>1963</v>
      </c>
      <c r="C15" s="13">
        <f>IF(DATA!C15="","NA",DATA!C15)</f>
        <v>-0.78</v>
      </c>
      <c r="D15" s="13">
        <f>IF(DATA!D15="","NA",DATA!D15)</f>
        <v>-0.53</v>
      </c>
      <c r="E15" s="13">
        <f>IF(DATA!E15="","NA",DATA!E15)</f>
        <v>-0.1</v>
      </c>
      <c r="F15" s="13">
        <f>IF(DATA!F15="","NA",DATA!F15)</f>
        <v>-0.03</v>
      </c>
      <c r="G15" s="13">
        <f>IF(DATA!G15="","NA",DATA!G15)</f>
        <v>-0.3</v>
      </c>
      <c r="H15" s="13">
        <f>IF(DATA!H15="","NA",DATA!H15)</f>
        <v>-0.11</v>
      </c>
      <c r="I15" s="13">
        <f>IF(DATA!I15="","NA",DATA!I15)</f>
        <v>0.49</v>
      </c>
      <c r="J15" s="13">
        <f>IF(DATA!J15="","NA",DATA!J15)</f>
        <v>0.62</v>
      </c>
      <c r="K15" s="13">
        <f>IF(DATA!K15="","NA",DATA!K15)</f>
        <v>0.68</v>
      </c>
      <c r="L15" s="13">
        <f>IF(DATA!L15="","NA",DATA!L15)</f>
        <v>0.64</v>
      </c>
      <c r="M15" s="13">
        <f>IF(DATA!M15="","NA",DATA!M15)</f>
        <v>0.77</v>
      </c>
      <c r="N15" s="13">
        <f>IF(DATA!N15="","NA",DATA!N15)</f>
        <v>1.02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 spans="2:46" x14ac:dyDescent="0.25">
      <c r="B16" s="2">
        <v>1964</v>
      </c>
      <c r="C16" s="13">
        <f>IF(DATA!C16="","NA",DATA!C16)</f>
        <v>0.79</v>
      </c>
      <c r="D16" s="13">
        <f>IF(DATA!D16="","NA",DATA!D16)</f>
        <v>0.38</v>
      </c>
      <c r="E16" s="13">
        <f>IF(DATA!E16="","NA",DATA!E16)</f>
        <v>-0.26</v>
      </c>
      <c r="F16" s="13">
        <f>IF(DATA!F16="","NA",DATA!F16)</f>
        <v>-0.87</v>
      </c>
      <c r="G16" s="13">
        <f>IF(DATA!G16="","NA",DATA!G16)</f>
        <v>-1.1200000000000001</v>
      </c>
      <c r="H16" s="13">
        <f>IF(DATA!H16="","NA",DATA!H16)</f>
        <v>-1.1399999999999999</v>
      </c>
      <c r="I16" s="13">
        <f>IF(DATA!I16="","NA",DATA!I16)</f>
        <v>-0.96</v>
      </c>
      <c r="J16" s="13">
        <f>IF(DATA!J16="","NA",DATA!J16)</f>
        <v>-1.26</v>
      </c>
      <c r="K16" s="13">
        <f>IF(DATA!K16="","NA",DATA!K16)</f>
        <v>-1.4</v>
      </c>
      <c r="L16" s="13">
        <f>IF(DATA!L16="","NA",DATA!L16)</f>
        <v>-1.35</v>
      </c>
      <c r="M16" s="13">
        <f>IF(DATA!M16="","NA",DATA!M16)</f>
        <v>-1.44</v>
      </c>
      <c r="N16" s="13">
        <f>IF(DATA!N16="","NA",DATA!N16)</f>
        <v>-1.37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2:46" x14ac:dyDescent="0.25">
      <c r="B17" s="2">
        <v>1965</v>
      </c>
      <c r="C17" s="13">
        <f>IF(DATA!C17="","NA",DATA!C17)</f>
        <v>-0.89</v>
      </c>
      <c r="D17" s="13">
        <f>IF(DATA!D17="","NA",DATA!D17)</f>
        <v>-0.56000000000000005</v>
      </c>
      <c r="E17" s="13">
        <f>IF(DATA!E17="","NA",DATA!E17)</f>
        <v>-0.34</v>
      </c>
      <c r="F17" s="13">
        <f>IF(DATA!F17="","NA",DATA!F17)</f>
        <v>-0.44</v>
      </c>
      <c r="G17" s="13">
        <f>IF(DATA!G17="","NA",DATA!G17)</f>
        <v>0.06</v>
      </c>
      <c r="H17" s="13">
        <f>IF(DATA!H17="","NA",DATA!H17)</f>
        <v>0.36</v>
      </c>
      <c r="I17" s="13">
        <f>IF(DATA!I17="","NA",DATA!I17)</f>
        <v>0.61</v>
      </c>
      <c r="J17" s="13">
        <f>IF(DATA!J17="","NA",DATA!J17)</f>
        <v>1.1200000000000001</v>
      </c>
      <c r="K17" s="13">
        <f>IF(DATA!K17="","NA",DATA!K17)</f>
        <v>1.29</v>
      </c>
      <c r="L17" s="13">
        <f>IF(DATA!L17="","NA",DATA!L17)</f>
        <v>1.45</v>
      </c>
      <c r="M17" s="13">
        <f>IF(DATA!M17="","NA",DATA!M17)</f>
        <v>1.42</v>
      </c>
      <c r="N17" s="13">
        <f>IF(DATA!N17="","NA",DATA!N17)</f>
        <v>1.36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 spans="2:46" x14ac:dyDescent="0.25">
      <c r="B18" s="2">
        <v>1966</v>
      </c>
      <c r="C18" s="13">
        <f>IF(DATA!C18="","NA",DATA!C18)</f>
        <v>1.1200000000000001</v>
      </c>
      <c r="D18" s="13">
        <f>IF(DATA!D18="","NA",DATA!D18)</f>
        <v>0.8</v>
      </c>
      <c r="E18" s="13">
        <f>IF(DATA!E18="","NA",DATA!E18)</f>
        <v>0.93</v>
      </c>
      <c r="F18" s="13">
        <f>IF(DATA!F18="","NA",DATA!F18)</f>
        <v>0.35</v>
      </c>
      <c r="G18" s="13">
        <f>IF(DATA!G18="","NA",DATA!G18)</f>
        <v>-0.38</v>
      </c>
      <c r="H18" s="13">
        <f>IF(DATA!H18="","NA",DATA!H18)</f>
        <v>-0.08</v>
      </c>
      <c r="I18" s="13">
        <f>IF(DATA!I18="","NA",DATA!I18)</f>
        <v>0.04</v>
      </c>
      <c r="J18" s="13">
        <f>IF(DATA!J18="","NA",DATA!J18)</f>
        <v>-0.37</v>
      </c>
      <c r="K18" s="13">
        <f>IF(DATA!K18="","NA",DATA!K18)</f>
        <v>-0.44</v>
      </c>
      <c r="L18" s="13">
        <f>IF(DATA!L18="","NA",DATA!L18)</f>
        <v>-0.5</v>
      </c>
      <c r="M18" s="13">
        <f>IF(DATA!M18="","NA",DATA!M18)</f>
        <v>-0.47</v>
      </c>
      <c r="N18" s="13">
        <f>IF(DATA!N18="","NA",DATA!N18)</f>
        <v>-0.56999999999999995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2:46" x14ac:dyDescent="0.25">
      <c r="B19" s="2">
        <v>1967</v>
      </c>
      <c r="C19" s="13">
        <f>IF(DATA!C19="","NA",DATA!C19)</f>
        <v>-0.67</v>
      </c>
      <c r="D19" s="13">
        <f>IF(DATA!D19="","NA",DATA!D19)</f>
        <v>-0.64</v>
      </c>
      <c r="E19" s="13">
        <f>IF(DATA!E19="","NA",DATA!E19)</f>
        <v>-0.78</v>
      </c>
      <c r="F19" s="13">
        <f>IF(DATA!F19="","NA",DATA!F19)</f>
        <v>-1.08</v>
      </c>
      <c r="G19" s="13">
        <f>IF(DATA!G19="","NA",DATA!G19)</f>
        <v>-0.59</v>
      </c>
      <c r="H19" s="13">
        <f>IF(DATA!H19="","NA",DATA!H19)</f>
        <v>-0.26</v>
      </c>
      <c r="I19" s="13">
        <f>IF(DATA!I19="","NA",DATA!I19)</f>
        <v>-0.33</v>
      </c>
      <c r="J19" s="13">
        <f>IF(DATA!J19="","NA",DATA!J19)</f>
        <v>-0.42</v>
      </c>
      <c r="K19" s="13">
        <f>IF(DATA!K19="","NA",DATA!K19)</f>
        <v>-0.86</v>
      </c>
      <c r="L19" s="13">
        <f>IF(DATA!L19="","NA",DATA!L19)</f>
        <v>-0.74</v>
      </c>
      <c r="M19" s="13">
        <f>IF(DATA!M19="","NA",DATA!M19)</f>
        <v>-0.62</v>
      </c>
      <c r="N19" s="13">
        <f>IF(DATA!N19="","NA",DATA!N19)</f>
        <v>-0.65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</row>
    <row r="20" spans="2:46" x14ac:dyDescent="0.25">
      <c r="B20" s="2">
        <v>1968</v>
      </c>
      <c r="C20" s="13">
        <f>IF(DATA!C20="","NA",DATA!C20)</f>
        <v>-0.85</v>
      </c>
      <c r="D20" s="13">
        <f>IF(DATA!D20="","NA",DATA!D20)</f>
        <v>-1.07</v>
      </c>
      <c r="E20" s="13">
        <f>IF(DATA!E20="","NA",DATA!E20)</f>
        <v>-0.95</v>
      </c>
      <c r="F20" s="13">
        <f>IF(DATA!F20="","NA",DATA!F20)</f>
        <v>-0.72</v>
      </c>
      <c r="G20" s="13">
        <f>IF(DATA!G20="","NA",DATA!G20)</f>
        <v>-0.75</v>
      </c>
      <c r="H20" s="13">
        <f>IF(DATA!H20="","NA",DATA!H20)</f>
        <v>0.15</v>
      </c>
      <c r="I20" s="13">
        <f>IF(DATA!I20="","NA",DATA!I20)</f>
        <v>0.28000000000000003</v>
      </c>
      <c r="J20" s="13">
        <f>IF(DATA!J20="","NA",DATA!J20)</f>
        <v>0.16</v>
      </c>
      <c r="K20" s="13">
        <f>IF(DATA!K20="","NA",DATA!K20)</f>
        <v>0.01</v>
      </c>
      <c r="L20" s="13">
        <f>IF(DATA!L20="","NA",DATA!L20)</f>
        <v>0.04</v>
      </c>
      <c r="M20" s="13">
        <f>IF(DATA!M20="","NA",DATA!M20)</f>
        <v>0.5</v>
      </c>
      <c r="N20" s="13">
        <f>IF(DATA!N20="","NA",DATA!N20)</f>
        <v>0.67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2:46" x14ac:dyDescent="0.25">
      <c r="B21" s="2">
        <v>1969</v>
      </c>
      <c r="C21" s="13">
        <f>IF(DATA!C21="","NA",DATA!C21)</f>
        <v>0.95</v>
      </c>
      <c r="D21" s="13">
        <f>IF(DATA!D21="","NA",DATA!D21)</f>
        <v>1.1100000000000001</v>
      </c>
      <c r="E21" s="13">
        <f>IF(DATA!E21="","NA",DATA!E21)</f>
        <v>0.54</v>
      </c>
      <c r="F21" s="13">
        <f>IF(DATA!F21="","NA",DATA!F21)</f>
        <v>0.31</v>
      </c>
      <c r="G21" s="13">
        <f>IF(DATA!G21="","NA",DATA!G21)</f>
        <v>0.35</v>
      </c>
      <c r="H21" s="13">
        <f>IF(DATA!H21="","NA",DATA!H21)</f>
        <v>-0.04</v>
      </c>
      <c r="I21" s="13">
        <f>IF(DATA!I21="","NA",DATA!I21)</f>
        <v>-0.21</v>
      </c>
      <c r="J21" s="13">
        <f>IF(DATA!J21="","NA",DATA!J21)</f>
        <v>0.16</v>
      </c>
      <c r="K21" s="13">
        <f>IF(DATA!K21="","NA",DATA!K21)</f>
        <v>0.43</v>
      </c>
      <c r="L21" s="13">
        <f>IF(DATA!L21="","NA",DATA!L21)</f>
        <v>0.62</v>
      </c>
      <c r="M21" s="13">
        <f>IF(DATA!M21="","NA",DATA!M21)</f>
        <v>0.4</v>
      </c>
      <c r="N21" s="13">
        <f>IF(DATA!N21="","NA",DATA!N21)</f>
        <v>0.38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 spans="2:46" x14ac:dyDescent="0.25">
      <c r="B22" s="2">
        <v>1970</v>
      </c>
      <c r="C22" s="13">
        <f>IF(DATA!C22="","NA",DATA!C22)</f>
        <v>0.28000000000000003</v>
      </c>
      <c r="D22" s="13">
        <f>IF(DATA!D22="","NA",DATA!D22)</f>
        <v>0.2</v>
      </c>
      <c r="E22" s="13">
        <f>IF(DATA!E22="","NA",DATA!E22)</f>
        <v>-0.14000000000000001</v>
      </c>
      <c r="F22" s="13">
        <f>IF(DATA!F22="","NA",DATA!F22)</f>
        <v>-0.08</v>
      </c>
      <c r="G22" s="13">
        <f>IF(DATA!G22="","NA",DATA!G22)</f>
        <v>-0.3</v>
      </c>
      <c r="H22" s="13">
        <f>IF(DATA!H22="","NA",DATA!H22)</f>
        <v>-0.69</v>
      </c>
      <c r="I22" s="13">
        <f>IF(DATA!I22="","NA",DATA!I22)</f>
        <v>-1.08</v>
      </c>
      <c r="J22" s="13">
        <f>IF(DATA!J22="","NA",DATA!J22)</f>
        <v>-1.26</v>
      </c>
      <c r="K22" s="13">
        <f>IF(DATA!K22="","NA",DATA!K22)</f>
        <v>-1.07</v>
      </c>
      <c r="L22" s="13">
        <f>IF(DATA!L22="","NA",DATA!L22)</f>
        <v>-1.1200000000000001</v>
      </c>
      <c r="M22" s="13">
        <f>IF(DATA!M22="","NA",DATA!M22)</f>
        <v>-1.1299999999999999</v>
      </c>
      <c r="N22" s="13">
        <f>IF(DATA!N22="","NA",DATA!N22)</f>
        <v>-1.33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2:46" x14ac:dyDescent="0.25">
      <c r="B23" s="2">
        <v>1971</v>
      </c>
      <c r="C23" s="13">
        <f>IF(DATA!C23="","NA",DATA!C23)</f>
        <v>-1.73</v>
      </c>
      <c r="D23" s="13">
        <f>IF(DATA!D23="","NA",DATA!D23)</f>
        <v>-1.57</v>
      </c>
      <c r="E23" s="13">
        <f>IF(DATA!E23="","NA",DATA!E23)</f>
        <v>-1.36</v>
      </c>
      <c r="F23" s="13">
        <f>IF(DATA!F23="","NA",DATA!F23)</f>
        <v>-1.18</v>
      </c>
      <c r="G23" s="13">
        <f>IF(DATA!G23="","NA",DATA!G23)</f>
        <v>-0.98</v>
      </c>
      <c r="H23" s="13">
        <f>IF(DATA!H23="","NA",DATA!H23)</f>
        <v>-1.1299999999999999</v>
      </c>
      <c r="I23" s="13">
        <f>IF(DATA!I23="","NA",DATA!I23)</f>
        <v>-1.17</v>
      </c>
      <c r="J23" s="13">
        <f>IF(DATA!J23="","NA",DATA!J23)</f>
        <v>-1.1000000000000001</v>
      </c>
      <c r="K23" s="13">
        <f>IF(DATA!K23="","NA",DATA!K23)</f>
        <v>-1</v>
      </c>
      <c r="L23" s="13">
        <f>IF(DATA!L23="","NA",DATA!L23)</f>
        <v>-1.24</v>
      </c>
      <c r="M23" s="13">
        <f>IF(DATA!M23="","NA",DATA!M23)</f>
        <v>-1.1499999999999999</v>
      </c>
      <c r="N23" s="13">
        <f>IF(DATA!N23="","NA",DATA!N23)</f>
        <v>-1.23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 spans="2:46" x14ac:dyDescent="0.25">
      <c r="B24" s="2">
        <v>1972</v>
      </c>
      <c r="C24" s="13">
        <f>IF(DATA!C24="","NA",DATA!C24)</f>
        <v>-0.92</v>
      </c>
      <c r="D24" s="13">
        <f>IF(DATA!D24="","NA",DATA!D24)</f>
        <v>-0.45</v>
      </c>
      <c r="E24" s="13">
        <f>IF(DATA!E24="","NA",DATA!E24)</f>
        <v>-0.19</v>
      </c>
      <c r="F24" s="13">
        <f>IF(DATA!F24="","NA",DATA!F24)</f>
        <v>7.0000000000000007E-2</v>
      </c>
      <c r="G24" s="13">
        <f>IF(DATA!G24="","NA",DATA!G24)</f>
        <v>0.38</v>
      </c>
      <c r="H24" s="13">
        <f>IF(DATA!H24="","NA",DATA!H24)</f>
        <v>0.45</v>
      </c>
      <c r="I24" s="13">
        <f>IF(DATA!I24="","NA",DATA!I24)</f>
        <v>0.85</v>
      </c>
      <c r="J24" s="13">
        <f>IF(DATA!J24="","NA",DATA!J24)</f>
        <v>1.0900000000000001</v>
      </c>
      <c r="K24" s="13">
        <f>IF(DATA!K24="","NA",DATA!K24)</f>
        <v>1.23</v>
      </c>
      <c r="L24" s="13">
        <f>IF(DATA!L24="","NA",DATA!L24)</f>
        <v>1.54</v>
      </c>
      <c r="M24" s="13">
        <f>IF(DATA!M24="","NA",DATA!M24)</f>
        <v>1.9</v>
      </c>
      <c r="N24" s="13">
        <f>IF(DATA!N24="","NA",DATA!N24)</f>
        <v>2.09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2:46" x14ac:dyDescent="0.25">
      <c r="B25" s="2">
        <v>1973</v>
      </c>
      <c r="C25" s="13">
        <f>IF(DATA!C25="","NA",DATA!C25)</f>
        <v>1.8</v>
      </c>
      <c r="D25" s="13">
        <f>IF(DATA!D25="","NA",DATA!D25)</f>
        <v>1.2</v>
      </c>
      <c r="E25" s="13">
        <f>IF(DATA!E25="","NA",DATA!E25)</f>
        <v>0.27</v>
      </c>
      <c r="F25" s="13">
        <f>IF(DATA!F25="","NA",DATA!F25)</f>
        <v>-0.57999999999999996</v>
      </c>
      <c r="G25" s="13">
        <f>IF(DATA!G25="","NA",DATA!G25)</f>
        <v>-0.97</v>
      </c>
      <c r="H25" s="13">
        <f>IF(DATA!H25="","NA",DATA!H25)</f>
        <v>-1.18</v>
      </c>
      <c r="I25" s="13">
        <f>IF(DATA!I25="","NA",DATA!I25)</f>
        <v>-1.54</v>
      </c>
      <c r="J25" s="13">
        <f>IF(DATA!J25="","NA",DATA!J25)</f>
        <v>-1.63</v>
      </c>
      <c r="K25" s="13">
        <f>IF(DATA!K25="","NA",DATA!K25)</f>
        <v>-1.66</v>
      </c>
      <c r="L25" s="13">
        <f>IF(DATA!L25="","NA",DATA!L25)</f>
        <v>-1.98</v>
      </c>
      <c r="M25" s="13">
        <f>IF(DATA!M25="","NA",DATA!M25)</f>
        <v>-2.37</v>
      </c>
      <c r="N25" s="13">
        <f>IF(DATA!N25="","NA",DATA!N25)</f>
        <v>-2.2599999999999998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 spans="2:46" x14ac:dyDescent="0.25">
      <c r="B26" s="2">
        <v>1974</v>
      </c>
      <c r="C26" s="13">
        <f>IF(DATA!C26="","NA",DATA!C26)</f>
        <v>-2.09</v>
      </c>
      <c r="D26" s="13">
        <f>IF(DATA!D26="","NA",DATA!D26)</f>
        <v>-1.66</v>
      </c>
      <c r="E26" s="13">
        <f>IF(DATA!E26="","NA",DATA!E26)</f>
        <v>-1.45</v>
      </c>
      <c r="F26" s="13">
        <f>IF(DATA!F26="","NA",DATA!F26)</f>
        <v>-1.36</v>
      </c>
      <c r="G26" s="13">
        <f>IF(DATA!G26="","NA",DATA!G26)</f>
        <v>-1.29</v>
      </c>
      <c r="H26" s="13">
        <f>IF(DATA!H26="","NA",DATA!H26)</f>
        <v>-1.2</v>
      </c>
      <c r="I26" s="13">
        <f>IF(DATA!I26="","NA",DATA!I26)</f>
        <v>-0.9</v>
      </c>
      <c r="J26" s="13">
        <f>IF(DATA!J26="","NA",DATA!J26)</f>
        <v>-0.52</v>
      </c>
      <c r="K26" s="13">
        <f>IF(DATA!K26="","NA",DATA!K26)</f>
        <v>-0.64</v>
      </c>
      <c r="L26" s="13">
        <f>IF(DATA!L26="","NA",DATA!L26)</f>
        <v>-0.94</v>
      </c>
      <c r="M26" s="13">
        <f>IF(DATA!M26="","NA",DATA!M26)</f>
        <v>-1.0900000000000001</v>
      </c>
      <c r="N26" s="13">
        <f>IF(DATA!N26="","NA",DATA!N26)</f>
        <v>-0.97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2:46" x14ac:dyDescent="0.25">
      <c r="B27" s="2">
        <v>1975</v>
      </c>
      <c r="C27" s="13">
        <f>IF(DATA!C27="","NA",DATA!C27)</f>
        <v>-0.45</v>
      </c>
      <c r="D27" s="13">
        <f>IF(DATA!D27="","NA",DATA!D27)</f>
        <v>-0.68</v>
      </c>
      <c r="E27" s="13">
        <f>IF(DATA!E27="","NA",DATA!E27)</f>
        <v>-1.0900000000000001</v>
      </c>
      <c r="F27" s="13">
        <f>IF(DATA!F27="","NA",DATA!F27)</f>
        <v>-0.96</v>
      </c>
      <c r="G27" s="13">
        <f>IF(DATA!G27="","NA",DATA!G27)</f>
        <v>-1.1299999999999999</v>
      </c>
      <c r="H27" s="13">
        <f>IF(DATA!H27="","NA",DATA!H27)</f>
        <v>-1.5</v>
      </c>
      <c r="I27" s="13">
        <f>IF(DATA!I27="","NA",DATA!I27)</f>
        <v>-1.39</v>
      </c>
      <c r="J27" s="13">
        <f>IF(DATA!J27="","NA",DATA!J27)</f>
        <v>-1.52</v>
      </c>
      <c r="K27" s="13">
        <f>IF(DATA!K27="","NA",DATA!K27)</f>
        <v>-1.66</v>
      </c>
      <c r="L27" s="13">
        <f>IF(DATA!L27="","NA",DATA!L27)</f>
        <v>-1.83</v>
      </c>
      <c r="M27" s="13">
        <f>IF(DATA!M27="","NA",DATA!M27)</f>
        <v>-1.66</v>
      </c>
      <c r="N27" s="13">
        <f>IF(DATA!N27="","NA",DATA!N27)</f>
        <v>-1.93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</row>
    <row r="28" spans="2:46" x14ac:dyDescent="0.25">
      <c r="B28" s="2">
        <v>1976</v>
      </c>
      <c r="C28" s="13">
        <f>IF(DATA!C28="","NA",DATA!C28)</f>
        <v>-2.0099999999999998</v>
      </c>
      <c r="D28" s="13">
        <f>IF(DATA!D28="","NA",DATA!D28)</f>
        <v>-1.26</v>
      </c>
      <c r="E28" s="13">
        <f>IF(DATA!E28="","NA",DATA!E28)</f>
        <v>-0.82</v>
      </c>
      <c r="F28" s="13">
        <f>IF(DATA!F28="","NA",DATA!F28)</f>
        <v>-0.93</v>
      </c>
      <c r="G28" s="13">
        <f>IF(DATA!G28="","NA",DATA!G28)</f>
        <v>-0.74</v>
      </c>
      <c r="H28" s="13">
        <f>IF(DATA!H28="","NA",DATA!H28)</f>
        <v>-0.38</v>
      </c>
      <c r="I28" s="13">
        <f>IF(DATA!I28="","NA",DATA!I28)</f>
        <v>-0.16</v>
      </c>
      <c r="J28" s="13">
        <f>IF(DATA!J28="","NA",DATA!J28)</f>
        <v>0.12</v>
      </c>
      <c r="K28" s="13">
        <f>IF(DATA!K28="","NA",DATA!K28)</f>
        <v>0.3</v>
      </c>
      <c r="L28" s="13">
        <f>IF(DATA!L28="","NA",DATA!L28)</f>
        <v>0.75</v>
      </c>
      <c r="M28" s="13">
        <f>IF(DATA!M28="","NA",DATA!M28)</f>
        <v>0.71</v>
      </c>
      <c r="N28" s="13">
        <f>IF(DATA!N28="","NA",DATA!N28)</f>
        <v>0.49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2:46" x14ac:dyDescent="0.25">
      <c r="B29" s="2">
        <v>1977</v>
      </c>
      <c r="C29" s="13">
        <f>IF(DATA!C29="","NA",DATA!C29)</f>
        <v>0.78</v>
      </c>
      <c r="D29" s="13">
        <f>IF(DATA!D29="","NA",DATA!D29)</f>
        <v>0.37</v>
      </c>
      <c r="E29" s="13">
        <f>IF(DATA!E29="","NA",DATA!E29)</f>
        <v>0.19</v>
      </c>
      <c r="F29" s="13">
        <f>IF(DATA!F29="","NA",DATA!F29)</f>
        <v>-0.38</v>
      </c>
      <c r="G29" s="13">
        <f>IF(DATA!G29="","NA",DATA!G29)</f>
        <v>-0.21</v>
      </c>
      <c r="H29" s="13">
        <f>IF(DATA!H29="","NA",DATA!H29)</f>
        <v>0.01</v>
      </c>
      <c r="I29" s="13">
        <f>IF(DATA!I29="","NA",DATA!I29)</f>
        <v>0.09</v>
      </c>
      <c r="J29" s="13">
        <f>IF(DATA!J29="","NA",DATA!J29)</f>
        <v>-0.01</v>
      </c>
      <c r="K29" s="13">
        <f>IF(DATA!K29="","NA",DATA!K29)</f>
        <v>0.4</v>
      </c>
      <c r="L29" s="13">
        <f>IF(DATA!L29="","NA",DATA!L29)</f>
        <v>0.63</v>
      </c>
      <c r="M29" s="13">
        <f>IF(DATA!M29="","NA",DATA!M29)</f>
        <v>0.48</v>
      </c>
      <c r="N29" s="13">
        <f>IF(DATA!N29="","NA",DATA!N29)</f>
        <v>0.7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</row>
    <row r="30" spans="2:46" x14ac:dyDescent="0.25">
      <c r="B30" s="2">
        <v>1978</v>
      </c>
      <c r="C30" s="13">
        <f>IF(DATA!C30="","NA",DATA!C30)</f>
        <v>0.62</v>
      </c>
      <c r="D30" s="13">
        <f>IF(DATA!D30="","NA",DATA!D30)</f>
        <v>0.25</v>
      </c>
      <c r="E30" s="13">
        <f>IF(DATA!E30="","NA",DATA!E30)</f>
        <v>-0.2</v>
      </c>
      <c r="F30" s="13">
        <f>IF(DATA!F30="","NA",DATA!F30)</f>
        <v>-0.7</v>
      </c>
      <c r="G30" s="13">
        <f>IF(DATA!G30="","NA",DATA!G30)</f>
        <v>-0.74</v>
      </c>
      <c r="H30" s="13">
        <f>IF(DATA!H30="","NA",DATA!H30)</f>
        <v>-0.71</v>
      </c>
      <c r="I30" s="13">
        <f>IF(DATA!I30="","NA",DATA!I30)</f>
        <v>-0.55000000000000004</v>
      </c>
      <c r="J30" s="13">
        <f>IF(DATA!J30="","NA",DATA!J30)</f>
        <v>-0.79</v>
      </c>
      <c r="K30" s="13">
        <f>IF(DATA!K30="","NA",DATA!K30)</f>
        <v>-0.71</v>
      </c>
      <c r="L30" s="13">
        <f>IF(DATA!L30="","NA",DATA!L30)</f>
        <v>-0.46</v>
      </c>
      <c r="M30" s="13">
        <f>IF(DATA!M30="","NA",DATA!M30)</f>
        <v>-0.38</v>
      </c>
      <c r="N30" s="13">
        <f>IF(DATA!N30="","NA",DATA!N30)</f>
        <v>-0.06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2:46" x14ac:dyDescent="0.25">
      <c r="B31" s="2">
        <v>1979</v>
      </c>
      <c r="C31" s="13">
        <f>IF(DATA!C31="","NA",DATA!C31)</f>
        <v>-0.13</v>
      </c>
      <c r="D31" s="13">
        <f>IF(DATA!D31="","NA",DATA!D31)</f>
        <v>-0.22</v>
      </c>
      <c r="E31" s="13">
        <f>IF(DATA!E31="","NA",DATA!E31)</f>
        <v>-0.02</v>
      </c>
      <c r="F31" s="13">
        <f>IF(DATA!F31="","NA",DATA!F31)</f>
        <v>0.02</v>
      </c>
      <c r="G31" s="13">
        <f>IF(DATA!G31="","NA",DATA!G31)</f>
        <v>-0.25</v>
      </c>
      <c r="H31" s="13">
        <f>IF(DATA!H31="","NA",DATA!H31)</f>
        <v>-0.28999999999999998</v>
      </c>
      <c r="I31" s="13">
        <f>IF(DATA!I31="","NA",DATA!I31)</f>
        <v>-0.47</v>
      </c>
      <c r="J31" s="13">
        <f>IF(DATA!J31="","NA",DATA!J31)</f>
        <v>-0.1</v>
      </c>
      <c r="K31" s="13">
        <f>IF(DATA!K31="","NA",DATA!K31)</f>
        <v>0.28000000000000003</v>
      </c>
      <c r="L31" s="13">
        <f>IF(DATA!L31="","NA",DATA!L31)</f>
        <v>0.11</v>
      </c>
      <c r="M31" s="13">
        <f>IF(DATA!M31="","NA",DATA!M31)</f>
        <v>0.28999999999999998</v>
      </c>
      <c r="N31" s="13">
        <f>IF(DATA!N31="","NA",DATA!N31)</f>
        <v>0.52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</row>
    <row r="32" spans="2:46" x14ac:dyDescent="0.25">
      <c r="B32" s="2">
        <v>1980</v>
      </c>
      <c r="C32" s="13">
        <f>IF(DATA!C32="","NA",DATA!C32)</f>
        <v>0.54</v>
      </c>
      <c r="D32" s="13">
        <f>IF(DATA!D32="","NA",DATA!D32)</f>
        <v>0.22</v>
      </c>
      <c r="E32" s="13">
        <f>IF(DATA!E32="","NA",DATA!E32)</f>
        <v>0.03</v>
      </c>
      <c r="F32" s="13">
        <f>IF(DATA!F32="","NA",DATA!F32)</f>
        <v>-7.0000000000000007E-2</v>
      </c>
      <c r="G32" s="13">
        <f>IF(DATA!G32="","NA",DATA!G32)</f>
        <v>0.08</v>
      </c>
      <c r="H32" s="13">
        <f>IF(DATA!H32="","NA",DATA!H32)</f>
        <v>0.21</v>
      </c>
      <c r="I32" s="13">
        <f>IF(DATA!I32="","NA",DATA!I32)</f>
        <v>-0.06</v>
      </c>
      <c r="J32" s="13">
        <f>IF(DATA!J32="","NA",DATA!J32)</f>
        <v>-0.38</v>
      </c>
      <c r="K32" s="13">
        <f>IF(DATA!K32="","NA",DATA!K32)</f>
        <v>-0.28000000000000003</v>
      </c>
      <c r="L32" s="13">
        <f>IF(DATA!L32="","NA",DATA!L32)</f>
        <v>-0.26</v>
      </c>
      <c r="M32" s="13">
        <f>IF(DATA!M32="","NA",DATA!M32)</f>
        <v>-0.1</v>
      </c>
      <c r="N32" s="13">
        <f>IF(DATA!N32="","NA",DATA!N32)</f>
        <v>0.05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</row>
    <row r="33" spans="2:46" x14ac:dyDescent="0.25">
      <c r="B33" s="2">
        <v>1981</v>
      </c>
      <c r="C33" s="13">
        <f>IF(DATA!C33="","NA",DATA!C33)</f>
        <v>-0.36</v>
      </c>
      <c r="D33" s="13">
        <f>IF(DATA!D33="","NA",DATA!D33)</f>
        <v>-0.64</v>
      </c>
      <c r="E33" s="13">
        <f>IF(DATA!E33="","NA",DATA!E33)</f>
        <v>-0.64</v>
      </c>
      <c r="F33" s="13">
        <f>IF(DATA!F33="","NA",DATA!F33)</f>
        <v>-0.53</v>
      </c>
      <c r="G33" s="13">
        <f>IF(DATA!G33="","NA",DATA!G33)</f>
        <v>-0.56999999999999995</v>
      </c>
      <c r="H33" s="13">
        <f>IF(DATA!H33="","NA",DATA!H33)</f>
        <v>-0.46</v>
      </c>
      <c r="I33" s="13">
        <f>IF(DATA!I33="","NA",DATA!I33)</f>
        <v>-0.64</v>
      </c>
      <c r="J33" s="13">
        <f>IF(DATA!J33="","NA",DATA!J33)</f>
        <v>-0.53</v>
      </c>
      <c r="K33" s="13">
        <f>IF(DATA!K33="","NA",DATA!K33)</f>
        <v>-0.19</v>
      </c>
      <c r="L33" s="13">
        <f>IF(DATA!L33="","NA",DATA!L33)</f>
        <v>-0.3</v>
      </c>
      <c r="M33" s="13">
        <f>IF(DATA!M33="","NA",DATA!M33)</f>
        <v>-0.41</v>
      </c>
      <c r="N33" s="13">
        <f>IF(DATA!N33="","NA",DATA!N33)</f>
        <v>-0.2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 spans="2:46" x14ac:dyDescent="0.25">
      <c r="B34" s="2">
        <v>1982</v>
      </c>
      <c r="C34" s="13">
        <f>IF(DATA!C34="","NA",DATA!C34)</f>
        <v>0.13</v>
      </c>
      <c r="D34" s="13">
        <f>IF(DATA!D34="","NA",DATA!D34)</f>
        <v>-0.17</v>
      </c>
      <c r="E34" s="13">
        <f>IF(DATA!E34="","NA",DATA!E34)</f>
        <v>0.13</v>
      </c>
      <c r="F34" s="13">
        <f>IF(DATA!F34="","NA",DATA!F34)</f>
        <v>0.21</v>
      </c>
      <c r="G34" s="13">
        <f>IF(DATA!G34="","NA",DATA!G34)</f>
        <v>0.45</v>
      </c>
      <c r="H34" s="13">
        <f>IF(DATA!H34="","NA",DATA!H34)</f>
        <v>0.53</v>
      </c>
      <c r="I34" s="13">
        <f>IF(DATA!I34="","NA",DATA!I34)</f>
        <v>0.37</v>
      </c>
      <c r="J34" s="13">
        <f>IF(DATA!J34="","NA",DATA!J34)</f>
        <v>0.73</v>
      </c>
      <c r="K34" s="13">
        <f>IF(DATA!K34="","NA",DATA!K34)</f>
        <v>1.49</v>
      </c>
      <c r="L34" s="13">
        <f>IF(DATA!L34="","NA",DATA!L34)</f>
        <v>1.99</v>
      </c>
      <c r="M34" s="13">
        <f>IF(DATA!M34="","NA",DATA!M34)</f>
        <v>1.92</v>
      </c>
      <c r="N34" s="13">
        <f>IF(DATA!N34="","NA",DATA!N34)</f>
        <v>2.2000000000000002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 spans="2:46" x14ac:dyDescent="0.25">
      <c r="B35" s="2">
        <v>1983</v>
      </c>
      <c r="C35" s="13">
        <f>IF(DATA!C35="","NA",DATA!C35)</f>
        <v>2.35</v>
      </c>
      <c r="D35" s="13">
        <f>IF(DATA!D35="","NA",DATA!D35)</f>
        <v>1.94</v>
      </c>
      <c r="E35" s="13">
        <f>IF(DATA!E35="","NA",DATA!E35)</f>
        <v>1.38</v>
      </c>
      <c r="F35" s="13">
        <f>IF(DATA!F35="","NA",DATA!F35)</f>
        <v>0.95</v>
      </c>
      <c r="G35" s="13">
        <f>IF(DATA!G35="","NA",DATA!G35)</f>
        <v>0.9</v>
      </c>
      <c r="H35" s="13">
        <f>IF(DATA!H35="","NA",DATA!H35)</f>
        <v>0.54</v>
      </c>
      <c r="I35" s="13">
        <f>IF(DATA!I35="","NA",DATA!I35)</f>
        <v>-0.11</v>
      </c>
      <c r="J35" s="13">
        <f>IF(DATA!J35="","NA",DATA!J35)</f>
        <v>-0.27</v>
      </c>
      <c r="K35" s="13">
        <f>IF(DATA!K35="","NA",DATA!K35)</f>
        <v>-0.52</v>
      </c>
      <c r="L35" s="13">
        <f>IF(DATA!L35="","NA",DATA!L35)</f>
        <v>-1.1599999999999999</v>
      </c>
      <c r="M35" s="13">
        <f>IF(DATA!M35="","NA",DATA!M35)</f>
        <v>-1.29</v>
      </c>
      <c r="N35" s="13">
        <f>IF(DATA!N35="","NA",DATA!N35)</f>
        <v>-1.03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</row>
    <row r="36" spans="2:46" x14ac:dyDescent="0.25">
      <c r="B36" s="2">
        <v>1984</v>
      </c>
      <c r="C36" s="13">
        <f>IF(DATA!C36="","NA",DATA!C36)</f>
        <v>-0.67</v>
      </c>
      <c r="D36" s="13">
        <f>IF(DATA!D36="","NA",DATA!D36)</f>
        <v>-0.19</v>
      </c>
      <c r="E36" s="13">
        <f>IF(DATA!E36="","NA",DATA!E36)</f>
        <v>-0.52</v>
      </c>
      <c r="F36" s="13">
        <f>IF(DATA!F36="","NA",DATA!F36)</f>
        <v>-0.68</v>
      </c>
      <c r="G36" s="13">
        <f>IF(DATA!G36="","NA",DATA!G36)</f>
        <v>-0.73</v>
      </c>
      <c r="H36" s="13">
        <f>IF(DATA!H36="","NA",DATA!H36)</f>
        <v>-0.9</v>
      </c>
      <c r="I36" s="13">
        <f>IF(DATA!I36="","NA",DATA!I36)</f>
        <v>-0.5</v>
      </c>
      <c r="J36" s="13">
        <f>IF(DATA!J36="","NA",DATA!J36)</f>
        <v>-0.24</v>
      </c>
      <c r="K36" s="13">
        <f>IF(DATA!K36="","NA",DATA!K36)</f>
        <v>-0.34</v>
      </c>
      <c r="L36" s="13">
        <f>IF(DATA!L36="","NA",DATA!L36)</f>
        <v>-0.67</v>
      </c>
      <c r="M36" s="13">
        <f>IF(DATA!M36="","NA",DATA!M36)</f>
        <v>-1.19</v>
      </c>
      <c r="N36" s="13">
        <f>IF(DATA!N36="","NA",DATA!N36)</f>
        <v>-1.34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</row>
    <row r="37" spans="2:46" x14ac:dyDescent="0.25">
      <c r="B37" s="2">
        <v>1985</v>
      </c>
      <c r="C37" s="13">
        <f>IF(DATA!C37="","NA",DATA!C37)</f>
        <v>-1.1599999999999999</v>
      </c>
      <c r="D37" s="13">
        <f>IF(DATA!D37="","NA",DATA!D37)</f>
        <v>-0.72</v>
      </c>
      <c r="E37" s="13">
        <f>IF(DATA!E37="","NA",DATA!E37)</f>
        <v>-0.79</v>
      </c>
      <c r="F37" s="13">
        <f>IF(DATA!F37="","NA",DATA!F37)</f>
        <v>-1.18</v>
      </c>
      <c r="G37" s="13">
        <f>IF(DATA!G37="","NA",DATA!G37)</f>
        <v>-1.03</v>
      </c>
      <c r="H37" s="13">
        <f>IF(DATA!H37="","NA",DATA!H37)</f>
        <v>-0.91</v>
      </c>
      <c r="I37" s="13">
        <f>IF(DATA!I37="","NA",DATA!I37)</f>
        <v>-0.74</v>
      </c>
      <c r="J37" s="13">
        <f>IF(DATA!J37="","NA",DATA!J37)</f>
        <v>-0.56000000000000005</v>
      </c>
      <c r="K37" s="13">
        <f>IF(DATA!K37="","NA",DATA!K37)</f>
        <v>-0.7</v>
      </c>
      <c r="L37" s="13">
        <f>IF(DATA!L37="","NA",DATA!L37)</f>
        <v>-0.49</v>
      </c>
      <c r="M37" s="13">
        <f>IF(DATA!M37="","NA",DATA!M37)</f>
        <v>-0.37</v>
      </c>
      <c r="N37" s="13">
        <f>IF(DATA!N37="","NA",DATA!N37)</f>
        <v>-0.41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</row>
    <row r="38" spans="2:46" x14ac:dyDescent="0.25">
      <c r="B38" s="2">
        <v>1986</v>
      </c>
      <c r="C38" s="13">
        <f>IF(DATA!C38="","NA",DATA!C38)</f>
        <v>-0.66</v>
      </c>
      <c r="D38" s="13">
        <f>IF(DATA!D38="","NA",DATA!D38)</f>
        <v>-0.71</v>
      </c>
      <c r="E38" s="13">
        <f>IF(DATA!E38="","NA",DATA!E38)</f>
        <v>-0.42</v>
      </c>
      <c r="F38" s="13">
        <f>IF(DATA!F38="","NA",DATA!F38)</f>
        <v>-0.33</v>
      </c>
      <c r="G38" s="13">
        <f>IF(DATA!G38="","NA",DATA!G38)</f>
        <v>-0.53</v>
      </c>
      <c r="H38" s="13">
        <f>IF(DATA!H38="","NA",DATA!H38)</f>
        <v>-0.31</v>
      </c>
      <c r="I38" s="13">
        <f>IF(DATA!I38="","NA",DATA!I38)</f>
        <v>-0.11</v>
      </c>
      <c r="J38" s="13">
        <f>IF(DATA!J38="","NA",DATA!J38)</f>
        <v>0.32</v>
      </c>
      <c r="K38" s="13">
        <f>IF(DATA!K38="","NA",DATA!K38)</f>
        <v>0.53</v>
      </c>
      <c r="L38" s="13">
        <f>IF(DATA!L38="","NA",DATA!L38)</f>
        <v>0.81</v>
      </c>
      <c r="M38" s="13">
        <f>IF(DATA!M38="","NA",DATA!M38)</f>
        <v>1.01</v>
      </c>
      <c r="N38" s="13">
        <f>IF(DATA!N38="","NA",DATA!N38)</f>
        <v>1.1200000000000001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 spans="2:46" x14ac:dyDescent="0.25">
      <c r="B39" s="2">
        <v>1987</v>
      </c>
      <c r="C39" s="13">
        <f>IF(DATA!C39="","NA",DATA!C39)</f>
        <v>1.1399999999999999</v>
      </c>
      <c r="D39" s="13">
        <f>IF(DATA!D39="","NA",DATA!D39)</f>
        <v>1.1299999999999999</v>
      </c>
      <c r="E39" s="13">
        <f>IF(DATA!E39="","NA",DATA!E39)</f>
        <v>0.98</v>
      </c>
      <c r="F39" s="13">
        <f>IF(DATA!F39="","NA",DATA!F39)</f>
        <v>0.57999999999999996</v>
      </c>
      <c r="G39" s="13">
        <f>IF(DATA!G39="","NA",DATA!G39)</f>
        <v>0.62</v>
      </c>
      <c r="H39" s="13">
        <f>IF(DATA!H39="","NA",DATA!H39)</f>
        <v>0.92</v>
      </c>
      <c r="I39" s="13">
        <f>IF(DATA!I39="","NA",DATA!I39)</f>
        <v>1.29</v>
      </c>
      <c r="J39" s="13">
        <f>IF(DATA!J39="","NA",DATA!J39)</f>
        <v>1.57</v>
      </c>
      <c r="K39" s="13">
        <f>IF(DATA!K39="","NA",DATA!K39)</f>
        <v>1.65</v>
      </c>
      <c r="L39" s="13">
        <f>IF(DATA!L39="","NA",DATA!L39)</f>
        <v>1.24</v>
      </c>
      <c r="M39" s="13">
        <f>IF(DATA!M39="","NA",DATA!M39)</f>
        <v>1.07</v>
      </c>
      <c r="N39" s="13">
        <f>IF(DATA!N39="","NA",DATA!N39)</f>
        <v>0.94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</row>
    <row r="40" spans="2:46" x14ac:dyDescent="0.25">
      <c r="B40" s="2">
        <v>1988</v>
      </c>
      <c r="C40" s="13">
        <f>IF(DATA!C40="","NA",DATA!C40)</f>
        <v>0.9</v>
      </c>
      <c r="D40" s="13">
        <f>IF(DATA!D40="","NA",DATA!D40)</f>
        <v>0.28000000000000003</v>
      </c>
      <c r="E40" s="13">
        <f>IF(DATA!E40="","NA",DATA!E40)</f>
        <v>0.1</v>
      </c>
      <c r="F40" s="13">
        <f>IF(DATA!F40="","NA",DATA!F40)</f>
        <v>-0.44</v>
      </c>
      <c r="G40" s="13">
        <f>IF(DATA!G40="","NA",DATA!G40)</f>
        <v>-1.25</v>
      </c>
      <c r="H40" s="13">
        <f>IF(DATA!H40="","NA",DATA!H40)</f>
        <v>-1.74</v>
      </c>
      <c r="I40" s="13">
        <f>IF(DATA!I40="","NA",DATA!I40)</f>
        <v>-1.74</v>
      </c>
      <c r="J40" s="13">
        <f>IF(DATA!J40="","NA",DATA!J40)</f>
        <v>-1.19</v>
      </c>
      <c r="K40" s="13">
        <f>IF(DATA!K40="","NA",DATA!K40)</f>
        <v>-1</v>
      </c>
      <c r="L40" s="13">
        <f>IF(DATA!L40="","NA",DATA!L40)</f>
        <v>-1.9</v>
      </c>
      <c r="M40" s="13">
        <f>IF(DATA!M40="","NA",DATA!M40)</f>
        <v>-2.0499999999999998</v>
      </c>
      <c r="N40" s="13">
        <f>IF(DATA!N40="","NA",DATA!N40)</f>
        <v>-1.96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</row>
    <row r="41" spans="2:46" x14ac:dyDescent="0.25">
      <c r="B41" s="2">
        <v>1989</v>
      </c>
      <c r="C41" s="13">
        <f>IF(DATA!C41="","NA",DATA!C41)</f>
        <v>-1.97</v>
      </c>
      <c r="D41" s="13">
        <f>IF(DATA!D41="","NA",DATA!D41)</f>
        <v>-1.47</v>
      </c>
      <c r="E41" s="13">
        <f>IF(DATA!E41="","NA",DATA!E41)</f>
        <v>-1.21</v>
      </c>
      <c r="F41" s="13">
        <f>IF(DATA!F41="","NA",DATA!F41)</f>
        <v>-1.08</v>
      </c>
      <c r="G41" s="13">
        <f>IF(DATA!G41="","NA",DATA!G41)</f>
        <v>-0.88</v>
      </c>
      <c r="H41" s="13">
        <f>IF(DATA!H41="","NA",DATA!H41)</f>
        <v>-0.59</v>
      </c>
      <c r="I41" s="13">
        <f>IF(DATA!I41="","NA",DATA!I41)</f>
        <v>-0.56999999999999995</v>
      </c>
      <c r="J41" s="13">
        <f>IF(DATA!J41="","NA",DATA!J41)</f>
        <v>-0.53</v>
      </c>
      <c r="K41" s="13">
        <f>IF(DATA!K41="","NA",DATA!K41)</f>
        <v>-0.3</v>
      </c>
      <c r="L41" s="13">
        <f>IF(DATA!L41="","NA",DATA!L41)</f>
        <v>-0.4</v>
      </c>
      <c r="M41" s="13">
        <f>IF(DATA!M41="","NA",DATA!M41)</f>
        <v>-0.45</v>
      </c>
      <c r="N41" s="13">
        <f>IF(DATA!N41="","NA",DATA!N41)</f>
        <v>-0.13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 spans="2:46" x14ac:dyDescent="0.25">
      <c r="B42" s="2">
        <v>1990</v>
      </c>
      <c r="C42" s="13">
        <f>IF(DATA!C42="","NA",DATA!C42)</f>
        <v>0.01</v>
      </c>
      <c r="D42" s="13">
        <f>IF(DATA!D42="","NA",DATA!D42)</f>
        <v>0.21</v>
      </c>
      <c r="E42" s="13">
        <f>IF(DATA!E42="","NA",DATA!E42)</f>
        <v>0.04</v>
      </c>
      <c r="F42" s="13">
        <f>IF(DATA!F42="","NA",DATA!F42)</f>
        <v>0.08</v>
      </c>
      <c r="G42" s="13">
        <f>IF(DATA!G42="","NA",DATA!G42)</f>
        <v>0.08</v>
      </c>
      <c r="H42" s="13">
        <f>IF(DATA!H42="","NA",DATA!H42)</f>
        <v>-0.08</v>
      </c>
      <c r="I42" s="13">
        <f>IF(DATA!I42="","NA",DATA!I42)</f>
        <v>0.09</v>
      </c>
      <c r="J42" s="13">
        <f>IF(DATA!J42="","NA",DATA!J42)</f>
        <v>0.22</v>
      </c>
      <c r="K42" s="13">
        <f>IF(DATA!K42="","NA",DATA!K42)</f>
        <v>0.22</v>
      </c>
      <c r="L42" s="13">
        <f>IF(DATA!L42="","NA",DATA!L42)</f>
        <v>0.21</v>
      </c>
      <c r="M42" s="13">
        <f>IF(DATA!M42="","NA",DATA!M42)</f>
        <v>0.1</v>
      </c>
      <c r="N42" s="13">
        <f>IF(DATA!N42="","NA",DATA!N42)</f>
        <v>0.35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</row>
    <row r="43" spans="2:46" x14ac:dyDescent="0.25">
      <c r="B43" s="2">
        <v>1991</v>
      </c>
      <c r="C43" s="13">
        <f>IF(DATA!C43="","NA",DATA!C43)</f>
        <v>0.49</v>
      </c>
      <c r="D43" s="13">
        <f>IF(DATA!D43="","NA",DATA!D43)</f>
        <v>0.32</v>
      </c>
      <c r="E43" s="13">
        <f>IF(DATA!E43="","NA",DATA!E43)</f>
        <v>0.03</v>
      </c>
      <c r="F43" s="13">
        <f>IF(DATA!F43="","NA",DATA!F43)</f>
        <v>0.19</v>
      </c>
      <c r="G43" s="13">
        <f>IF(DATA!G43="","NA",DATA!G43)</f>
        <v>0.26</v>
      </c>
      <c r="H43" s="13">
        <f>IF(DATA!H43="","NA",DATA!H43)</f>
        <v>0.52</v>
      </c>
      <c r="I43" s="13">
        <f>IF(DATA!I43="","NA",DATA!I43)</f>
        <v>0.76</v>
      </c>
      <c r="J43" s="13">
        <f>IF(DATA!J43="","NA",DATA!J43)</f>
        <v>0.68</v>
      </c>
      <c r="K43" s="13">
        <f>IF(DATA!K43="","NA",DATA!K43)</f>
        <v>0.42</v>
      </c>
      <c r="L43" s="13">
        <f>IF(DATA!L43="","NA",DATA!L43)</f>
        <v>0.86</v>
      </c>
      <c r="M43" s="13">
        <f>IF(DATA!M43="","NA",DATA!M43)</f>
        <v>1.2</v>
      </c>
      <c r="N43" s="13">
        <f>IF(DATA!N43="","NA",DATA!N43)</f>
        <v>1.69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 spans="2:46" x14ac:dyDescent="0.25">
      <c r="B44" s="2">
        <v>1992</v>
      </c>
      <c r="C44" s="13">
        <f>IF(DATA!C44="","NA",DATA!C44)</f>
        <v>1.84</v>
      </c>
      <c r="D44" s="13">
        <f>IF(DATA!D44="","NA",DATA!D44)</f>
        <v>1.78</v>
      </c>
      <c r="E44" s="13">
        <f>IF(DATA!E44="","NA",DATA!E44)</f>
        <v>1.38</v>
      </c>
      <c r="F44" s="13">
        <f>IF(DATA!F44="","NA",DATA!F44)</f>
        <v>1.2</v>
      </c>
      <c r="G44" s="13">
        <f>IF(DATA!G44="","NA",DATA!G44)</f>
        <v>1.04</v>
      </c>
      <c r="H44" s="13">
        <f>IF(DATA!H44="","NA",DATA!H44)</f>
        <v>0.57999999999999996</v>
      </c>
      <c r="I44" s="13">
        <f>IF(DATA!I44="","NA",DATA!I44)</f>
        <v>0.22</v>
      </c>
      <c r="J44" s="13">
        <f>IF(DATA!J44="","NA",DATA!J44)</f>
        <v>0.05</v>
      </c>
      <c r="K44" s="13">
        <f>IF(DATA!K44="","NA",DATA!K44)</f>
        <v>-0.06</v>
      </c>
      <c r="L44" s="13">
        <f>IF(DATA!L44="","NA",DATA!L44)</f>
        <v>-0.3</v>
      </c>
      <c r="M44" s="13">
        <f>IF(DATA!M44="","NA",DATA!M44)</f>
        <v>-0.28000000000000003</v>
      </c>
      <c r="N44" s="13">
        <f>IF(DATA!N44="","NA",DATA!N44)</f>
        <v>-0.15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 spans="2:46" x14ac:dyDescent="0.25">
      <c r="B45" s="2">
        <v>1993</v>
      </c>
      <c r="C45" s="13">
        <f>IF(DATA!C45="","NA",DATA!C45)</f>
        <v>0.14000000000000001</v>
      </c>
      <c r="D45" s="13">
        <f>IF(DATA!D45="","NA",DATA!D45)</f>
        <v>0.41</v>
      </c>
      <c r="E45" s="13">
        <f>IF(DATA!E45="","NA",DATA!E45)</f>
        <v>0.39</v>
      </c>
      <c r="F45" s="13">
        <f>IF(DATA!F45="","NA",DATA!F45)</f>
        <v>0.59</v>
      </c>
      <c r="G45" s="13">
        <f>IF(DATA!G45="","NA",DATA!G45)</f>
        <v>0.78</v>
      </c>
      <c r="H45" s="13">
        <f>IF(DATA!H45="","NA",DATA!H45)</f>
        <v>0.35</v>
      </c>
      <c r="I45" s="13">
        <f>IF(DATA!I45="","NA",DATA!I45)</f>
        <v>0.23</v>
      </c>
      <c r="J45" s="13">
        <f>IF(DATA!J45="","NA",DATA!J45)</f>
        <v>0.13</v>
      </c>
      <c r="K45" s="13">
        <f>IF(DATA!K45="","NA",DATA!K45)</f>
        <v>0.35</v>
      </c>
      <c r="L45" s="13">
        <f>IF(DATA!L45="","NA",DATA!L45)</f>
        <v>0.06</v>
      </c>
      <c r="M45" s="13">
        <f>IF(DATA!M45="","NA",DATA!M45)</f>
        <v>0</v>
      </c>
      <c r="N45" s="13">
        <f>IF(DATA!N45="","NA",DATA!N45)</f>
        <v>0.16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  <row r="46" spans="2:46" x14ac:dyDescent="0.25">
      <c r="B46" s="2">
        <v>1994</v>
      </c>
      <c r="C46" s="13">
        <f>IF(DATA!C46="","NA",DATA!C46)</f>
        <v>0.1</v>
      </c>
      <c r="D46" s="13">
        <f>IF(DATA!D46="","NA",DATA!D46)</f>
        <v>0.06</v>
      </c>
      <c r="E46" s="13">
        <f>IF(DATA!E46="","NA",DATA!E46)</f>
        <v>0.11</v>
      </c>
      <c r="F46" s="13">
        <f>IF(DATA!F46="","NA",DATA!F46)</f>
        <v>0.26</v>
      </c>
      <c r="G46" s="13">
        <f>IF(DATA!G46="","NA",DATA!G46)</f>
        <v>0.31</v>
      </c>
      <c r="H46" s="13">
        <f>IF(DATA!H46="","NA",DATA!H46)</f>
        <v>0.32</v>
      </c>
      <c r="I46" s="13">
        <f>IF(DATA!I46="","NA",DATA!I46)</f>
        <v>0.24</v>
      </c>
      <c r="J46" s="13">
        <f>IF(DATA!J46="","NA",DATA!J46)</f>
        <v>0.53</v>
      </c>
      <c r="K46" s="13">
        <f>IF(DATA!K46="","NA",DATA!K46)</f>
        <v>0.48</v>
      </c>
      <c r="L46" s="13">
        <f>IF(DATA!L46="","NA",DATA!L46)</f>
        <v>0.75</v>
      </c>
      <c r="M46" s="13">
        <f>IF(DATA!M46="","NA",DATA!M46)</f>
        <v>1.1100000000000001</v>
      </c>
      <c r="N46" s="13">
        <f>IF(DATA!N46="","NA",DATA!N46)</f>
        <v>1.25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 spans="2:46" x14ac:dyDescent="0.25">
      <c r="B47" s="2">
        <v>1995</v>
      </c>
      <c r="C47" s="13">
        <f>IF(DATA!C47="","NA",DATA!C47)</f>
        <v>1.02</v>
      </c>
      <c r="D47" s="13">
        <f>IF(DATA!D47="","NA",DATA!D47)</f>
        <v>0.73</v>
      </c>
      <c r="E47" s="13">
        <f>IF(DATA!E47="","NA",DATA!E47)</f>
        <v>0.46</v>
      </c>
      <c r="F47" s="13">
        <f>IF(DATA!F47="","NA",DATA!F47)</f>
        <v>0.28000000000000003</v>
      </c>
      <c r="G47" s="13">
        <f>IF(DATA!G47="","NA",DATA!G47)</f>
        <v>-0.11</v>
      </c>
      <c r="H47" s="13">
        <f>IF(DATA!H47="","NA",DATA!H47)</f>
        <v>-0.14000000000000001</v>
      </c>
      <c r="I47" s="13">
        <f>IF(DATA!I47="","NA",DATA!I47)</f>
        <v>-0.21</v>
      </c>
      <c r="J47" s="13">
        <f>IF(DATA!J47="","NA",DATA!J47)</f>
        <v>-0.63</v>
      </c>
      <c r="K47" s="13">
        <f>IF(DATA!K47="","NA",DATA!K47)</f>
        <v>-0.84</v>
      </c>
      <c r="L47" s="13">
        <f>IF(DATA!L47="","NA",DATA!L47)</f>
        <v>-0.88</v>
      </c>
      <c r="M47" s="13">
        <f>IF(DATA!M47="","NA",DATA!M47)</f>
        <v>-1.1000000000000001</v>
      </c>
      <c r="N47" s="13">
        <f>IF(DATA!N47="","NA",DATA!N47)</f>
        <v>-0.95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 spans="2:46" x14ac:dyDescent="0.25">
      <c r="B48" s="2">
        <v>1996</v>
      </c>
      <c r="C48" s="13">
        <f>IF(DATA!C48="","NA",DATA!C48)</f>
        <v>-0.86</v>
      </c>
      <c r="D48" s="13">
        <f>IF(DATA!D48="","NA",DATA!D48)</f>
        <v>-0.86</v>
      </c>
      <c r="E48" s="13">
        <f>IF(DATA!E48="","NA",DATA!E48)</f>
        <v>-0.61</v>
      </c>
      <c r="F48" s="13">
        <f>IF(DATA!F48="","NA",DATA!F48)</f>
        <v>-0.47</v>
      </c>
      <c r="G48" s="13">
        <f>IF(DATA!G48="","NA",DATA!G48)</f>
        <v>-0.38</v>
      </c>
      <c r="H48" s="13">
        <f>IF(DATA!H48="","NA",DATA!H48)</f>
        <v>-0.44</v>
      </c>
      <c r="I48" s="13">
        <f>IF(DATA!I48="","NA",DATA!I48)</f>
        <v>-0.44</v>
      </c>
      <c r="J48" s="13">
        <f>IF(DATA!J48="","NA",DATA!J48)</f>
        <v>-0.22</v>
      </c>
      <c r="K48" s="13">
        <f>IF(DATA!K48="","NA",DATA!K48)</f>
        <v>-0.45</v>
      </c>
      <c r="L48" s="13">
        <f>IF(DATA!L48="","NA",DATA!L48)</f>
        <v>-0.44</v>
      </c>
      <c r="M48" s="13">
        <f>IF(DATA!M48="","NA",DATA!M48)</f>
        <v>-0.41</v>
      </c>
      <c r="N48" s="13">
        <f>IF(DATA!N48="","NA",DATA!N48)</f>
        <v>-0.64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  <row r="49" spans="2:46" x14ac:dyDescent="0.25">
      <c r="B49" s="2">
        <v>1997</v>
      </c>
      <c r="C49" s="13">
        <f>IF(DATA!C49="","NA",DATA!C49)</f>
        <v>-0.53</v>
      </c>
      <c r="D49" s="13">
        <f>IF(DATA!D49="","NA",DATA!D49)</f>
        <v>-0.37</v>
      </c>
      <c r="E49" s="13">
        <f>IF(DATA!E49="","NA",DATA!E49)</f>
        <v>-0.25</v>
      </c>
      <c r="F49" s="13">
        <f>IF(DATA!F49="","NA",DATA!F49)</f>
        <v>0.16</v>
      </c>
      <c r="G49" s="13">
        <f>IF(DATA!G49="","NA",DATA!G49)</f>
        <v>0.64</v>
      </c>
      <c r="H49" s="13">
        <f>IF(DATA!H49="","NA",DATA!H49)</f>
        <v>1.0900000000000001</v>
      </c>
      <c r="I49" s="13">
        <f>IF(DATA!I49="","NA",DATA!I49)</f>
        <v>1.56</v>
      </c>
      <c r="J49" s="13">
        <f>IF(DATA!J49="","NA",DATA!J49)</f>
        <v>1.89</v>
      </c>
      <c r="K49" s="13">
        <f>IF(DATA!K49="","NA",DATA!K49)</f>
        <v>2.13</v>
      </c>
      <c r="L49" s="13">
        <f>IF(DATA!L49="","NA",DATA!L49)</f>
        <v>2.36</v>
      </c>
      <c r="M49" s="13">
        <f>IF(DATA!M49="","NA",DATA!M49)</f>
        <v>2.41</v>
      </c>
      <c r="N49" s="13">
        <f>IF(DATA!N49="","NA",DATA!N49)</f>
        <v>2.29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</row>
    <row r="50" spans="2:46" x14ac:dyDescent="0.25">
      <c r="B50" s="2">
        <v>1998</v>
      </c>
      <c r="C50" s="13">
        <f>IF(DATA!C50="","NA",DATA!C50)</f>
        <v>2.38</v>
      </c>
      <c r="D50" s="13">
        <f>IF(DATA!D50="","NA",DATA!D50)</f>
        <v>2.0299999999999998</v>
      </c>
      <c r="E50" s="13">
        <f>IF(DATA!E50="","NA",DATA!E50)</f>
        <v>1.34</v>
      </c>
      <c r="F50" s="13">
        <f>IF(DATA!F50="","NA",DATA!F50)</f>
        <v>0.78</v>
      </c>
      <c r="G50" s="13">
        <f>IF(DATA!G50="","NA",DATA!G50)</f>
        <v>0.56999999999999995</v>
      </c>
      <c r="H50" s="13">
        <f>IF(DATA!H50="","NA",DATA!H50)</f>
        <v>-0.39</v>
      </c>
      <c r="I50" s="13">
        <f>IF(DATA!I50="","NA",DATA!I50)</f>
        <v>-0.99</v>
      </c>
      <c r="J50" s="13">
        <f>IF(DATA!J50="","NA",DATA!J50)</f>
        <v>-1.28</v>
      </c>
      <c r="K50" s="13">
        <f>IF(DATA!K50="","NA",DATA!K50)</f>
        <v>-1.26</v>
      </c>
      <c r="L50" s="13">
        <f>IF(DATA!L50="","NA",DATA!L50)</f>
        <v>-1.46</v>
      </c>
      <c r="M50" s="13">
        <f>IF(DATA!M50="","NA",DATA!M50)</f>
        <v>-1.46</v>
      </c>
      <c r="N50" s="13">
        <f>IF(DATA!N50="","NA",DATA!N50)</f>
        <v>-1.69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 spans="2:46" x14ac:dyDescent="0.25">
      <c r="B51" s="2">
        <v>1999</v>
      </c>
      <c r="C51" s="13">
        <f>IF(DATA!C51="","NA",DATA!C51)</f>
        <v>-1.69</v>
      </c>
      <c r="D51" s="13">
        <f>IF(DATA!D51="","NA",DATA!D51)</f>
        <v>-1.32</v>
      </c>
      <c r="E51" s="13">
        <f>IF(DATA!E51="","NA",DATA!E51)</f>
        <v>-0.95</v>
      </c>
      <c r="F51" s="13">
        <f>IF(DATA!F51="","NA",DATA!F51)</f>
        <v>-1.1100000000000001</v>
      </c>
      <c r="G51" s="13">
        <f>IF(DATA!G51="","NA",DATA!G51)</f>
        <v>-1.1499999999999999</v>
      </c>
      <c r="H51" s="13">
        <f>IF(DATA!H51="","NA",DATA!H51)</f>
        <v>-1.19</v>
      </c>
      <c r="I51" s="13">
        <f>IF(DATA!I51="","NA",DATA!I51)</f>
        <v>-1.17</v>
      </c>
      <c r="J51" s="13">
        <f>IF(DATA!J51="","NA",DATA!J51)</f>
        <v>-1.22</v>
      </c>
      <c r="K51" s="13">
        <f>IF(DATA!K51="","NA",DATA!K51)</f>
        <v>-1.0900000000000001</v>
      </c>
      <c r="L51" s="13">
        <f>IF(DATA!L51="","NA",DATA!L51)</f>
        <v>-1.23</v>
      </c>
      <c r="M51" s="13">
        <f>IF(DATA!M51="","NA",DATA!M51)</f>
        <v>-1.58</v>
      </c>
      <c r="N51" s="13">
        <f>IF(DATA!N51="","NA",DATA!N51)</f>
        <v>-1.74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</row>
    <row r="52" spans="2:46" x14ac:dyDescent="0.25">
      <c r="B52" s="2">
        <v>2000</v>
      </c>
      <c r="C52" s="13">
        <f>IF(DATA!C52="","NA",DATA!C52)</f>
        <v>-1.77</v>
      </c>
      <c r="D52" s="13">
        <f>IF(DATA!D52="","NA",DATA!D52)</f>
        <v>-1.55</v>
      </c>
      <c r="E52" s="13">
        <f>IF(DATA!E52="","NA",DATA!E52)</f>
        <v>-0.98</v>
      </c>
      <c r="F52" s="13">
        <f>IF(DATA!F52="","NA",DATA!F52)</f>
        <v>-0.87</v>
      </c>
      <c r="G52" s="13">
        <f>IF(DATA!G52="","NA",DATA!G52)</f>
        <v>-0.86</v>
      </c>
      <c r="H52" s="13">
        <f>IF(DATA!H52="","NA",DATA!H52)</f>
        <v>-0.79</v>
      </c>
      <c r="I52" s="13">
        <f>IF(DATA!I52="","NA",DATA!I52)</f>
        <v>-0.67</v>
      </c>
      <c r="J52" s="13">
        <f>IF(DATA!J52="","NA",DATA!J52)</f>
        <v>-0.49</v>
      </c>
      <c r="K52" s="13">
        <f>IF(DATA!K52="","NA",DATA!K52)</f>
        <v>-0.52</v>
      </c>
      <c r="L52" s="13">
        <f>IF(DATA!L52="","NA",DATA!L52)</f>
        <v>-0.7</v>
      </c>
      <c r="M52" s="13">
        <f>IF(DATA!M52="","NA",DATA!M52)</f>
        <v>-0.79</v>
      </c>
      <c r="N52" s="13">
        <f>IF(DATA!N52="","NA",DATA!N52)</f>
        <v>-0.92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</row>
    <row r="53" spans="2:46" x14ac:dyDescent="0.25">
      <c r="B53" s="2">
        <v>2001</v>
      </c>
      <c r="C53" s="13">
        <f>IF(DATA!C53="","NA",DATA!C53)</f>
        <v>-0.73</v>
      </c>
      <c r="D53" s="13">
        <f>IF(DATA!D53="","NA",DATA!D53)</f>
        <v>-0.63</v>
      </c>
      <c r="E53" s="13">
        <f>IF(DATA!E53="","NA",DATA!E53)</f>
        <v>-0.48</v>
      </c>
      <c r="F53" s="13">
        <f>IF(DATA!F53="","NA",DATA!F53)</f>
        <v>-0.49</v>
      </c>
      <c r="G53" s="13">
        <f>IF(DATA!G53="","NA",DATA!G53)</f>
        <v>-0.34</v>
      </c>
      <c r="H53" s="13">
        <f>IF(DATA!H53="","NA",DATA!H53)</f>
        <v>-0.19</v>
      </c>
      <c r="I53" s="13">
        <f>IF(DATA!I53="","NA",DATA!I53)</f>
        <v>-0.04</v>
      </c>
      <c r="J53" s="13">
        <f>IF(DATA!J53="","NA",DATA!J53)</f>
        <v>-0.05</v>
      </c>
      <c r="K53" s="13">
        <f>IF(DATA!K53="","NA",DATA!K53)</f>
        <v>-0.2</v>
      </c>
      <c r="L53" s="13">
        <f>IF(DATA!L53="","NA",DATA!L53)</f>
        <v>-0.14000000000000001</v>
      </c>
      <c r="M53" s="13">
        <f>IF(DATA!M53="","NA",DATA!M53)</f>
        <v>-0.37</v>
      </c>
      <c r="N53" s="13">
        <f>IF(DATA!N53="","NA",DATA!N53)</f>
        <v>-0.41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 spans="2:46" x14ac:dyDescent="0.25">
      <c r="B54" s="2">
        <v>2002</v>
      </c>
      <c r="C54" s="13">
        <f>IF(DATA!C54="","NA",DATA!C54)</f>
        <v>-0.15</v>
      </c>
      <c r="D54" s="13">
        <f>IF(DATA!D54="","NA",DATA!D54)</f>
        <v>-0.04</v>
      </c>
      <c r="E54" s="13">
        <f>IF(DATA!E54="","NA",DATA!E54)</f>
        <v>0.01</v>
      </c>
      <c r="F54" s="13">
        <f>IF(DATA!F54="","NA",DATA!F54)</f>
        <v>0.02</v>
      </c>
      <c r="G54" s="13">
        <f>IF(DATA!G54="","NA",DATA!G54)</f>
        <v>0.31</v>
      </c>
      <c r="H54" s="13">
        <f>IF(DATA!H54="","NA",DATA!H54)</f>
        <v>0.72</v>
      </c>
      <c r="I54" s="13">
        <f>IF(DATA!I54="","NA",DATA!I54)</f>
        <v>0.74</v>
      </c>
      <c r="J54" s="13">
        <f>IF(DATA!J54="","NA",DATA!J54)</f>
        <v>0.87</v>
      </c>
      <c r="K54" s="13">
        <f>IF(DATA!K54="","NA",DATA!K54)</f>
        <v>1.0900000000000001</v>
      </c>
      <c r="L54" s="13">
        <f>IF(DATA!L54="","NA",DATA!L54)</f>
        <v>1.25</v>
      </c>
      <c r="M54" s="13">
        <f>IF(DATA!M54="","NA",DATA!M54)</f>
        <v>1.47</v>
      </c>
      <c r="N54" s="13">
        <f>IF(DATA!N54="","NA",DATA!N54)</f>
        <v>1.37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 spans="2:46" x14ac:dyDescent="0.25">
      <c r="B55" s="2">
        <v>2003</v>
      </c>
      <c r="C55" s="13">
        <f>IF(DATA!C55="","NA",DATA!C55)</f>
        <v>0.6</v>
      </c>
      <c r="D55" s="13">
        <f>IF(DATA!D55="","NA",DATA!D55)</f>
        <v>0.64</v>
      </c>
      <c r="E55" s="13">
        <f>IF(DATA!E55="","NA",DATA!E55)</f>
        <v>0.36</v>
      </c>
      <c r="F55" s="13">
        <f>IF(DATA!F55="","NA",DATA!F55)</f>
        <v>-0.14000000000000001</v>
      </c>
      <c r="G55" s="13">
        <f>IF(DATA!G55="","NA",DATA!G55)</f>
        <v>-0.61</v>
      </c>
      <c r="H55" s="13">
        <f>IF(DATA!H55="","NA",DATA!H55)</f>
        <v>-0.28999999999999998</v>
      </c>
      <c r="I55" s="13">
        <f>IF(DATA!I55="","NA",DATA!I55)</f>
        <v>0.21</v>
      </c>
      <c r="J55" s="13">
        <f>IF(DATA!J55="","NA",DATA!J55)</f>
        <v>0.26</v>
      </c>
      <c r="K55" s="13">
        <f>IF(DATA!K55="","NA",DATA!K55)</f>
        <v>0.27</v>
      </c>
      <c r="L55" s="13">
        <f>IF(DATA!L55="","NA",DATA!L55)</f>
        <v>0.42</v>
      </c>
      <c r="M55" s="13">
        <f>IF(DATA!M55="","NA",DATA!M55)</f>
        <v>0.33</v>
      </c>
      <c r="N55" s="13">
        <f>IF(DATA!N55="","NA",DATA!N55)</f>
        <v>0.43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 spans="2:46" x14ac:dyDescent="0.25">
      <c r="B56" s="2">
        <v>2004</v>
      </c>
      <c r="C56" s="13">
        <f>IF(DATA!C56="","NA",DATA!C56)</f>
        <v>0.27</v>
      </c>
      <c r="D56" s="13">
        <f>IF(DATA!D56="","NA",DATA!D56)</f>
        <v>0.23</v>
      </c>
      <c r="E56" s="13">
        <f>IF(DATA!E56="","NA",DATA!E56)</f>
        <v>0.12</v>
      </c>
      <c r="F56" s="13">
        <f>IF(DATA!F56="","NA",DATA!F56)</f>
        <v>7.0000000000000007E-2</v>
      </c>
      <c r="G56" s="13">
        <f>IF(DATA!G56="","NA",DATA!G56)</f>
        <v>0.06</v>
      </c>
      <c r="H56" s="13">
        <f>IF(DATA!H56="","NA",DATA!H56)</f>
        <v>0.13</v>
      </c>
      <c r="I56" s="13">
        <f>IF(DATA!I56="","NA",DATA!I56)</f>
        <v>0.49</v>
      </c>
      <c r="J56" s="13">
        <f>IF(DATA!J56="","NA",DATA!J56)</f>
        <v>0.76</v>
      </c>
      <c r="K56" s="13">
        <f>IF(DATA!K56="","NA",DATA!K56)</f>
        <v>0.81</v>
      </c>
      <c r="L56" s="13">
        <f>IF(DATA!L56="","NA",DATA!L56)</f>
        <v>0.73</v>
      </c>
      <c r="M56" s="13">
        <f>IF(DATA!M56="","NA",DATA!M56)</f>
        <v>0.66</v>
      </c>
      <c r="N56" s="13">
        <f>IF(DATA!N56="","NA",DATA!N56)</f>
        <v>0.74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 spans="2:46" x14ac:dyDescent="0.25">
      <c r="B57" s="2">
        <v>2005</v>
      </c>
      <c r="C57" s="13">
        <f>IF(DATA!C57="","NA",DATA!C57)</f>
        <v>0.66</v>
      </c>
      <c r="D57" s="13">
        <f>IF(DATA!D57="","NA",DATA!D57)</f>
        <v>0.36</v>
      </c>
      <c r="E57" s="13">
        <f>IF(DATA!E57="","NA",DATA!E57)</f>
        <v>0.45</v>
      </c>
      <c r="F57" s="13">
        <f>IF(DATA!F57="","NA",DATA!F57)</f>
        <v>0.26</v>
      </c>
      <c r="G57" s="13">
        <f>IF(DATA!G57="","NA",DATA!G57)</f>
        <v>0.3</v>
      </c>
      <c r="H57" s="13">
        <f>IF(DATA!H57="","NA",DATA!H57)</f>
        <v>0.04</v>
      </c>
      <c r="I57" s="13">
        <f>IF(DATA!I57="","NA",DATA!I57)</f>
        <v>-0.23</v>
      </c>
      <c r="J57" s="13">
        <f>IF(DATA!J57="","NA",DATA!J57)</f>
        <v>-0.05</v>
      </c>
      <c r="K57" s="13">
        <f>IF(DATA!K57="","NA",DATA!K57)</f>
        <v>-0.04</v>
      </c>
      <c r="L57" s="13">
        <f>IF(DATA!L57="","NA",DATA!L57)</f>
        <v>-0.06</v>
      </c>
      <c r="M57" s="13">
        <f>IF(DATA!M57="","NA",DATA!M57)</f>
        <v>-0.59</v>
      </c>
      <c r="N57" s="13">
        <f>IF(DATA!N57="","NA",DATA!N57)</f>
        <v>-0.92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 spans="2:46" x14ac:dyDescent="0.25">
      <c r="B58" s="2">
        <v>2006</v>
      </c>
      <c r="C58" s="13">
        <f>IF(DATA!C58="","NA",DATA!C58)</f>
        <v>-0.91</v>
      </c>
      <c r="D58" s="13">
        <f>IF(DATA!D58="","NA",DATA!D58)</f>
        <v>-0.67</v>
      </c>
      <c r="E58" s="13">
        <f>IF(DATA!E58="","NA",DATA!E58)</f>
        <v>-0.71</v>
      </c>
      <c r="F58" s="13">
        <f>IF(DATA!F58="","NA",DATA!F58)</f>
        <v>-0.32</v>
      </c>
      <c r="G58" s="13">
        <f>IF(DATA!G58="","NA",DATA!G58)</f>
        <v>-0.09</v>
      </c>
      <c r="H58" s="13">
        <f>IF(DATA!H58="","NA",DATA!H58)</f>
        <v>0</v>
      </c>
      <c r="I58" s="13">
        <f>IF(DATA!I58="","NA",DATA!I58)</f>
        <v>0.01</v>
      </c>
      <c r="J58" s="13">
        <f>IF(DATA!J58="","NA",DATA!J58)</f>
        <v>0.31</v>
      </c>
      <c r="K58" s="13">
        <f>IF(DATA!K58="","NA",DATA!K58)</f>
        <v>0.6</v>
      </c>
      <c r="L58" s="13">
        <f>IF(DATA!L58="","NA",DATA!L58)</f>
        <v>0.7</v>
      </c>
      <c r="M58" s="13">
        <f>IF(DATA!M58="","NA",DATA!M58)</f>
        <v>0.99</v>
      </c>
      <c r="N58" s="13">
        <f>IF(DATA!N58="","NA",DATA!N58)</f>
        <v>1.1399999999999999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 spans="2:46" x14ac:dyDescent="0.25">
      <c r="B59" s="2">
        <v>2007</v>
      </c>
      <c r="C59" s="13">
        <f>IF(DATA!C59="","NA",DATA!C59)</f>
        <v>0.7</v>
      </c>
      <c r="D59" s="13">
        <f>IF(DATA!D59="","NA",DATA!D59)</f>
        <v>0.13</v>
      </c>
      <c r="E59" s="13">
        <f>IF(DATA!E59="","NA",DATA!E59)</f>
        <v>-0.18</v>
      </c>
      <c r="F59" s="13">
        <f>IF(DATA!F59="","NA",DATA!F59)</f>
        <v>-0.32</v>
      </c>
      <c r="G59" s="13">
        <f>IF(DATA!G59="","NA",DATA!G59)</f>
        <v>-0.47</v>
      </c>
      <c r="H59" s="13">
        <f>IF(DATA!H59="","NA",DATA!H59)</f>
        <v>-0.35</v>
      </c>
      <c r="I59" s="13">
        <f>IF(DATA!I59="","NA",DATA!I59)</f>
        <v>-0.59</v>
      </c>
      <c r="J59" s="13">
        <f>IF(DATA!J59="","NA",DATA!J59)</f>
        <v>-0.72</v>
      </c>
      <c r="K59" s="13">
        <f>IF(DATA!K59="","NA",DATA!K59)</f>
        <v>-1.1100000000000001</v>
      </c>
      <c r="L59" s="13">
        <f>IF(DATA!L59="","NA",DATA!L59)</f>
        <v>-1.39</v>
      </c>
      <c r="M59" s="13">
        <f>IF(DATA!M59="","NA",DATA!M59)</f>
        <v>-1.54</v>
      </c>
      <c r="N59" s="13">
        <f>IF(DATA!N59="","NA",DATA!N59)</f>
        <v>-1.58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 spans="2:46" x14ac:dyDescent="0.25">
      <c r="B60" s="2">
        <v>2008</v>
      </c>
      <c r="C60" s="13">
        <f>IF(DATA!C60="","NA",DATA!C60)</f>
        <v>-1.68</v>
      </c>
      <c r="D60" s="13">
        <f>IF(DATA!D60="","NA",DATA!D60)</f>
        <v>-1.67</v>
      </c>
      <c r="E60" s="13">
        <f>IF(DATA!E60="","NA",DATA!E60)</f>
        <v>-1.21</v>
      </c>
      <c r="F60" s="13">
        <f>IF(DATA!F60="","NA",DATA!F60)</f>
        <v>-0.99</v>
      </c>
      <c r="G60" s="13">
        <f>IF(DATA!G60="","NA",DATA!G60)</f>
        <v>-0.84</v>
      </c>
      <c r="H60" s="13">
        <f>IF(DATA!H60="","NA",DATA!H60)</f>
        <v>-0.68</v>
      </c>
      <c r="I60" s="13">
        <f>IF(DATA!I60="","NA",DATA!I60)</f>
        <v>-0.3</v>
      </c>
      <c r="J60" s="13">
        <f>IF(DATA!J60="","NA",DATA!J60)</f>
        <v>-0.13</v>
      </c>
      <c r="K60" s="13">
        <f>IF(DATA!K60="","NA",DATA!K60)</f>
        <v>-0.25</v>
      </c>
      <c r="L60" s="13">
        <f>IF(DATA!L60="","NA",DATA!L60)</f>
        <v>-0.35</v>
      </c>
      <c r="M60" s="13">
        <f>IF(DATA!M60="","NA",DATA!M60)</f>
        <v>-0.46</v>
      </c>
      <c r="N60" s="13">
        <f>IF(DATA!N60="","NA",DATA!N60)</f>
        <v>-0.86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 spans="2:46" x14ac:dyDescent="0.25">
      <c r="B61" s="5">
        <v>2009</v>
      </c>
      <c r="C61" s="13">
        <f>IF(DATA!C61="","NA",DATA!C61)</f>
        <v>-0.89</v>
      </c>
      <c r="D61" s="13">
        <f>IF(DATA!D61="","NA",DATA!D61)</f>
        <v>-0.79</v>
      </c>
      <c r="E61" s="13">
        <f>IF(DATA!E61="","NA",DATA!E61)</f>
        <v>-0.69</v>
      </c>
      <c r="F61" s="13">
        <f>IF(DATA!F61="","NA",DATA!F61)</f>
        <v>-0.35</v>
      </c>
      <c r="G61" s="13">
        <f>IF(DATA!G61="","NA",DATA!G61)</f>
        <v>0.06</v>
      </c>
      <c r="H61" s="13">
        <f>IF(DATA!H61="","NA",DATA!H61)</f>
        <v>0.31</v>
      </c>
      <c r="I61" s="13">
        <f>IF(DATA!I61="","NA",DATA!I61)</f>
        <v>0.48</v>
      </c>
      <c r="J61" s="13">
        <f>IF(DATA!J61="","NA",DATA!J61)</f>
        <v>0.56000000000000005</v>
      </c>
      <c r="K61" s="13">
        <f>IF(DATA!K61="","NA",DATA!K61)</f>
        <v>0.68</v>
      </c>
      <c r="L61" s="13">
        <f>IF(DATA!L61="","NA",DATA!L61)</f>
        <v>0.89</v>
      </c>
      <c r="M61" s="13">
        <f>IF(DATA!M61="","NA",DATA!M61)</f>
        <v>1.46</v>
      </c>
      <c r="N61" s="13">
        <f>IF(DATA!N61="","NA",DATA!N61)</f>
        <v>1.74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</row>
    <row r="62" spans="2:46" x14ac:dyDescent="0.25">
      <c r="B62" s="2">
        <v>2010</v>
      </c>
      <c r="C62" s="13">
        <f>IF(DATA!C62="","NA",DATA!C62)</f>
        <v>1.52</v>
      </c>
      <c r="D62" s="13">
        <f>IF(DATA!D62="","NA",DATA!D62)</f>
        <v>1.25</v>
      </c>
      <c r="E62" s="13">
        <f>IF(DATA!E62="","NA",DATA!E62)</f>
        <v>0.9</v>
      </c>
      <c r="F62" s="13">
        <f>IF(DATA!F62="","NA",DATA!F62)</f>
        <v>0.38</v>
      </c>
      <c r="G62" s="13">
        <f>IF(DATA!G62="","NA",DATA!G62)</f>
        <v>-0.22</v>
      </c>
      <c r="H62" s="13">
        <f>IF(DATA!H62="","NA",DATA!H62)</f>
        <v>-0.69</v>
      </c>
      <c r="I62" s="13">
        <f>IF(DATA!I62="","NA",DATA!I62)</f>
        <v>-1.07</v>
      </c>
      <c r="J62" s="13">
        <f>IF(DATA!J62="","NA",DATA!J62)</f>
        <v>-1.39</v>
      </c>
      <c r="K62" s="13">
        <f>IF(DATA!K62="","NA",DATA!K62)</f>
        <v>-1.6</v>
      </c>
      <c r="L62" s="13">
        <f>IF(DATA!L62="","NA",DATA!L62)</f>
        <v>-1.69</v>
      </c>
      <c r="M62" s="13">
        <f>IF(DATA!M62="","NA",DATA!M62)</f>
        <v>-1.64</v>
      </c>
      <c r="N62" s="13">
        <f>IF(DATA!N62="","NA",DATA!N62)</f>
        <v>-1.6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 spans="2:46" x14ac:dyDescent="0.25">
      <c r="B63" s="5">
        <v>2011</v>
      </c>
      <c r="C63" s="13">
        <f>IF(DATA!C63="","NA",DATA!C63)</f>
        <v>-1.54</v>
      </c>
      <c r="D63" s="13">
        <f>IF(DATA!D63="","NA",DATA!D63)</f>
        <v>-1.1100000000000001</v>
      </c>
      <c r="E63" s="13">
        <f>IF(DATA!E63="","NA",DATA!E63)</f>
        <v>-0.93</v>
      </c>
      <c r="F63" s="13">
        <f>IF(DATA!F63="","NA",DATA!F63)</f>
        <v>-0.77</v>
      </c>
      <c r="G63" s="13">
        <f>IF(DATA!G63="","NA",DATA!G63)</f>
        <v>-0.52</v>
      </c>
      <c r="H63" s="13">
        <f>IF(DATA!H63="","NA",DATA!H63)</f>
        <v>-0.38</v>
      </c>
      <c r="I63" s="13">
        <f>IF(DATA!I63="","NA",DATA!I63)</f>
        <v>-0.43</v>
      </c>
      <c r="J63" s="13">
        <f>IF(DATA!J63="","NA",DATA!J63)</f>
        <v>-0.65</v>
      </c>
      <c r="K63" s="13">
        <f>IF(DATA!K63="","NA",DATA!K63)</f>
        <v>-0.8</v>
      </c>
      <c r="L63" s="13">
        <f>IF(DATA!L63="","NA",DATA!L63)</f>
        <v>-1.05</v>
      </c>
      <c r="M63" s="13">
        <f>IF(DATA!M63="","NA",DATA!M63)</f>
        <v>-1.19</v>
      </c>
      <c r="N63" s="13">
        <f>IF(DATA!N63="","NA",DATA!N63)</f>
        <v>-1.06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 spans="2:46" x14ac:dyDescent="0.25">
      <c r="B64" s="2">
        <v>2012</v>
      </c>
      <c r="C64" s="13">
        <f>IF(DATA!C64="","NA",DATA!C64)</f>
        <v>-0.87</v>
      </c>
      <c r="D64" s="13">
        <f>IF(DATA!D64="","NA",DATA!D64)</f>
        <v>-0.67</v>
      </c>
      <c r="E64" s="13">
        <f>IF(DATA!E64="","NA",DATA!E64)</f>
        <v>-0.61</v>
      </c>
      <c r="F64" s="13">
        <f>IF(DATA!F64="","NA",DATA!F64)</f>
        <v>-0.5</v>
      </c>
      <c r="G64" s="13">
        <f>IF(DATA!G64="","NA",DATA!G64)</f>
        <v>-0.32</v>
      </c>
      <c r="H64" s="13">
        <f>IF(DATA!H64="","NA",DATA!H64)</f>
        <v>0.02</v>
      </c>
      <c r="I64" s="13">
        <f>IF(DATA!I64="","NA",DATA!I64)</f>
        <v>0.25</v>
      </c>
      <c r="J64" s="13">
        <f>IF(DATA!J64="","NA",DATA!J64)</f>
        <v>0.47</v>
      </c>
      <c r="K64" s="13">
        <f>IF(DATA!K64="","NA",DATA!K64)</f>
        <v>0.38</v>
      </c>
      <c r="L64" s="13">
        <f>IF(DATA!L64="","NA",DATA!L64)</f>
        <v>0.26</v>
      </c>
      <c r="M64" s="13">
        <f>IF(DATA!M64="","NA",DATA!M64)</f>
        <v>0.16</v>
      </c>
      <c r="N64" s="13">
        <f>IF(DATA!N64="","NA",DATA!N64)</f>
        <v>-0.25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 spans="2:46" x14ac:dyDescent="0.25">
      <c r="B65" s="2">
        <v>2013</v>
      </c>
      <c r="C65" s="13">
        <f>IF(DATA!C65="","NA",DATA!C65)</f>
        <v>-0.53</v>
      </c>
      <c r="D65" s="13">
        <f>IF(DATA!D65="","NA",DATA!D65)</f>
        <v>-0.52</v>
      </c>
      <c r="E65" s="13">
        <f>IF(DATA!E65="","NA",DATA!E65)</f>
        <v>-0.25</v>
      </c>
      <c r="F65" s="13">
        <f>IF(DATA!F65="","NA",DATA!F65)</f>
        <v>-0.25</v>
      </c>
      <c r="G65" s="13">
        <f>IF(DATA!G65="","NA",DATA!G65)</f>
        <v>-0.4</v>
      </c>
      <c r="H65" s="13">
        <f>IF(DATA!H65="","NA",DATA!H65)</f>
        <v>-0.42</v>
      </c>
      <c r="I65" s="13">
        <f>IF(DATA!I65="","NA",DATA!I65)</f>
        <v>-0.39</v>
      </c>
      <c r="J65" s="13">
        <f>IF(DATA!J65="","NA",DATA!J65)</f>
        <v>-0.38</v>
      </c>
      <c r="K65" s="13">
        <f>IF(DATA!K65="","NA",DATA!K65)</f>
        <v>-0.18</v>
      </c>
      <c r="L65" s="13">
        <f>IF(DATA!L65="","NA",DATA!L65)</f>
        <v>-0.2</v>
      </c>
      <c r="M65" s="13">
        <f>IF(DATA!M65="","NA",DATA!M65)</f>
        <v>-0.14000000000000001</v>
      </c>
      <c r="N65" s="13">
        <f>IF(DATA!N65="","NA",DATA!N65)</f>
        <v>-0.17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 spans="2:46" x14ac:dyDescent="0.25">
      <c r="B66" s="2">
        <v>2014</v>
      </c>
      <c r="C66" s="13">
        <f>IF(DATA!C66="","NA",DATA!C66)</f>
        <v>-0.49</v>
      </c>
      <c r="D66" s="13">
        <f>IF(DATA!D66="","NA",DATA!D66)</f>
        <v>-0.62</v>
      </c>
      <c r="E66" s="13">
        <f>IF(DATA!E66="","NA",DATA!E66)</f>
        <v>-0.28000000000000003</v>
      </c>
      <c r="F66" s="13">
        <f>IF(DATA!F66="","NA",DATA!F66)</f>
        <v>0.08</v>
      </c>
      <c r="G66" s="13">
        <f>IF(DATA!G66="","NA",DATA!G66)</f>
        <v>0.32</v>
      </c>
      <c r="H66" s="13">
        <f>IF(DATA!H66="","NA",DATA!H66)</f>
        <v>0.23</v>
      </c>
      <c r="I66" s="13">
        <f>IF(DATA!I66="","NA",DATA!I66)</f>
        <v>-0.06</v>
      </c>
      <c r="J66" s="13">
        <f>IF(DATA!J66="","NA",DATA!J66)</f>
        <v>-0.03</v>
      </c>
      <c r="K66" s="13">
        <f>IF(DATA!K66="","NA",DATA!K66)</f>
        <v>0.28999999999999998</v>
      </c>
      <c r="L66" s="13">
        <f>IF(DATA!L66="","NA",DATA!L66)</f>
        <v>0.44</v>
      </c>
      <c r="M66" s="13">
        <f>IF(DATA!M66="","NA",DATA!M66)</f>
        <v>0.75</v>
      </c>
      <c r="N66" s="13">
        <f>IF(DATA!N66="","NA",DATA!N66)</f>
        <v>0.71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 spans="2:46" x14ac:dyDescent="0.25">
      <c r="B67" s="2">
        <v>2015</v>
      </c>
      <c r="C67" s="13">
        <f>IF(DATA!C67="","NA",DATA!C67)</f>
        <v>0.51</v>
      </c>
      <c r="D67" s="13">
        <f>IF(DATA!D67="","NA",DATA!D67)</f>
        <v>0.42</v>
      </c>
      <c r="E67" s="13">
        <f>IF(DATA!E67="","NA",DATA!E67)</f>
        <v>0.47</v>
      </c>
      <c r="F67" s="13">
        <f>IF(DATA!F67="","NA",DATA!F67)</f>
        <v>0.7</v>
      </c>
      <c r="G67" s="13">
        <f>IF(DATA!G67="","NA",DATA!G67)</f>
        <v>0.92</v>
      </c>
      <c r="H67" s="13">
        <f>IF(DATA!H67="","NA",DATA!H67)</f>
        <v>1.18</v>
      </c>
      <c r="I67" s="13">
        <f>IF(DATA!I67="","NA",DATA!I67)</f>
        <v>1.46</v>
      </c>
      <c r="J67" s="13">
        <f>IF(DATA!J67="","NA",DATA!J67)</f>
        <v>1.93</v>
      </c>
      <c r="K67" s="13">
        <f>IF(DATA!K67="","NA",DATA!K67)</f>
        <v>2.21</v>
      </c>
      <c r="L67" s="13">
        <f>IF(DATA!L67="","NA",DATA!L67)</f>
        <v>2.36</v>
      </c>
      <c r="M67" s="13">
        <f>IF(DATA!M67="","NA",DATA!M67)</f>
        <v>2.72</v>
      </c>
      <c r="N67" s="13">
        <f>IF(DATA!N67="","NA",DATA!N67)</f>
        <v>2.66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 spans="2:46" x14ac:dyDescent="0.25">
      <c r="B68" s="2">
        <v>2016</v>
      </c>
      <c r="C68" s="13">
        <f>IF(DATA!C68="","NA",DATA!C68)</f>
        <v>2.57</v>
      </c>
      <c r="D68" s="13">
        <f>IF(DATA!D68="","NA",DATA!D68)</f>
        <v>2.2599999999999998</v>
      </c>
      <c r="E68" s="13">
        <f>IF(DATA!E68="","NA",DATA!E68)</f>
        <v>1.62</v>
      </c>
      <c r="F68" s="13">
        <f>IF(DATA!F68="","NA",DATA!F68)</f>
        <v>0.91</v>
      </c>
      <c r="G68" s="13">
        <f>IF(DATA!G68="","NA",DATA!G68)</f>
        <v>0.3</v>
      </c>
      <c r="H68" s="13">
        <f>IF(DATA!H68="","NA",DATA!H68)</f>
        <v>-0.03</v>
      </c>
      <c r="I68" s="13">
        <f>IF(DATA!I68="","NA",DATA!I68)</f>
        <v>-0.48</v>
      </c>
      <c r="J68" s="13">
        <f>IF(DATA!J68="","NA",DATA!J68)</f>
        <v>-0.57999999999999996</v>
      </c>
      <c r="K68" s="13">
        <f>IF(DATA!K68="","NA",DATA!K68)</f>
        <v>-0.57999999999999996</v>
      </c>
      <c r="L68" s="13">
        <f>IF(DATA!L68="","NA",DATA!L68)</f>
        <v>-0.74</v>
      </c>
      <c r="M68" s="13">
        <f>IF(DATA!M68="","NA",DATA!M68)</f>
        <v>-0.76</v>
      </c>
      <c r="N68" s="13">
        <f>IF(DATA!N68="","NA",DATA!N68)</f>
        <v>-0.5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 spans="2:46" x14ac:dyDescent="0.25">
      <c r="B69" s="2">
        <v>2017</v>
      </c>
      <c r="C69" s="13">
        <f>IF(DATA!C69="","NA",DATA!C69)</f>
        <v>-0.43</v>
      </c>
      <c r="D69" s="13">
        <f>IF(DATA!D69="","NA",DATA!D69)</f>
        <v>-0.08</v>
      </c>
      <c r="E69" s="13">
        <f>IF(DATA!E69="","NA",DATA!E69)</f>
        <v>0.03</v>
      </c>
      <c r="F69" s="13">
        <f>IF(DATA!F69="","NA",DATA!F69)</f>
        <v>0.22</v>
      </c>
      <c r="G69" s="13">
        <f>IF(DATA!G69="","NA",DATA!G69)</f>
        <v>0.37</v>
      </c>
      <c r="H69" s="13">
        <f>IF(DATA!H69="","NA",DATA!H69)</f>
        <v>0.34</v>
      </c>
      <c r="I69" s="13">
        <f>IF(DATA!I69="","NA",DATA!I69)</f>
        <v>0.25</v>
      </c>
      <c r="J69" s="13">
        <f>IF(DATA!J69="","NA",DATA!J69)</f>
        <v>-0.16</v>
      </c>
      <c r="K69" s="13">
        <f>IF(DATA!K69="","NA",DATA!K69)</f>
        <v>-0.43</v>
      </c>
      <c r="L69" s="13">
        <f>IF(DATA!L69="","NA",DATA!L69)</f>
        <v>-0.56000000000000005</v>
      </c>
      <c r="M69" s="13">
        <f>IF(DATA!M69="","NA",DATA!M69)</f>
        <v>-0.97</v>
      </c>
      <c r="N69" s="13">
        <f>IF(DATA!N69="","NA",DATA!N69)</f>
        <v>-0.98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</row>
    <row r="70" spans="2:46" x14ac:dyDescent="0.25">
      <c r="B70" s="2">
        <v>2018</v>
      </c>
      <c r="C70" s="13">
        <f>IF(DATA!C70="","NA",DATA!C70)</f>
        <v>-0.98</v>
      </c>
      <c r="D70" s="13">
        <f>IF(DATA!D70="","NA",DATA!D70)</f>
        <v>-0.78</v>
      </c>
      <c r="E70" s="13">
        <f>IF(DATA!E70="","NA",DATA!E70)</f>
        <v>-0.8</v>
      </c>
      <c r="F70" s="13">
        <f>IF(DATA!F70="","NA",DATA!F70)</f>
        <v>-0.51</v>
      </c>
      <c r="G70" s="13">
        <f>IF(DATA!G70="","NA",DATA!G70)</f>
        <v>-0.2</v>
      </c>
      <c r="H70" s="13">
        <f>IF(DATA!H70="","NA",DATA!H70)</f>
        <v>0.04</v>
      </c>
      <c r="I70" s="13">
        <f>IF(DATA!I70="","NA",DATA!I70)</f>
        <v>0.12</v>
      </c>
      <c r="J70" s="13">
        <f>IF(DATA!J70="","NA",DATA!J70)</f>
        <v>0.09</v>
      </c>
      <c r="K70" s="13">
        <f>IF(DATA!K70="","NA",DATA!K70)</f>
        <v>0.47</v>
      </c>
      <c r="L70" s="13">
        <f>IF(DATA!L70="","NA",DATA!L70)</f>
        <v>0.9</v>
      </c>
      <c r="M70" s="13">
        <f>IF(DATA!M70="","NA",DATA!M70)</f>
        <v>0.9</v>
      </c>
      <c r="N70" s="13">
        <f>IF(DATA!N70="","NA",DATA!N70)</f>
        <v>0.89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</row>
    <row r="71" spans="2:46" x14ac:dyDescent="0.25">
      <c r="B71" s="2">
        <v>2019</v>
      </c>
      <c r="C71" s="13">
        <f>IF(DATA!C71="","NA",DATA!C71)</f>
        <v>0.65</v>
      </c>
      <c r="D71" s="13">
        <f>IF(DATA!D71="","NA",DATA!D71)</f>
        <v>0.71</v>
      </c>
      <c r="E71" s="13">
        <f>IF(DATA!E71="","NA",DATA!E71)</f>
        <v>0.81</v>
      </c>
      <c r="F71" s="13">
        <f>IF(DATA!F71="","NA",DATA!F71)</f>
        <v>0.62</v>
      </c>
      <c r="G71" s="13">
        <f>IF(DATA!G71="","NA",DATA!G71)</f>
        <v>0.55000000000000004</v>
      </c>
      <c r="H71" s="13">
        <f>IF(DATA!H71="","NA",DATA!H71)</f>
        <v>0.45</v>
      </c>
      <c r="I71" s="13">
        <f>IF(DATA!I71="","NA",DATA!I71)</f>
        <v>0.35</v>
      </c>
      <c r="J71" s="13">
        <f>IF(DATA!J71="","NA",DATA!J71)</f>
        <v>0.04</v>
      </c>
      <c r="K71" s="13">
        <f>IF(DATA!K71="","NA",DATA!K71)</f>
        <v>0.03</v>
      </c>
      <c r="L71" s="13">
        <f>IF(DATA!L71="","NA",DATA!L71)</f>
        <v>0.48</v>
      </c>
      <c r="M71" s="13">
        <f>IF(DATA!M71="","NA",DATA!M71)</f>
        <v>0.52</v>
      </c>
      <c r="N71" s="13">
        <f>IF(DATA!N71="","NA",DATA!N71)</f>
        <v>0.52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</row>
    <row r="72" spans="2:46" x14ac:dyDescent="0.25">
      <c r="B72" s="2">
        <v>2020</v>
      </c>
      <c r="C72" s="13">
        <f>IF(DATA!C72="","NA",DATA!C72)</f>
        <v>0.6</v>
      </c>
      <c r="D72" s="13">
        <f>IF(DATA!D72="","NA",DATA!D72)</f>
        <v>0.37</v>
      </c>
      <c r="E72" s="13">
        <f>IF(DATA!E72="","NA",DATA!E72)</f>
        <v>0.48</v>
      </c>
      <c r="F72" s="13">
        <f>IF(DATA!F72="","NA",DATA!F72)</f>
        <v>0.36</v>
      </c>
      <c r="G72" s="13">
        <f>IF(DATA!G72="","NA",DATA!G72)</f>
        <v>-0.27</v>
      </c>
      <c r="H72" s="13">
        <f>IF(DATA!H72="","NA",DATA!H72)</f>
        <v>-0.34</v>
      </c>
      <c r="I72" s="13">
        <f>IF(DATA!I72="","NA",DATA!I72)</f>
        <v>-0.3</v>
      </c>
      <c r="J72" s="13">
        <f>IF(DATA!J72="","NA",DATA!J72)</f>
        <v>-0.59</v>
      </c>
      <c r="K72" s="13">
        <f>IF(DATA!K72="","NA",DATA!K72)</f>
        <v>-0.83</v>
      </c>
      <c r="L72" s="13">
        <f>IF(DATA!L72="","NA",DATA!L72)</f>
        <v>-1.26</v>
      </c>
      <c r="M72" s="13">
        <f>IF(DATA!M72="","NA",DATA!M72)</f>
        <v>-1.42</v>
      </c>
      <c r="N72" s="13">
        <f>IF(DATA!N72="","NA",DATA!N72)</f>
        <v>-1.1499999999999999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</row>
    <row r="73" spans="2:46" x14ac:dyDescent="0.25">
      <c r="B73" s="2">
        <v>2021</v>
      </c>
      <c r="C73" s="13">
        <f>IF(DATA!C73="","NA",DATA!C73)</f>
        <v>-1</v>
      </c>
      <c r="D73" s="13">
        <f>IF(DATA!D73="","NA",DATA!D73)</f>
        <v>-1</v>
      </c>
      <c r="E73" s="13">
        <f>IF(DATA!E73="","NA",DATA!E73)</f>
        <v>-0.8</v>
      </c>
      <c r="F73" s="13">
        <f>IF(DATA!F73="","NA",DATA!F73)</f>
        <v>-0.72</v>
      </c>
      <c r="G73" s="13">
        <f>IF(DATA!G73="","NA",DATA!G73)</f>
        <v>-0.46</v>
      </c>
      <c r="H73" s="13">
        <f>IF(DATA!H73="","NA",DATA!H73)</f>
        <v>-0.28000000000000003</v>
      </c>
      <c r="I73" s="13">
        <f>IF(DATA!I73="","NA",DATA!I73)</f>
        <v>-0.39</v>
      </c>
      <c r="J73" s="13">
        <f>IF(DATA!J73="","NA",DATA!J73)</f>
        <v>-0.53</v>
      </c>
      <c r="K73" s="13">
        <f>IF(DATA!K73="","NA",DATA!K73)</f>
        <v>-0.55000000000000004</v>
      </c>
      <c r="L73" s="13">
        <f>IF(DATA!L73="","NA",DATA!L73)</f>
        <v>-0.94</v>
      </c>
      <c r="M73" s="13">
        <f>IF(DATA!M73="","NA",DATA!M73)</f>
        <v>-0.94</v>
      </c>
      <c r="N73" s="13">
        <f>IF(DATA!N73="","NA",DATA!N73)</f>
        <v>-1.06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</row>
    <row r="74" spans="2:46" x14ac:dyDescent="0.25">
      <c r="B74" s="2">
        <v>2022</v>
      </c>
      <c r="C74" s="13">
        <f>IF(DATA!C74="","NA",DATA!C74)</f>
        <v>-0.94</v>
      </c>
      <c r="D74" s="13">
        <f>IF(DATA!D74="","NA",DATA!D74)</f>
        <v>-0.89</v>
      </c>
      <c r="E74" s="13">
        <f>IF(DATA!E74="","NA",DATA!E74)</f>
        <v>-0.97</v>
      </c>
      <c r="F74" s="13">
        <f>IF(DATA!F74="","NA",DATA!F74)</f>
        <v>-1.1100000000000001</v>
      </c>
      <c r="G74" s="13">
        <f>IF(DATA!G74="","NA",DATA!G74)</f>
        <v>-1.1100000000000001</v>
      </c>
      <c r="H74" s="13">
        <f>IF(DATA!H74="","NA",DATA!H74)</f>
        <v>-0.75</v>
      </c>
      <c r="I74" s="13">
        <f>IF(DATA!I74="","NA",DATA!I74)</f>
        <v>-0.69</v>
      </c>
      <c r="J74" s="13">
        <f>IF(DATA!J74="","NA",DATA!J74)</f>
        <v>-0.98</v>
      </c>
      <c r="K74" s="13">
        <f>IF(DATA!K74="","NA",DATA!K74)</f>
        <v>-1.07</v>
      </c>
      <c r="L74" s="13">
        <f>IF(DATA!L74="","NA",DATA!L74)</f>
        <v>-0.98</v>
      </c>
      <c r="M74" s="13">
        <f>IF(DATA!M74="","NA",DATA!M74)</f>
        <v>-0.9</v>
      </c>
      <c r="N74" s="13">
        <f>IF(DATA!N74="","NA",DATA!N74)</f>
        <v>-0.85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</row>
    <row r="75" spans="2:46" x14ac:dyDescent="0.25">
      <c r="B75" s="2">
        <v>2023</v>
      </c>
      <c r="C75" s="13">
        <f>IF(DATA!C75="","NA",DATA!C75)</f>
        <v>-0.72</v>
      </c>
      <c r="D75" s="13">
        <f>IF(DATA!D75="","NA",DATA!D75)</f>
        <v>-0.46</v>
      </c>
      <c r="E75" s="13">
        <f>IF(DATA!E75="","NA",DATA!E75)</f>
        <v>-0.11</v>
      </c>
      <c r="F75" s="13">
        <f>IF(DATA!F75="","NA",DATA!F75)</f>
        <v>0.14000000000000001</v>
      </c>
      <c r="G75" s="13">
        <f>IF(DATA!G75="","NA",DATA!G75)</f>
        <v>0.46</v>
      </c>
      <c r="H75" s="13">
        <f>IF(DATA!H75="","NA",DATA!H75)</f>
        <v>0.84</v>
      </c>
      <c r="I75" s="13">
        <f>IF(DATA!I75="","NA",DATA!I75)</f>
        <v>1.02</v>
      </c>
      <c r="J75" s="13">
        <f>IF(DATA!J75="","NA",DATA!J75)</f>
        <v>1.35</v>
      </c>
      <c r="K75" s="13">
        <f>IF(DATA!K75="","NA",DATA!K75)</f>
        <v>1.6</v>
      </c>
      <c r="L75" s="13">
        <f>IF(DATA!L75="","NA",DATA!L75)</f>
        <v>1.72</v>
      </c>
      <c r="M75" s="13">
        <f>IF(DATA!M75="","NA",DATA!M75)</f>
        <v>2.02</v>
      </c>
      <c r="N75" s="13">
        <f>IF(DATA!N75="","NA",DATA!N75)</f>
        <v>2.02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</row>
    <row r="76" spans="2:46" x14ac:dyDescent="0.25">
      <c r="B76" s="2">
        <v>2024</v>
      </c>
      <c r="C76" s="13">
        <f>IF(DATA!C76="","NA",DATA!C76)</f>
        <v>1.86</v>
      </c>
      <c r="D76" s="13">
        <f>IF(DATA!D76="","NA",DATA!D76)</f>
        <v>1.3</v>
      </c>
      <c r="E76" s="13">
        <f>IF(DATA!E76="","NA",DATA!E76)</f>
        <v>0.9</v>
      </c>
      <c r="F76" s="13">
        <f>IF(DATA!F76="","NA",DATA!F76)</f>
        <v>0.6</v>
      </c>
      <c r="G76" s="13" t="str">
        <f>IF(DATA!G76="","NA",DATA!G76)</f>
        <v>NA</v>
      </c>
      <c r="H76" s="13" t="str">
        <f>IF(DATA!H76="","NA",DATA!H76)</f>
        <v>NA</v>
      </c>
      <c r="I76" s="13" t="str">
        <f>IF(DATA!I76="","NA",DATA!I76)</f>
        <v>NA</v>
      </c>
      <c r="J76" s="13" t="str">
        <f>IF(DATA!J76="","NA",DATA!J76)</f>
        <v>NA</v>
      </c>
      <c r="K76" s="13" t="str">
        <f>IF(DATA!K76="","NA",DATA!K76)</f>
        <v>NA</v>
      </c>
      <c r="L76" s="13" t="str">
        <f>IF(DATA!L76="","NA",DATA!L76)</f>
        <v>NA</v>
      </c>
      <c r="M76" s="13" t="str">
        <f>IF(DATA!M76="","NA",DATA!M76)</f>
        <v>NA</v>
      </c>
      <c r="N76" s="13" t="str">
        <f>IF(DATA!N76="","NA",DATA!N76)</f>
        <v>NA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</row>
    <row r="77" spans="2:46" x14ac:dyDescent="0.25">
      <c r="B77" s="2">
        <v>2025</v>
      </c>
      <c r="C77" s="13" t="str">
        <f>IF(DATA!C77="","NA",DATA!C77)</f>
        <v>NA</v>
      </c>
      <c r="D77" s="13" t="str">
        <f>IF(DATA!D77="","NA",DATA!D77)</f>
        <v>NA</v>
      </c>
      <c r="E77" s="13" t="str">
        <f>IF(DATA!E77="","NA",DATA!E77)</f>
        <v>NA</v>
      </c>
      <c r="F77" s="13" t="str">
        <f>IF(DATA!F77="","NA",DATA!F77)</f>
        <v>NA</v>
      </c>
      <c r="G77" s="13" t="str">
        <f>IF(DATA!G77="","NA",DATA!G77)</f>
        <v>NA</v>
      </c>
      <c r="H77" s="13" t="str">
        <f>IF(DATA!H77="","NA",DATA!H77)</f>
        <v>NA</v>
      </c>
      <c r="I77" s="13" t="str">
        <f>IF(DATA!I77="","NA",DATA!I77)</f>
        <v>NA</v>
      </c>
      <c r="J77" s="13" t="str">
        <f>IF(DATA!J77="","NA",DATA!J77)</f>
        <v>NA</v>
      </c>
      <c r="K77" s="13" t="str">
        <f>IF(DATA!K77="","NA",DATA!K77)</f>
        <v>NA</v>
      </c>
      <c r="L77" s="13" t="str">
        <f>IF(DATA!L77="","NA",DATA!L77)</f>
        <v>NA</v>
      </c>
      <c r="M77" s="13" t="str">
        <f>IF(DATA!M77="","NA",DATA!M77)</f>
        <v>NA</v>
      </c>
      <c r="N77" s="13" t="str">
        <f>IF(DATA!N77="","NA",DATA!N77)</f>
        <v>NA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</row>
    <row r="78" spans="2:46" x14ac:dyDescent="0.25">
      <c r="B78" s="2">
        <v>2026</v>
      </c>
      <c r="C78" s="13" t="str">
        <f>IF(DATA!C78="","NA",DATA!C78)</f>
        <v>NA</v>
      </c>
      <c r="D78" s="13" t="str">
        <f>IF(DATA!D78="","NA",DATA!D78)</f>
        <v>NA</v>
      </c>
      <c r="E78" s="13" t="str">
        <f>IF(DATA!E78="","NA",DATA!E78)</f>
        <v>NA</v>
      </c>
      <c r="F78" s="13" t="str">
        <f>IF(DATA!F78="","NA",DATA!F78)</f>
        <v>NA</v>
      </c>
      <c r="G78" s="13" t="str">
        <f>IF(DATA!G78="","NA",DATA!G78)</f>
        <v>NA</v>
      </c>
      <c r="H78" s="13" t="str">
        <f>IF(DATA!H78="","NA",DATA!H78)</f>
        <v>NA</v>
      </c>
      <c r="I78" s="13" t="str">
        <f>IF(DATA!I78="","NA",DATA!I78)</f>
        <v>NA</v>
      </c>
      <c r="J78" s="13" t="str">
        <f>IF(DATA!J78="","NA",DATA!J78)</f>
        <v>NA</v>
      </c>
      <c r="K78" s="13" t="str">
        <f>IF(DATA!K78="","NA",DATA!K78)</f>
        <v>NA</v>
      </c>
      <c r="L78" s="13" t="str">
        <f>IF(DATA!L78="","NA",DATA!L78)</f>
        <v>NA</v>
      </c>
      <c r="M78" s="13" t="str">
        <f>IF(DATA!M78="","NA",DATA!M78)</f>
        <v>NA</v>
      </c>
      <c r="N78" s="13" t="str">
        <f>IF(DATA!N78="","NA",DATA!N78)</f>
        <v>NA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</row>
    <row r="79" spans="2:46" x14ac:dyDescent="0.25">
      <c r="B79" s="2">
        <v>2027</v>
      </c>
      <c r="C79" s="13" t="str">
        <f>IF(DATA!C79="","NA",DATA!C79)</f>
        <v>NA</v>
      </c>
      <c r="D79" s="13" t="str">
        <f>IF(DATA!D79="","NA",DATA!D79)</f>
        <v>NA</v>
      </c>
      <c r="E79" s="13" t="str">
        <f>IF(DATA!E79="","NA",DATA!E79)</f>
        <v>NA</v>
      </c>
      <c r="F79" s="13" t="str">
        <f>IF(DATA!F79="","NA",DATA!F79)</f>
        <v>NA</v>
      </c>
      <c r="G79" s="13" t="str">
        <f>IF(DATA!G79="","NA",DATA!G79)</f>
        <v>NA</v>
      </c>
      <c r="H79" s="13" t="str">
        <f>IF(DATA!H79="","NA",DATA!H79)</f>
        <v>NA</v>
      </c>
      <c r="I79" s="13" t="str">
        <f>IF(DATA!I79="","NA",DATA!I79)</f>
        <v>NA</v>
      </c>
      <c r="J79" s="13" t="str">
        <f>IF(DATA!J79="","NA",DATA!J79)</f>
        <v>NA</v>
      </c>
      <c r="K79" s="13" t="str">
        <f>IF(DATA!K79="","NA",DATA!K79)</f>
        <v>NA</v>
      </c>
      <c r="L79" s="13" t="str">
        <f>IF(DATA!L79="","NA",DATA!L79)</f>
        <v>NA</v>
      </c>
      <c r="M79" s="13" t="str">
        <f>IF(DATA!M79="","NA",DATA!M79)</f>
        <v>NA</v>
      </c>
      <c r="N79" s="13" t="str">
        <f>IF(DATA!N79="","NA",DATA!N79)</f>
        <v>NA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</row>
    <row r="80" spans="2:46" x14ac:dyDescent="0.25">
      <c r="B80" s="2">
        <v>2028</v>
      </c>
      <c r="C80" s="13" t="str">
        <f>IF(DATA!C80="","NA",DATA!C80)</f>
        <v>NA</v>
      </c>
      <c r="D80" s="13" t="str">
        <f>IF(DATA!D80="","NA",DATA!D80)</f>
        <v>NA</v>
      </c>
      <c r="E80" s="13" t="str">
        <f>IF(DATA!E80="","NA",DATA!E80)</f>
        <v>NA</v>
      </c>
      <c r="F80" s="13" t="str">
        <f>IF(DATA!F80="","NA",DATA!F80)</f>
        <v>NA</v>
      </c>
      <c r="G80" s="13" t="str">
        <f>IF(DATA!G80="","NA",DATA!G80)</f>
        <v>NA</v>
      </c>
      <c r="H80" s="13" t="str">
        <f>IF(DATA!H80="","NA",DATA!H80)</f>
        <v>NA</v>
      </c>
      <c r="I80" s="13" t="str">
        <f>IF(DATA!I80="","NA",DATA!I80)</f>
        <v>NA</v>
      </c>
      <c r="J80" s="13" t="str">
        <f>IF(DATA!J80="","NA",DATA!J80)</f>
        <v>NA</v>
      </c>
      <c r="K80" s="13" t="str">
        <f>IF(DATA!K80="","NA",DATA!K80)</f>
        <v>NA</v>
      </c>
      <c r="L80" s="13" t="str">
        <f>IF(DATA!L80="","NA",DATA!L80)</f>
        <v>NA</v>
      </c>
      <c r="M80" s="13" t="str">
        <f>IF(DATA!M80="","NA",DATA!M80)</f>
        <v>NA</v>
      </c>
      <c r="N80" s="13" t="str">
        <f>IF(DATA!N80="","NA",DATA!N80)</f>
        <v>NA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</row>
    <row r="81" spans="2:46" x14ac:dyDescent="0.25">
      <c r="B81" s="2">
        <v>2029</v>
      </c>
      <c r="C81" s="13" t="str">
        <f>IF(DATA!C81="","NA",DATA!C81)</f>
        <v>NA</v>
      </c>
      <c r="D81" s="13" t="str">
        <f>IF(DATA!D81="","NA",DATA!D81)</f>
        <v>NA</v>
      </c>
      <c r="E81" s="13" t="str">
        <f>IF(DATA!E81="","NA",DATA!E81)</f>
        <v>NA</v>
      </c>
      <c r="F81" s="13" t="str">
        <f>IF(DATA!F81="","NA",DATA!F81)</f>
        <v>NA</v>
      </c>
      <c r="G81" s="13" t="str">
        <f>IF(DATA!G81="","NA",DATA!G81)</f>
        <v>NA</v>
      </c>
      <c r="H81" s="13" t="str">
        <f>IF(DATA!H81="","NA",DATA!H81)</f>
        <v>NA</v>
      </c>
      <c r="I81" s="13" t="str">
        <f>IF(DATA!I81="","NA",DATA!I81)</f>
        <v>NA</v>
      </c>
      <c r="J81" s="13" t="str">
        <f>IF(DATA!J81="","NA",DATA!J81)</f>
        <v>NA</v>
      </c>
      <c r="K81" s="13" t="str">
        <f>IF(DATA!K81="","NA",DATA!K81)</f>
        <v>NA</v>
      </c>
      <c r="L81" s="13" t="str">
        <f>IF(DATA!L81="","NA",DATA!L81)</f>
        <v>NA</v>
      </c>
      <c r="M81" s="13" t="str">
        <f>IF(DATA!M81="","NA",DATA!M81)</f>
        <v>NA</v>
      </c>
      <c r="N81" s="13" t="str">
        <f>IF(DATA!N81="","NA",DATA!N81)</f>
        <v>NA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</row>
    <row r="82" spans="2:46" x14ac:dyDescent="0.25">
      <c r="B82" s="2">
        <v>2030</v>
      </c>
      <c r="C82" s="13" t="str">
        <f>IF(DATA!C82="","NA",DATA!C82)</f>
        <v>NA</v>
      </c>
      <c r="D82" s="13" t="str">
        <f>IF(DATA!D82="","NA",DATA!D82)</f>
        <v>NA</v>
      </c>
      <c r="E82" s="13" t="str">
        <f>IF(DATA!E82="","NA",DATA!E82)</f>
        <v>NA</v>
      </c>
      <c r="F82" s="13" t="str">
        <f>IF(DATA!F82="","NA",DATA!F82)</f>
        <v>NA</v>
      </c>
      <c r="G82" s="13" t="str">
        <f>IF(DATA!G82="","NA",DATA!G82)</f>
        <v>NA</v>
      </c>
      <c r="H82" s="13" t="str">
        <f>IF(DATA!H82="","NA",DATA!H82)</f>
        <v>NA</v>
      </c>
      <c r="I82" s="13" t="str">
        <f>IF(DATA!I82="","NA",DATA!I82)</f>
        <v>NA</v>
      </c>
      <c r="J82" s="13" t="str">
        <f>IF(DATA!J82="","NA",DATA!J82)</f>
        <v>NA</v>
      </c>
      <c r="K82" s="13" t="str">
        <f>IF(DATA!K82="","NA",DATA!K82)</f>
        <v>NA</v>
      </c>
      <c r="L82" s="13" t="str">
        <f>IF(DATA!L82="","NA",DATA!L82)</f>
        <v>NA</v>
      </c>
      <c r="M82" s="13" t="str">
        <f>IF(DATA!M82="","NA",DATA!M82)</f>
        <v>NA</v>
      </c>
      <c r="N82" s="13" t="str">
        <f>IF(DATA!N82="","NA",DATA!N82)</f>
        <v>NA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</row>
    <row r="83" spans="2:46" x14ac:dyDescent="0.25">
      <c r="B83" s="2">
        <v>2031</v>
      </c>
      <c r="C83" s="13" t="str">
        <f>IF(DATA!C83="","NA",DATA!C83)</f>
        <v>NA</v>
      </c>
      <c r="D83" s="13" t="str">
        <f>IF(DATA!D83="","NA",DATA!D83)</f>
        <v>NA</v>
      </c>
      <c r="E83" s="13" t="str">
        <f>IF(DATA!E83="","NA",DATA!E83)</f>
        <v>NA</v>
      </c>
      <c r="F83" s="13" t="str">
        <f>IF(DATA!F83="","NA",DATA!F83)</f>
        <v>NA</v>
      </c>
      <c r="G83" s="13" t="str">
        <f>IF(DATA!G83="","NA",DATA!G83)</f>
        <v>NA</v>
      </c>
      <c r="H83" s="13" t="str">
        <f>IF(DATA!H83="","NA",DATA!H83)</f>
        <v>NA</v>
      </c>
      <c r="I83" s="13" t="str">
        <f>IF(DATA!I83="","NA",DATA!I83)</f>
        <v>NA</v>
      </c>
      <c r="J83" s="13" t="str">
        <f>IF(DATA!J83="","NA",DATA!J83)</f>
        <v>NA</v>
      </c>
      <c r="K83" s="13" t="str">
        <f>IF(DATA!K83="","NA",DATA!K83)</f>
        <v>NA</v>
      </c>
      <c r="L83" s="13" t="str">
        <f>IF(DATA!L83="","NA",DATA!L83)</f>
        <v>NA</v>
      </c>
      <c r="M83" s="13" t="str">
        <f>IF(DATA!M83="","NA",DATA!M83)</f>
        <v>NA</v>
      </c>
      <c r="N83" s="13" t="str">
        <f>IF(DATA!N83="","NA",DATA!N83)</f>
        <v>NA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2"/>
      <c r="AE83" s="12"/>
      <c r="AF83" s="12"/>
      <c r="AG83" s="12"/>
      <c r="AH83" s="12"/>
      <c r="AI83" s="12"/>
    </row>
    <row r="84" spans="2:46" x14ac:dyDescent="0.25">
      <c r="B84" s="2">
        <v>2032</v>
      </c>
      <c r="C84" s="13" t="str">
        <f>IF(DATA!C84="","NA",DATA!C84)</f>
        <v>NA</v>
      </c>
      <c r="D84" s="13" t="str">
        <f>IF(DATA!D84="","NA",DATA!D84)</f>
        <v>NA</v>
      </c>
      <c r="E84" s="13" t="str">
        <f>IF(DATA!E84="","NA",DATA!E84)</f>
        <v>NA</v>
      </c>
      <c r="F84" s="13" t="str">
        <f>IF(DATA!F84="","NA",DATA!F84)</f>
        <v>NA</v>
      </c>
      <c r="G84" s="13" t="str">
        <f>IF(DATA!G84="","NA",DATA!G84)</f>
        <v>NA</v>
      </c>
      <c r="H84" s="13" t="str">
        <f>IF(DATA!H84="","NA",DATA!H84)</f>
        <v>NA</v>
      </c>
      <c r="I84" s="13" t="str">
        <f>IF(DATA!I84="","NA",DATA!I84)</f>
        <v>NA</v>
      </c>
      <c r="J84" s="13" t="str">
        <f>IF(DATA!J84="","NA",DATA!J84)</f>
        <v>NA</v>
      </c>
      <c r="K84" s="13" t="str">
        <f>IF(DATA!K84="","NA",DATA!K84)</f>
        <v>NA</v>
      </c>
      <c r="L84" s="13" t="str">
        <f>IF(DATA!L84="","NA",DATA!L84)</f>
        <v>NA</v>
      </c>
      <c r="M84" s="13" t="str">
        <f>IF(DATA!M84="","NA",DATA!M84)</f>
        <v>NA</v>
      </c>
      <c r="N84" s="13" t="str">
        <f>IF(DATA!N84="","NA",DATA!N84)</f>
        <v>NA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2"/>
      <c r="AE84" s="12"/>
      <c r="AF84" s="12"/>
      <c r="AG84" s="12"/>
      <c r="AH84" s="12"/>
      <c r="AI84" s="12"/>
    </row>
    <row r="85" spans="2:46" x14ac:dyDescent="0.25">
      <c r="B85" s="2">
        <v>2033</v>
      </c>
      <c r="C85" s="13" t="str">
        <f>IF(DATA!C85="","NA",DATA!C85)</f>
        <v>NA</v>
      </c>
      <c r="D85" s="13" t="str">
        <f>IF(DATA!D85="","NA",DATA!D85)</f>
        <v>NA</v>
      </c>
      <c r="E85" s="13" t="str">
        <f>IF(DATA!E85="","NA",DATA!E85)</f>
        <v>NA</v>
      </c>
      <c r="F85" s="13" t="str">
        <f>IF(DATA!F85="","NA",DATA!F85)</f>
        <v>NA</v>
      </c>
      <c r="G85" s="13" t="str">
        <f>IF(DATA!G85="","NA",DATA!G85)</f>
        <v>NA</v>
      </c>
      <c r="H85" s="13" t="str">
        <f>IF(DATA!H85="","NA",DATA!H85)</f>
        <v>NA</v>
      </c>
      <c r="I85" s="13" t="str">
        <f>IF(DATA!I85="","NA",DATA!I85)</f>
        <v>NA</v>
      </c>
      <c r="J85" s="13" t="str">
        <f>IF(DATA!J85="","NA",DATA!J85)</f>
        <v>NA</v>
      </c>
      <c r="K85" s="13" t="str">
        <f>IF(DATA!K85="","NA",DATA!K85)</f>
        <v>NA</v>
      </c>
      <c r="L85" s="13" t="str">
        <f>IF(DATA!L85="","NA",DATA!L85)</f>
        <v>NA</v>
      </c>
      <c r="M85" s="13" t="str">
        <f>IF(DATA!M85="","NA",DATA!M85)</f>
        <v>NA</v>
      </c>
      <c r="N85" s="13" t="str">
        <f>IF(DATA!N85="","NA",DATA!N85)</f>
        <v>NA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2"/>
      <c r="AE85" s="1"/>
    </row>
    <row r="86" spans="2:46" x14ac:dyDescent="0.25">
      <c r="B86" s="2">
        <v>2034</v>
      </c>
      <c r="C86" s="13" t="str">
        <f>IF(DATA!C86="","NA",DATA!C86)</f>
        <v>NA</v>
      </c>
      <c r="D86" s="13" t="str">
        <f>IF(DATA!D86="","NA",DATA!D86)</f>
        <v>NA</v>
      </c>
      <c r="E86" s="13" t="str">
        <f>IF(DATA!E86="","NA",DATA!E86)</f>
        <v>NA</v>
      </c>
      <c r="F86" s="13" t="str">
        <f>IF(DATA!F86="","NA",DATA!F86)</f>
        <v>NA</v>
      </c>
      <c r="G86" s="13" t="str">
        <f>IF(DATA!G86="","NA",DATA!G86)</f>
        <v>NA</v>
      </c>
      <c r="H86" s="13" t="str">
        <f>IF(DATA!H86="","NA",DATA!H86)</f>
        <v>NA</v>
      </c>
      <c r="I86" s="13" t="str">
        <f>IF(DATA!I86="","NA",DATA!I86)</f>
        <v>NA</v>
      </c>
      <c r="J86" s="13" t="str">
        <f>IF(DATA!J86="","NA",DATA!J86)</f>
        <v>NA</v>
      </c>
      <c r="K86" s="13" t="str">
        <f>IF(DATA!K86="","NA",DATA!K86)</f>
        <v>NA</v>
      </c>
      <c r="L86" s="13" t="str">
        <f>IF(DATA!L86="","NA",DATA!L86)</f>
        <v>NA</v>
      </c>
      <c r="M86" s="13" t="str">
        <f>IF(DATA!M86="","NA",DATA!M86)</f>
        <v>NA</v>
      </c>
      <c r="N86" s="13" t="str">
        <f>IF(DATA!N86="","NA",DATA!N86)</f>
        <v>NA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2"/>
      <c r="AE86" s="6"/>
    </row>
    <row r="87" spans="2:46" x14ac:dyDescent="0.25">
      <c r="B87" s="2">
        <v>2035</v>
      </c>
      <c r="C87" s="13" t="str">
        <f>IF(DATA!C87="","NA",DATA!C87)</f>
        <v>NA</v>
      </c>
      <c r="D87" s="13" t="str">
        <f>IF(DATA!D87="","NA",DATA!D87)</f>
        <v>NA</v>
      </c>
      <c r="E87" s="13" t="str">
        <f>IF(DATA!E87="","NA",DATA!E87)</f>
        <v>NA</v>
      </c>
      <c r="F87" s="13" t="str">
        <f>IF(DATA!F87="","NA",DATA!F87)</f>
        <v>NA</v>
      </c>
      <c r="G87" s="13" t="str">
        <f>IF(DATA!G87="","NA",DATA!G87)</f>
        <v>NA</v>
      </c>
      <c r="H87" s="13" t="str">
        <f>IF(DATA!H87="","NA",DATA!H87)</f>
        <v>NA</v>
      </c>
      <c r="I87" s="13" t="str">
        <f>IF(DATA!I87="","NA",DATA!I87)</f>
        <v>NA</v>
      </c>
      <c r="J87" s="13" t="str">
        <f>IF(DATA!J87="","NA",DATA!J87)</f>
        <v>NA</v>
      </c>
      <c r="K87" s="13" t="str">
        <f>IF(DATA!K87="","NA",DATA!K87)</f>
        <v>NA</v>
      </c>
      <c r="L87" s="13" t="str">
        <f>IF(DATA!L87="","NA",DATA!L87)</f>
        <v>NA</v>
      </c>
      <c r="M87" s="13" t="str">
        <f>IF(DATA!M87="","NA",DATA!M87)</f>
        <v>NA</v>
      </c>
      <c r="N87" s="13" t="str">
        <f>IF(DATA!N87="","NA",DATA!N87)</f>
        <v>NA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2"/>
      <c r="AE87" s="6"/>
    </row>
    <row r="88" spans="2:46" x14ac:dyDescent="0.25">
      <c r="B88" s="2">
        <v>2036</v>
      </c>
      <c r="C88" s="13" t="str">
        <f>IF(DATA!C88="","NA",DATA!C88)</f>
        <v>NA</v>
      </c>
      <c r="D88" s="13" t="str">
        <f>IF(DATA!D88="","NA",DATA!D88)</f>
        <v>NA</v>
      </c>
      <c r="E88" s="13" t="str">
        <f>IF(DATA!E88="","NA",DATA!E88)</f>
        <v>NA</v>
      </c>
      <c r="F88" s="13" t="str">
        <f>IF(DATA!F88="","NA",DATA!F88)</f>
        <v>NA</v>
      </c>
      <c r="G88" s="13" t="str">
        <f>IF(DATA!G88="","NA",DATA!G88)</f>
        <v>NA</v>
      </c>
      <c r="H88" s="13" t="str">
        <f>IF(DATA!H88="","NA",DATA!H88)</f>
        <v>NA</v>
      </c>
      <c r="I88" s="13" t="str">
        <f>IF(DATA!I88="","NA",DATA!I88)</f>
        <v>NA</v>
      </c>
      <c r="J88" s="13" t="str">
        <f>IF(DATA!J88="","NA",DATA!J88)</f>
        <v>NA</v>
      </c>
      <c r="K88" s="13" t="str">
        <f>IF(DATA!K88="","NA",DATA!K88)</f>
        <v>NA</v>
      </c>
      <c r="L88" s="13" t="str">
        <f>IF(DATA!L88="","NA",DATA!L88)</f>
        <v>NA</v>
      </c>
      <c r="M88" s="13" t="str">
        <f>IF(DATA!M88="","NA",DATA!M88)</f>
        <v>NA</v>
      </c>
      <c r="N88" s="13" t="str">
        <f>IF(DATA!N88="","NA",DATA!N88)</f>
        <v>NA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2"/>
      <c r="AE88" s="6"/>
    </row>
    <row r="89" spans="2:46" x14ac:dyDescent="0.25">
      <c r="B89" s="2">
        <v>2037</v>
      </c>
      <c r="C89" s="13" t="str">
        <f>IF(DATA!C89="","NA",DATA!C89)</f>
        <v>NA</v>
      </c>
      <c r="D89" s="13" t="str">
        <f>IF(DATA!D89="","NA",DATA!D89)</f>
        <v>NA</v>
      </c>
      <c r="E89" s="13" t="str">
        <f>IF(DATA!E89="","NA",DATA!E89)</f>
        <v>NA</v>
      </c>
      <c r="F89" s="13" t="str">
        <f>IF(DATA!F89="","NA",DATA!F89)</f>
        <v>NA</v>
      </c>
      <c r="G89" s="13" t="str">
        <f>IF(DATA!G89="","NA",DATA!G89)</f>
        <v>NA</v>
      </c>
      <c r="H89" s="13" t="str">
        <f>IF(DATA!H89="","NA",DATA!H89)</f>
        <v>NA</v>
      </c>
      <c r="I89" s="13" t="str">
        <f>IF(DATA!I89="","NA",DATA!I89)</f>
        <v>NA</v>
      </c>
      <c r="J89" s="13" t="str">
        <f>IF(DATA!J89="","NA",DATA!J89)</f>
        <v>NA</v>
      </c>
      <c r="K89" s="13" t="str">
        <f>IF(DATA!K89="","NA",DATA!K89)</f>
        <v>NA</v>
      </c>
      <c r="L89" s="13" t="str">
        <f>IF(DATA!L89="","NA",DATA!L89)</f>
        <v>NA</v>
      </c>
      <c r="M89" s="13" t="str">
        <f>IF(DATA!M89="","NA",DATA!M89)</f>
        <v>NA</v>
      </c>
      <c r="N89" s="13" t="str">
        <f>IF(DATA!N89="","NA",DATA!N89)</f>
        <v>NA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2"/>
      <c r="AE89" s="6"/>
    </row>
    <row r="90" spans="2:46" x14ac:dyDescent="0.25">
      <c r="B90" s="2">
        <v>2038</v>
      </c>
      <c r="C90" s="13" t="str">
        <f>IF(DATA!C90="","NA",DATA!C90)</f>
        <v>NA</v>
      </c>
      <c r="D90" s="13" t="str">
        <f>IF(DATA!D90="","NA",DATA!D90)</f>
        <v>NA</v>
      </c>
      <c r="E90" s="13" t="str">
        <f>IF(DATA!E90="","NA",DATA!E90)</f>
        <v>NA</v>
      </c>
      <c r="F90" s="13" t="str">
        <f>IF(DATA!F90="","NA",DATA!F90)</f>
        <v>NA</v>
      </c>
      <c r="G90" s="13" t="str">
        <f>IF(DATA!G90="","NA",DATA!G90)</f>
        <v>NA</v>
      </c>
      <c r="H90" s="13" t="str">
        <f>IF(DATA!H90="","NA",DATA!H90)</f>
        <v>NA</v>
      </c>
      <c r="I90" s="13" t="str">
        <f>IF(DATA!I90="","NA",DATA!I90)</f>
        <v>NA</v>
      </c>
      <c r="J90" s="13" t="str">
        <f>IF(DATA!J90="","NA",DATA!J90)</f>
        <v>NA</v>
      </c>
      <c r="K90" s="13" t="str">
        <f>IF(DATA!K90="","NA",DATA!K90)</f>
        <v>NA</v>
      </c>
      <c r="L90" s="13" t="str">
        <f>IF(DATA!L90="","NA",DATA!L90)</f>
        <v>NA</v>
      </c>
      <c r="M90" s="13" t="str">
        <f>IF(DATA!M90="","NA",DATA!M90)</f>
        <v>NA</v>
      </c>
      <c r="N90" s="13" t="str">
        <f>IF(DATA!N90="","NA",DATA!N90)</f>
        <v>NA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2"/>
      <c r="AE90" s="6"/>
    </row>
    <row r="91" spans="2:46" x14ac:dyDescent="0.25">
      <c r="B91" s="2">
        <v>2039</v>
      </c>
      <c r="C91" s="13" t="str">
        <f>IF(DATA!C91="","NA",DATA!C91)</f>
        <v>NA</v>
      </c>
      <c r="D91" s="13" t="str">
        <f>IF(DATA!D91="","NA",DATA!D91)</f>
        <v>NA</v>
      </c>
      <c r="E91" s="13" t="str">
        <f>IF(DATA!E91="","NA",DATA!E91)</f>
        <v>NA</v>
      </c>
      <c r="F91" s="13" t="str">
        <f>IF(DATA!F91="","NA",DATA!F91)</f>
        <v>NA</v>
      </c>
      <c r="G91" s="13" t="str">
        <f>IF(DATA!G91="","NA",DATA!G91)</f>
        <v>NA</v>
      </c>
      <c r="H91" s="13" t="str">
        <f>IF(DATA!H91="","NA",DATA!H91)</f>
        <v>NA</v>
      </c>
      <c r="I91" s="13" t="str">
        <f>IF(DATA!I91="","NA",DATA!I91)</f>
        <v>NA</v>
      </c>
      <c r="J91" s="13" t="str">
        <f>IF(DATA!J91="","NA",DATA!J91)</f>
        <v>NA</v>
      </c>
      <c r="K91" s="13" t="str">
        <f>IF(DATA!K91="","NA",DATA!K91)</f>
        <v>NA</v>
      </c>
      <c r="L91" s="13" t="str">
        <f>IF(DATA!L91="","NA",DATA!L91)</f>
        <v>NA</v>
      </c>
      <c r="M91" s="13" t="str">
        <f>IF(DATA!M91="","NA",DATA!M91)</f>
        <v>NA</v>
      </c>
      <c r="N91" s="13" t="str">
        <f>IF(DATA!N91="","NA",DATA!N91)</f>
        <v>NA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2"/>
      <c r="AE91" s="6"/>
    </row>
    <row r="92" spans="2:46" x14ac:dyDescent="0.25">
      <c r="B92" s="2">
        <v>2040</v>
      </c>
      <c r="C92" s="13" t="str">
        <f>IF(DATA!C92="","NA",DATA!C92)</f>
        <v>NA</v>
      </c>
      <c r="D92" s="13" t="str">
        <f>IF(DATA!D92="","NA",DATA!D92)</f>
        <v>NA</v>
      </c>
      <c r="E92" s="13" t="str">
        <f>IF(DATA!E92="","NA",DATA!E92)</f>
        <v>NA</v>
      </c>
      <c r="F92" s="13" t="str">
        <f>IF(DATA!F92="","NA",DATA!F92)</f>
        <v>NA</v>
      </c>
      <c r="G92" s="13" t="str">
        <f>IF(DATA!G92="","NA",DATA!G92)</f>
        <v>NA</v>
      </c>
      <c r="H92" s="13" t="str">
        <f>IF(DATA!H92="","NA",DATA!H92)</f>
        <v>NA</v>
      </c>
      <c r="I92" s="13" t="str">
        <f>IF(DATA!I92="","NA",DATA!I92)</f>
        <v>NA</v>
      </c>
      <c r="J92" s="13" t="str">
        <f>IF(DATA!J92="","NA",DATA!J92)</f>
        <v>NA</v>
      </c>
      <c r="K92" s="13" t="str">
        <f>IF(DATA!K92="","NA",DATA!K92)</f>
        <v>NA</v>
      </c>
      <c r="L92" s="13" t="str">
        <f>IF(DATA!L92="","NA",DATA!L92)</f>
        <v>NA</v>
      </c>
      <c r="M92" s="13" t="str">
        <f>IF(DATA!M92="","NA",DATA!M92)</f>
        <v>NA</v>
      </c>
      <c r="N92" s="13" t="str">
        <f>IF(DATA!N92="","NA",DATA!N92)</f>
        <v>NA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2"/>
      <c r="AE92" s="6"/>
    </row>
    <row r="93" spans="2:46" x14ac:dyDescent="0.25">
      <c r="B93" s="2">
        <v>2041</v>
      </c>
      <c r="C93" s="13" t="str">
        <f>IF(DATA!C93="","NA",DATA!C93)</f>
        <v>NA</v>
      </c>
      <c r="D93" s="13" t="str">
        <f>IF(DATA!D93="","NA",DATA!D93)</f>
        <v>NA</v>
      </c>
      <c r="E93" s="13" t="str">
        <f>IF(DATA!E93="","NA",DATA!E93)</f>
        <v>NA</v>
      </c>
      <c r="F93" s="13" t="str">
        <f>IF(DATA!F93="","NA",DATA!F93)</f>
        <v>NA</v>
      </c>
      <c r="G93" s="13" t="str">
        <f>IF(DATA!G93="","NA",DATA!G93)</f>
        <v>NA</v>
      </c>
      <c r="H93" s="13" t="str">
        <f>IF(DATA!H93="","NA",DATA!H93)</f>
        <v>NA</v>
      </c>
      <c r="I93" s="13" t="str">
        <f>IF(DATA!I93="","NA",DATA!I93)</f>
        <v>NA</v>
      </c>
      <c r="J93" s="13" t="str">
        <f>IF(DATA!J93="","NA",DATA!J93)</f>
        <v>NA</v>
      </c>
      <c r="K93" s="13" t="str">
        <f>IF(DATA!K93="","NA",DATA!K93)</f>
        <v>NA</v>
      </c>
      <c r="L93" s="13" t="str">
        <f>IF(DATA!L93="","NA",DATA!L93)</f>
        <v>NA</v>
      </c>
      <c r="M93" s="13" t="str">
        <f>IF(DATA!M93="","NA",DATA!M93)</f>
        <v>NA</v>
      </c>
      <c r="N93" s="13" t="str">
        <f>IF(DATA!N93="","NA",DATA!N93)</f>
        <v>NA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2"/>
      <c r="AE93" s="6"/>
    </row>
    <row r="94" spans="2:46" x14ac:dyDescent="0.25">
      <c r="B94" s="2">
        <v>2042</v>
      </c>
      <c r="C94" s="13" t="str">
        <f>IF(DATA!C94="","NA",DATA!C94)</f>
        <v>NA</v>
      </c>
      <c r="D94" s="13" t="str">
        <f>IF(DATA!D94="","NA",DATA!D94)</f>
        <v>NA</v>
      </c>
      <c r="E94" s="13" t="str">
        <f>IF(DATA!E94="","NA",DATA!E94)</f>
        <v>NA</v>
      </c>
      <c r="F94" s="13" t="str">
        <f>IF(DATA!F94="","NA",DATA!F94)</f>
        <v>NA</v>
      </c>
      <c r="G94" s="13" t="str">
        <f>IF(DATA!G94="","NA",DATA!G94)</f>
        <v>NA</v>
      </c>
      <c r="H94" s="13" t="str">
        <f>IF(DATA!H94="","NA",DATA!H94)</f>
        <v>NA</v>
      </c>
      <c r="I94" s="13" t="str">
        <f>IF(DATA!I94="","NA",DATA!I94)</f>
        <v>NA</v>
      </c>
      <c r="J94" s="13" t="str">
        <f>IF(DATA!J94="","NA",DATA!J94)</f>
        <v>NA</v>
      </c>
      <c r="K94" s="13" t="str">
        <f>IF(DATA!K94="","NA",DATA!K94)</f>
        <v>NA</v>
      </c>
      <c r="L94" s="13" t="str">
        <f>IF(DATA!L94="","NA",DATA!L94)</f>
        <v>NA</v>
      </c>
      <c r="M94" s="13" t="str">
        <f>IF(DATA!M94="","NA",DATA!M94)</f>
        <v>NA</v>
      </c>
      <c r="N94" s="13" t="str">
        <f>IF(DATA!N94="","NA",DATA!N94)</f>
        <v>NA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2"/>
      <c r="AE94" s="6"/>
    </row>
    <row r="95" spans="2:46" x14ac:dyDescent="0.25">
      <c r="B95" s="2">
        <v>2043</v>
      </c>
      <c r="C95" s="13" t="str">
        <f>IF(DATA!C95="","NA",DATA!C95)</f>
        <v>NA</v>
      </c>
      <c r="D95" s="13" t="str">
        <f>IF(DATA!D95="","NA",DATA!D95)</f>
        <v>NA</v>
      </c>
      <c r="E95" s="13" t="str">
        <f>IF(DATA!E95="","NA",DATA!E95)</f>
        <v>NA</v>
      </c>
      <c r="F95" s="13" t="str">
        <f>IF(DATA!F95="","NA",DATA!F95)</f>
        <v>NA</v>
      </c>
      <c r="G95" s="13" t="str">
        <f>IF(DATA!G95="","NA",DATA!G95)</f>
        <v>NA</v>
      </c>
      <c r="H95" s="13" t="str">
        <f>IF(DATA!H95="","NA",DATA!H95)</f>
        <v>NA</v>
      </c>
      <c r="I95" s="13" t="str">
        <f>IF(DATA!I95="","NA",DATA!I95)</f>
        <v>NA</v>
      </c>
      <c r="J95" s="13" t="str">
        <f>IF(DATA!J95="","NA",DATA!J95)</f>
        <v>NA</v>
      </c>
      <c r="K95" s="13" t="str">
        <f>IF(DATA!K95="","NA",DATA!K95)</f>
        <v>NA</v>
      </c>
      <c r="L95" s="13" t="str">
        <f>IF(DATA!L95="","NA",DATA!L95)</f>
        <v>NA</v>
      </c>
      <c r="M95" s="13" t="str">
        <f>IF(DATA!M95="","NA",DATA!M95)</f>
        <v>NA</v>
      </c>
      <c r="N95" s="13" t="str">
        <f>IF(DATA!N95="","NA",DATA!N95)</f>
        <v>NA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2"/>
      <c r="AE95" s="6"/>
    </row>
    <row r="96" spans="2:46" x14ac:dyDescent="0.25">
      <c r="B96" s="2">
        <v>2044</v>
      </c>
      <c r="C96" s="13" t="str">
        <f>IF(DATA!C96="","NA",DATA!C96)</f>
        <v>NA</v>
      </c>
      <c r="D96" s="13" t="str">
        <f>IF(DATA!D96="","NA",DATA!D96)</f>
        <v>NA</v>
      </c>
      <c r="E96" s="13" t="str">
        <f>IF(DATA!E96="","NA",DATA!E96)</f>
        <v>NA</v>
      </c>
      <c r="F96" s="13" t="str">
        <f>IF(DATA!F96="","NA",DATA!F96)</f>
        <v>NA</v>
      </c>
      <c r="G96" s="13" t="str">
        <f>IF(DATA!G96="","NA",DATA!G96)</f>
        <v>NA</v>
      </c>
      <c r="H96" s="13" t="str">
        <f>IF(DATA!H96="","NA",DATA!H96)</f>
        <v>NA</v>
      </c>
      <c r="I96" s="13" t="str">
        <f>IF(DATA!I96="","NA",DATA!I96)</f>
        <v>NA</v>
      </c>
      <c r="J96" s="13" t="str">
        <f>IF(DATA!J96="","NA",DATA!J96)</f>
        <v>NA</v>
      </c>
      <c r="K96" s="13" t="str">
        <f>IF(DATA!K96="","NA",DATA!K96)</f>
        <v>NA</v>
      </c>
      <c r="L96" s="13" t="str">
        <f>IF(DATA!L96="","NA",DATA!L96)</f>
        <v>NA</v>
      </c>
      <c r="M96" s="13" t="str">
        <f>IF(DATA!M96="","NA",DATA!M96)</f>
        <v>NA</v>
      </c>
      <c r="N96" s="13" t="str">
        <f>IF(DATA!N96="","NA",DATA!N96)</f>
        <v>NA</v>
      </c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2"/>
      <c r="AE96" s="6"/>
    </row>
    <row r="97" spans="1:131" x14ac:dyDescent="0.25">
      <c r="B97" s="2">
        <v>2045</v>
      </c>
      <c r="C97" s="13" t="str">
        <f>IF(DATA!C97="","NA",DATA!C97)</f>
        <v>NA</v>
      </c>
      <c r="D97" s="13" t="str">
        <f>IF(DATA!D97="","NA",DATA!D97)</f>
        <v>NA</v>
      </c>
      <c r="E97" s="13" t="str">
        <f>IF(DATA!E97="","NA",DATA!E97)</f>
        <v>NA</v>
      </c>
      <c r="F97" s="13" t="str">
        <f>IF(DATA!F97="","NA",DATA!F97)</f>
        <v>NA</v>
      </c>
      <c r="G97" s="13" t="str">
        <f>IF(DATA!G97="","NA",DATA!G97)</f>
        <v>NA</v>
      </c>
      <c r="H97" s="13" t="str">
        <f>IF(DATA!H97="","NA",DATA!H97)</f>
        <v>NA</v>
      </c>
      <c r="I97" s="13" t="str">
        <f>IF(DATA!I97="","NA",DATA!I97)</f>
        <v>NA</v>
      </c>
      <c r="J97" s="13" t="str">
        <f>IF(DATA!J97="","NA",DATA!J97)</f>
        <v>NA</v>
      </c>
      <c r="K97" s="13" t="str">
        <f>IF(DATA!K97="","NA",DATA!K97)</f>
        <v>NA</v>
      </c>
      <c r="L97" s="13" t="str">
        <f>IF(DATA!L97="","NA",DATA!L97)</f>
        <v>NA</v>
      </c>
      <c r="M97" s="13" t="str">
        <f>IF(DATA!M97="","NA",DATA!M97)</f>
        <v>NA</v>
      </c>
      <c r="N97" s="13" t="str">
        <f>IF(DATA!N97="","NA",DATA!N97)</f>
        <v>NA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2"/>
      <c r="AE97" s="6"/>
    </row>
    <row r="98" spans="1:131" x14ac:dyDescent="0.25">
      <c r="B98" s="2">
        <v>2046</v>
      </c>
      <c r="C98" s="13" t="str">
        <f>IF(DATA!C98="","NA",DATA!C98)</f>
        <v>NA</v>
      </c>
      <c r="D98" s="13" t="str">
        <f>IF(DATA!D98="","NA",DATA!D98)</f>
        <v>NA</v>
      </c>
      <c r="E98" s="13" t="str">
        <f>IF(DATA!E98="","NA",DATA!E98)</f>
        <v>NA</v>
      </c>
      <c r="F98" s="13" t="str">
        <f>IF(DATA!F98="","NA",DATA!F98)</f>
        <v>NA</v>
      </c>
      <c r="G98" s="13" t="str">
        <f>IF(DATA!G98="","NA",DATA!G98)</f>
        <v>NA</v>
      </c>
      <c r="H98" s="13" t="str">
        <f>IF(DATA!H98="","NA",DATA!H98)</f>
        <v>NA</v>
      </c>
      <c r="I98" s="13" t="str">
        <f>IF(DATA!I98="","NA",DATA!I98)</f>
        <v>NA</v>
      </c>
      <c r="J98" s="13" t="str">
        <f>IF(DATA!J98="","NA",DATA!J98)</f>
        <v>NA</v>
      </c>
      <c r="K98" s="13" t="str">
        <f>IF(DATA!K98="","NA",DATA!K98)</f>
        <v>NA</v>
      </c>
      <c r="L98" s="13" t="str">
        <f>IF(DATA!L98="","NA",DATA!L98)</f>
        <v>NA</v>
      </c>
      <c r="M98" s="13" t="str">
        <f>IF(DATA!M98="","NA",DATA!M98)</f>
        <v>NA</v>
      </c>
      <c r="N98" s="13" t="str">
        <f>IF(DATA!N98="","NA",DATA!N98)</f>
        <v>NA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2"/>
      <c r="AE98" s="6"/>
    </row>
    <row r="99" spans="1:131" x14ac:dyDescent="0.25">
      <c r="B99" s="2">
        <v>2047</v>
      </c>
      <c r="C99" s="13" t="str">
        <f>IF(DATA!C99="","NA",DATA!C99)</f>
        <v>NA</v>
      </c>
      <c r="D99" s="13" t="str">
        <f>IF(DATA!D99="","NA",DATA!D99)</f>
        <v>NA</v>
      </c>
      <c r="E99" s="13" t="str">
        <f>IF(DATA!E99="","NA",DATA!E99)</f>
        <v>NA</v>
      </c>
      <c r="F99" s="13" t="str">
        <f>IF(DATA!F99="","NA",DATA!F99)</f>
        <v>NA</v>
      </c>
      <c r="G99" s="13" t="str">
        <f>IF(DATA!G99="","NA",DATA!G99)</f>
        <v>NA</v>
      </c>
      <c r="H99" s="13" t="str">
        <f>IF(DATA!H99="","NA",DATA!H99)</f>
        <v>NA</v>
      </c>
      <c r="I99" s="13" t="str">
        <f>IF(DATA!I99="","NA",DATA!I99)</f>
        <v>NA</v>
      </c>
      <c r="J99" s="13" t="str">
        <f>IF(DATA!J99="","NA",DATA!J99)</f>
        <v>NA</v>
      </c>
      <c r="K99" s="13" t="str">
        <f>IF(DATA!K99="","NA",DATA!K99)</f>
        <v>NA</v>
      </c>
      <c r="L99" s="13" t="str">
        <f>IF(DATA!L99="","NA",DATA!L99)</f>
        <v>NA</v>
      </c>
      <c r="M99" s="13" t="str">
        <f>IF(DATA!M99="","NA",DATA!M99)</f>
        <v>NA</v>
      </c>
      <c r="N99" s="13" t="str">
        <f>IF(DATA!N99="","NA",DATA!N99)</f>
        <v>NA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2"/>
      <c r="AE99" s="6"/>
    </row>
    <row r="100" spans="1:131" x14ac:dyDescent="0.25">
      <c r="B100" s="2">
        <v>2048</v>
      </c>
      <c r="C100" s="13" t="str">
        <f>IF(DATA!C100="","NA",DATA!C100)</f>
        <v>NA</v>
      </c>
      <c r="D100" s="13" t="str">
        <f>IF(DATA!D100="","NA",DATA!D100)</f>
        <v>NA</v>
      </c>
      <c r="E100" s="13" t="str">
        <f>IF(DATA!E100="","NA",DATA!E100)</f>
        <v>NA</v>
      </c>
      <c r="F100" s="13" t="str">
        <f>IF(DATA!F100="","NA",DATA!F100)</f>
        <v>NA</v>
      </c>
      <c r="G100" s="13" t="str">
        <f>IF(DATA!G100="","NA",DATA!G100)</f>
        <v>NA</v>
      </c>
      <c r="H100" s="13" t="str">
        <f>IF(DATA!H100="","NA",DATA!H100)</f>
        <v>NA</v>
      </c>
      <c r="I100" s="13" t="str">
        <f>IF(DATA!I100="","NA",DATA!I100)</f>
        <v>NA</v>
      </c>
      <c r="J100" s="13" t="str">
        <f>IF(DATA!J100="","NA",DATA!J100)</f>
        <v>NA</v>
      </c>
      <c r="K100" s="13" t="str">
        <f>IF(DATA!K100="","NA",DATA!K100)</f>
        <v>NA</v>
      </c>
      <c r="L100" s="13" t="str">
        <f>IF(DATA!L100="","NA",DATA!L100)</f>
        <v>NA</v>
      </c>
      <c r="M100" s="13" t="str">
        <f>IF(DATA!M100="","NA",DATA!M100)</f>
        <v>NA</v>
      </c>
      <c r="N100" s="13" t="str">
        <f>IF(DATA!N100="","NA",DATA!N100)</f>
        <v>NA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2"/>
      <c r="AE100" s="6"/>
    </row>
    <row r="101" spans="1:131" x14ac:dyDescent="0.25">
      <c r="B101" s="2">
        <v>2049</v>
      </c>
      <c r="C101" s="13" t="str">
        <f>IF(DATA!C101="","NA",DATA!C101)</f>
        <v>NA</v>
      </c>
      <c r="D101" s="13" t="str">
        <f>IF(DATA!D101="","NA",DATA!D101)</f>
        <v>NA</v>
      </c>
      <c r="E101" s="13" t="str">
        <f>IF(DATA!E101="","NA",DATA!E101)</f>
        <v>NA</v>
      </c>
      <c r="F101" s="13" t="str">
        <f>IF(DATA!F101="","NA",DATA!F101)</f>
        <v>NA</v>
      </c>
      <c r="G101" s="13" t="str">
        <f>IF(DATA!G101="","NA",DATA!G101)</f>
        <v>NA</v>
      </c>
      <c r="H101" s="13" t="str">
        <f>IF(DATA!H101="","NA",DATA!H101)</f>
        <v>NA</v>
      </c>
      <c r="I101" s="13" t="str">
        <f>IF(DATA!I101="","NA",DATA!I101)</f>
        <v>NA</v>
      </c>
      <c r="J101" s="13" t="str">
        <f>IF(DATA!J101="","NA",DATA!J101)</f>
        <v>NA</v>
      </c>
      <c r="K101" s="13" t="str">
        <f>IF(DATA!K101="","NA",DATA!K101)</f>
        <v>NA</v>
      </c>
      <c r="L101" s="13" t="str">
        <f>IF(DATA!L101="","NA",DATA!L101)</f>
        <v>NA</v>
      </c>
      <c r="M101" s="13" t="str">
        <f>IF(DATA!M101="","NA",DATA!M101)</f>
        <v>NA</v>
      </c>
      <c r="N101" s="13" t="str">
        <f>IF(DATA!N101="","NA",DATA!N101)</f>
        <v>NA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2"/>
      <c r="AE101" s="6"/>
    </row>
    <row r="102" spans="1:131" x14ac:dyDescent="0.25">
      <c r="B102" s="2">
        <v>2050</v>
      </c>
      <c r="C102" s="13" t="str">
        <f>IF(DATA!C102="","NA",DATA!C102)</f>
        <v>NA</v>
      </c>
      <c r="D102" s="13" t="str">
        <f>IF(DATA!D102="","NA",DATA!D102)</f>
        <v>NA</v>
      </c>
      <c r="E102" s="13" t="str">
        <f>IF(DATA!E102="","NA",DATA!E102)</f>
        <v>NA</v>
      </c>
      <c r="F102" s="13" t="str">
        <f>IF(DATA!F102="","NA",DATA!F102)</f>
        <v>NA</v>
      </c>
      <c r="G102" s="13" t="str">
        <f>IF(DATA!G102="","NA",DATA!G102)</f>
        <v>NA</v>
      </c>
      <c r="H102" s="13" t="str">
        <f>IF(DATA!H102="","NA",DATA!H102)</f>
        <v>NA</v>
      </c>
      <c r="I102" s="13" t="str">
        <f>IF(DATA!I102="","NA",DATA!I102)</f>
        <v>NA</v>
      </c>
      <c r="J102" s="13" t="str">
        <f>IF(DATA!J102="","NA",DATA!J102)</f>
        <v>NA</v>
      </c>
      <c r="K102" s="13" t="str">
        <f>IF(DATA!K102="","NA",DATA!K102)</f>
        <v>NA</v>
      </c>
      <c r="L102" s="13" t="str">
        <f>IF(DATA!L102="","NA",DATA!L102)</f>
        <v>NA</v>
      </c>
      <c r="M102" s="13" t="str">
        <f>IF(DATA!M102="","NA",DATA!M102)</f>
        <v>NA</v>
      </c>
      <c r="N102" s="13" t="str">
        <f>IF(DATA!N102="","NA",DATA!N102)</f>
        <v>NA</v>
      </c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2"/>
      <c r="AE102" s="6"/>
    </row>
    <row r="103" spans="1:131" x14ac:dyDescent="0.25">
      <c r="B103" s="2">
        <v>2051</v>
      </c>
      <c r="C103" s="13" t="str">
        <f>IF(DATA!C103="","NA",DATA!C103)</f>
        <v>NA</v>
      </c>
      <c r="D103" s="13" t="str">
        <f>IF(DATA!D103="","NA",DATA!D103)</f>
        <v>NA</v>
      </c>
      <c r="E103" s="13" t="str">
        <f>IF(DATA!E103="","NA",DATA!E103)</f>
        <v>NA</v>
      </c>
      <c r="F103" s="13" t="str">
        <f>IF(DATA!F103="","NA",DATA!F103)</f>
        <v>NA</v>
      </c>
      <c r="G103" s="13" t="str">
        <f>IF(DATA!G103="","NA",DATA!G103)</f>
        <v>NA</v>
      </c>
      <c r="H103" s="13" t="str">
        <f>IF(DATA!H103="","NA",DATA!H103)</f>
        <v>NA</v>
      </c>
      <c r="I103" s="13" t="str">
        <f>IF(DATA!I103="","NA",DATA!I103)</f>
        <v>NA</v>
      </c>
      <c r="J103" s="13" t="str">
        <f>IF(DATA!J103="","NA",DATA!J103)</f>
        <v>NA</v>
      </c>
      <c r="K103" s="13" t="str">
        <f>IF(DATA!K103="","NA",DATA!K103)</f>
        <v>NA</v>
      </c>
      <c r="L103" s="13" t="str">
        <f>IF(DATA!L103="","NA",DATA!L103)</f>
        <v>NA</v>
      </c>
      <c r="M103" s="13" t="str">
        <f>IF(DATA!M103="","NA",DATA!M103)</f>
        <v>NA</v>
      </c>
      <c r="N103" s="13" t="str">
        <f>IF(DATA!N103="","NA",DATA!N103)</f>
        <v>NA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2"/>
      <c r="AE103" s="6"/>
    </row>
    <row r="104" spans="1:131" x14ac:dyDescent="0.25">
      <c r="B104" s="2">
        <v>2052</v>
      </c>
      <c r="C104" s="13" t="str">
        <f>IF(DATA!C104="","NA",DATA!C104)</f>
        <v>NA</v>
      </c>
      <c r="D104" s="13" t="str">
        <f>IF(DATA!D104="","NA",DATA!D104)</f>
        <v>NA</v>
      </c>
      <c r="E104" s="13" t="str">
        <f>IF(DATA!E104="","NA",DATA!E104)</f>
        <v>NA</v>
      </c>
      <c r="F104" s="13" t="str">
        <f>IF(DATA!F104="","NA",DATA!F104)</f>
        <v>NA</v>
      </c>
      <c r="G104" s="13" t="str">
        <f>IF(DATA!G104="","NA",DATA!G104)</f>
        <v>NA</v>
      </c>
      <c r="H104" s="13" t="str">
        <f>IF(DATA!H104="","NA",DATA!H104)</f>
        <v>NA</v>
      </c>
      <c r="I104" s="13" t="str">
        <f>IF(DATA!I104="","NA",DATA!I104)</f>
        <v>NA</v>
      </c>
      <c r="J104" s="13" t="str">
        <f>IF(DATA!J104="","NA",DATA!J104)</f>
        <v>NA</v>
      </c>
      <c r="K104" s="13" t="str">
        <f>IF(DATA!K104="","NA",DATA!K104)</f>
        <v>NA</v>
      </c>
      <c r="L104" s="13" t="str">
        <f>IF(DATA!L104="","NA",DATA!L104)</f>
        <v>NA</v>
      </c>
      <c r="M104" s="13" t="str">
        <f>IF(DATA!M104="","NA",DATA!M104)</f>
        <v>NA</v>
      </c>
      <c r="N104" s="13" t="str">
        <f>IF(DATA!N104="","NA",DATA!N104)</f>
        <v>NA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2"/>
      <c r="AE104" s="6"/>
    </row>
    <row r="105" spans="1:131" x14ac:dyDescent="0.25">
      <c r="B105" s="2">
        <v>2053</v>
      </c>
      <c r="C105" s="13" t="str">
        <f>IF(DATA!C105="","NA",DATA!C105)</f>
        <v>NA</v>
      </c>
      <c r="D105" s="13" t="str">
        <f>IF(DATA!D105="","NA",DATA!D105)</f>
        <v>NA</v>
      </c>
      <c r="E105" s="13" t="str">
        <f>IF(DATA!E105="","NA",DATA!E105)</f>
        <v>NA</v>
      </c>
      <c r="F105" s="13" t="str">
        <f>IF(DATA!F105="","NA",DATA!F105)</f>
        <v>NA</v>
      </c>
      <c r="G105" s="13" t="str">
        <f>IF(DATA!G105="","NA",DATA!G105)</f>
        <v>NA</v>
      </c>
      <c r="H105" s="13" t="str">
        <f>IF(DATA!H105="","NA",DATA!H105)</f>
        <v>NA</v>
      </c>
      <c r="I105" s="13" t="str">
        <f>IF(DATA!I105="","NA",DATA!I105)</f>
        <v>NA</v>
      </c>
      <c r="J105" s="13" t="str">
        <f>IF(DATA!J105="","NA",DATA!J105)</f>
        <v>NA</v>
      </c>
      <c r="K105" s="13" t="str">
        <f>IF(DATA!K105="","NA",DATA!K105)</f>
        <v>NA</v>
      </c>
      <c r="L105" s="13" t="str">
        <f>IF(DATA!L105="","NA",DATA!L105)</f>
        <v>NA</v>
      </c>
      <c r="M105" s="13" t="str">
        <f>IF(DATA!M105="","NA",DATA!M105)</f>
        <v>NA</v>
      </c>
      <c r="N105" s="13" t="str">
        <f>IF(DATA!N105="","NA",DATA!N105)</f>
        <v>NA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2"/>
      <c r="AE105" s="6"/>
    </row>
    <row r="106" spans="1:131" x14ac:dyDescent="0.2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131" x14ac:dyDescent="0.25">
      <c r="A107" s="14"/>
      <c r="B107" s="1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5" t="s">
        <v>12</v>
      </c>
      <c r="AE107" s="15" t="s">
        <v>13</v>
      </c>
      <c r="AF107" s="15" t="s">
        <v>14</v>
      </c>
      <c r="AG107" s="15" t="s">
        <v>15</v>
      </c>
      <c r="AH107" s="15" t="s">
        <v>16</v>
      </c>
      <c r="AI107" s="16" t="s">
        <v>17</v>
      </c>
      <c r="AJ107" s="16" t="s">
        <v>18</v>
      </c>
      <c r="AK107" s="16" t="s">
        <v>19</v>
      </c>
      <c r="AL107" s="16" t="s">
        <v>20</v>
      </c>
      <c r="AM107" s="16" t="s">
        <v>21</v>
      </c>
      <c r="AN107" s="16" t="s">
        <v>22</v>
      </c>
      <c r="AO107" s="16" t="s">
        <v>23</v>
      </c>
      <c r="AP107" s="16" t="s">
        <v>24</v>
      </c>
      <c r="AQ107" s="16" t="s">
        <v>25</v>
      </c>
      <c r="AR107" s="16" t="s">
        <v>26</v>
      </c>
      <c r="AS107" s="16" t="s">
        <v>27</v>
      </c>
      <c r="AT107" s="16" t="s">
        <v>28</v>
      </c>
      <c r="AU107" s="17"/>
      <c r="AV107" s="18"/>
      <c r="AW107" s="19"/>
      <c r="AX107" s="19"/>
      <c r="AY107" s="19"/>
      <c r="AZ107" s="19"/>
      <c r="BA107" s="20"/>
      <c r="BB107" s="18"/>
      <c r="BC107" s="18"/>
      <c r="BD107" s="19"/>
      <c r="BE107" s="19"/>
      <c r="BF107" s="19"/>
      <c r="BG107" s="19"/>
      <c r="BH107" s="19"/>
      <c r="BI107" s="21"/>
      <c r="BJ107" s="18"/>
      <c r="BK107" s="19"/>
      <c r="BL107" s="19"/>
      <c r="BM107" s="19"/>
      <c r="BN107" s="19"/>
      <c r="BO107" s="19"/>
      <c r="BP107" s="22"/>
      <c r="BQ107" s="18"/>
      <c r="BR107" s="19"/>
      <c r="BS107" s="19"/>
      <c r="BT107" s="19"/>
      <c r="BU107" s="19"/>
      <c r="BV107" s="19"/>
      <c r="BW107" s="22"/>
      <c r="BX107" s="18"/>
      <c r="BY107" s="19"/>
      <c r="BZ107" s="19"/>
      <c r="CA107" s="19"/>
      <c r="CB107" s="19"/>
      <c r="CC107" s="19"/>
      <c r="CD107" s="22"/>
      <c r="CE107" s="18"/>
      <c r="CF107" s="19"/>
      <c r="CG107" s="19"/>
      <c r="CH107" s="19"/>
      <c r="CI107" s="19"/>
      <c r="CJ107" s="19"/>
      <c r="CK107" s="22"/>
      <c r="CL107" s="18"/>
      <c r="CM107" s="19"/>
      <c r="CN107" s="19"/>
      <c r="CO107" s="19"/>
      <c r="CP107" s="19"/>
      <c r="CQ107" s="20"/>
      <c r="CR107" s="22"/>
      <c r="CS107" s="18"/>
      <c r="CT107" s="19"/>
      <c r="CU107" s="19"/>
      <c r="CV107" s="19"/>
      <c r="CW107" s="19"/>
      <c r="CX107" s="19"/>
      <c r="CY107" s="22"/>
      <c r="CZ107" s="18"/>
      <c r="DA107" s="19"/>
      <c r="DB107" s="19"/>
      <c r="DC107" s="19"/>
      <c r="DD107" s="19"/>
      <c r="DE107" s="19"/>
      <c r="DF107" s="22"/>
      <c r="DG107" s="18"/>
      <c r="DH107" s="19"/>
      <c r="DI107" s="19"/>
      <c r="DJ107" s="19"/>
      <c r="DK107" s="19"/>
      <c r="DL107" s="19"/>
      <c r="DM107" s="22"/>
      <c r="DN107" s="18"/>
      <c r="DO107" s="19"/>
      <c r="DP107" s="19"/>
      <c r="DQ107" s="19"/>
      <c r="DR107" s="19"/>
      <c r="DS107" s="19"/>
      <c r="DT107" s="22"/>
      <c r="DU107" s="18"/>
      <c r="DV107" s="19"/>
      <c r="DW107" s="19"/>
      <c r="DX107" s="19"/>
      <c r="DY107" s="19"/>
      <c r="DZ107" s="19"/>
      <c r="EA107" s="22"/>
    </row>
    <row r="108" spans="1:131" x14ac:dyDescent="0.25">
      <c r="A108" s="2" t="s">
        <v>29</v>
      </c>
      <c r="B108" s="2">
        <f>P108-1</f>
        <v>2023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2" t="s">
        <v>30</v>
      </c>
      <c r="P108" s="23">
        <v>2024</v>
      </c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24">
        <f t="shared" ref="AD108:AT108" si="0">PERCENTILE(AD$111:AD$213,1/3)</f>
        <v>1.26</v>
      </c>
      <c r="AE108" s="24">
        <f t="shared" si="0"/>
        <v>1.3133333333333335</v>
      </c>
      <c r="AF108" s="24">
        <f t="shared" si="0"/>
        <v>1.4766666666666666</v>
      </c>
      <c r="AG108" s="24">
        <f t="shared" si="0"/>
        <v>1.7033333333333331</v>
      </c>
      <c r="AH108" s="24">
        <f t="shared" si="0"/>
        <v>1.62</v>
      </c>
      <c r="AI108" s="24">
        <f t="shared" si="0"/>
        <v>1.3900000000000001</v>
      </c>
      <c r="AJ108" s="24">
        <f t="shared" si="0"/>
        <v>1.0533333333333335</v>
      </c>
      <c r="AK108" s="24">
        <f t="shared" si="0"/>
        <v>0.79333333333333333</v>
      </c>
      <c r="AL108" s="24">
        <f t="shared" si="0"/>
        <v>0.52333333333333332</v>
      </c>
      <c r="AM108" s="24" t="e">
        <f t="shared" si="0"/>
        <v>#VALUE!</v>
      </c>
      <c r="AN108" s="24" t="e">
        <f t="shared" si="0"/>
        <v>#VALUE!</v>
      </c>
      <c r="AO108" s="24" t="e">
        <f t="shared" si="0"/>
        <v>#VALUE!</v>
      </c>
      <c r="AP108" s="24" t="e">
        <f t="shared" si="0"/>
        <v>#VALUE!</v>
      </c>
      <c r="AQ108" s="24" t="e">
        <f t="shared" si="0"/>
        <v>#VALUE!</v>
      </c>
      <c r="AR108" s="24" t="e">
        <f t="shared" si="0"/>
        <v>#VALUE!</v>
      </c>
      <c r="AS108" s="24" t="e">
        <f t="shared" si="0"/>
        <v>#VALUE!</v>
      </c>
      <c r="AT108" s="24" t="e">
        <f t="shared" si="0"/>
        <v>#VALUE!</v>
      </c>
      <c r="AV108" s="25"/>
      <c r="AW108" s="6"/>
      <c r="AX108" s="6"/>
      <c r="AY108" s="6"/>
      <c r="AZ108" s="6"/>
      <c r="BA108" s="26"/>
      <c r="BB108" s="27" t="s">
        <v>17</v>
      </c>
      <c r="BC108" s="25"/>
      <c r="BD108" s="6"/>
      <c r="BE108" s="6"/>
      <c r="BF108" s="6"/>
      <c r="BG108" s="6"/>
      <c r="BH108" s="6"/>
      <c r="BI108" s="27" t="s">
        <v>18</v>
      </c>
      <c r="BJ108" s="25"/>
      <c r="BK108" s="6"/>
      <c r="BL108" s="6"/>
      <c r="BM108" s="6"/>
      <c r="BN108" s="6"/>
      <c r="BO108" s="6"/>
      <c r="BP108" s="28" t="s">
        <v>19</v>
      </c>
      <c r="BQ108" s="25"/>
      <c r="BR108" s="6"/>
      <c r="BS108" s="6"/>
      <c r="BT108" s="6"/>
      <c r="BU108" s="6"/>
      <c r="BV108" s="6"/>
      <c r="BW108" s="28" t="s">
        <v>20</v>
      </c>
      <c r="BX108" s="25"/>
      <c r="BY108" s="6"/>
      <c r="BZ108" s="6"/>
      <c r="CA108" s="6"/>
      <c r="CB108" s="6"/>
      <c r="CC108" s="6"/>
      <c r="CD108" s="28" t="s">
        <v>21</v>
      </c>
      <c r="CE108" s="25"/>
      <c r="CF108" s="6"/>
      <c r="CG108" s="6"/>
      <c r="CH108" s="6"/>
      <c r="CI108" s="6"/>
      <c r="CJ108" s="6"/>
      <c r="CK108" s="28" t="s">
        <v>22</v>
      </c>
      <c r="CL108" s="25"/>
      <c r="CM108" s="6"/>
      <c r="CN108" s="6"/>
      <c r="CO108" s="6"/>
      <c r="CP108" s="6"/>
      <c r="CQ108" s="26"/>
      <c r="CR108" s="28" t="s">
        <v>23</v>
      </c>
      <c r="CS108" s="25"/>
      <c r="CT108" s="6"/>
      <c r="CU108" s="6"/>
      <c r="CV108" s="6"/>
      <c r="CW108" s="6"/>
      <c r="CX108" s="6"/>
      <c r="CY108" s="28" t="s">
        <v>24</v>
      </c>
      <c r="CZ108" s="25"/>
      <c r="DA108" s="6"/>
      <c r="DB108" s="6"/>
      <c r="DC108" s="6"/>
      <c r="DD108" s="6"/>
      <c r="DE108" s="6"/>
      <c r="DF108" s="28" t="s">
        <v>25</v>
      </c>
      <c r="DG108" s="25"/>
      <c r="DH108" s="6"/>
      <c r="DI108" s="6"/>
      <c r="DJ108" s="6"/>
      <c r="DK108" s="6"/>
      <c r="DL108" s="6"/>
      <c r="DM108" s="28" t="s">
        <v>26</v>
      </c>
      <c r="DN108" s="25"/>
      <c r="DO108" s="6"/>
      <c r="DP108" s="6"/>
      <c r="DQ108" s="6"/>
      <c r="DR108" s="6"/>
      <c r="DS108" s="6"/>
      <c r="DT108" s="28" t="s">
        <v>27</v>
      </c>
      <c r="DU108" s="25"/>
      <c r="DV108" s="6"/>
      <c r="DW108" s="6"/>
      <c r="DX108" s="6"/>
      <c r="DY108" s="6"/>
      <c r="DZ108" s="6"/>
      <c r="EA108" s="28" t="s">
        <v>28</v>
      </c>
    </row>
    <row r="109" spans="1:131" x14ac:dyDescent="0.25">
      <c r="A109" s="2"/>
      <c r="B109" s="2" t="s">
        <v>31</v>
      </c>
      <c r="C109" s="2" t="s">
        <v>2</v>
      </c>
      <c r="D109" s="2" t="s">
        <v>3</v>
      </c>
      <c r="E109" s="2" t="s">
        <v>4</v>
      </c>
      <c r="F109" s="2" t="s">
        <v>5</v>
      </c>
      <c r="G109" s="2" t="s">
        <v>4</v>
      </c>
      <c r="H109" s="2" t="s">
        <v>6</v>
      </c>
      <c r="I109" s="2" t="s">
        <v>6</v>
      </c>
      <c r="J109" s="2" t="s">
        <v>5</v>
      </c>
      <c r="K109" s="2" t="s">
        <v>7</v>
      </c>
      <c r="L109" s="2" t="s">
        <v>8</v>
      </c>
      <c r="M109" s="2" t="s">
        <v>9</v>
      </c>
      <c r="N109" s="2" t="s">
        <v>10</v>
      </c>
      <c r="O109" s="2"/>
      <c r="P109" s="2" t="s">
        <v>1</v>
      </c>
      <c r="Q109" s="2" t="s">
        <v>2</v>
      </c>
      <c r="R109" s="2" t="s">
        <v>3</v>
      </c>
      <c r="S109" s="2" t="s">
        <v>4</v>
      </c>
      <c r="T109" s="2" t="s">
        <v>5</v>
      </c>
      <c r="U109" s="2" t="s">
        <v>4</v>
      </c>
      <c r="V109" s="2" t="s">
        <v>6</v>
      </c>
      <c r="W109" s="2" t="s">
        <v>6</v>
      </c>
      <c r="X109" s="2" t="s">
        <v>5</v>
      </c>
      <c r="Y109" s="2" t="s">
        <v>7</v>
      </c>
      <c r="Z109" s="2" t="s">
        <v>8</v>
      </c>
      <c r="AA109" s="2" t="s">
        <v>9</v>
      </c>
      <c r="AB109" s="2" t="s">
        <v>10</v>
      </c>
      <c r="AC109" s="2"/>
      <c r="AD109" s="12"/>
      <c r="AE109" s="12"/>
      <c r="AF109" s="12"/>
      <c r="AG109" s="12"/>
      <c r="AH109" s="12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V109" s="25"/>
      <c r="AW109" s="6"/>
      <c r="AX109" s="6"/>
      <c r="AY109" s="6"/>
      <c r="AZ109" s="6"/>
      <c r="BA109" s="26"/>
      <c r="BB109" s="30"/>
      <c r="BC109" s="25"/>
      <c r="BD109" s="6"/>
      <c r="BE109" s="6"/>
      <c r="BF109" s="6"/>
      <c r="BG109" s="6"/>
      <c r="BH109" s="6"/>
      <c r="BI109" s="30"/>
      <c r="BJ109" s="25"/>
      <c r="BK109" s="6"/>
      <c r="BL109" s="6"/>
      <c r="BM109" s="6"/>
      <c r="BN109" s="6"/>
      <c r="BO109" s="6"/>
      <c r="BP109" s="31"/>
      <c r="BQ109" s="25"/>
      <c r="BR109" s="6"/>
      <c r="BS109" s="6"/>
      <c r="BT109" s="6"/>
      <c r="BU109" s="6"/>
      <c r="BV109" s="6"/>
      <c r="BW109" s="31"/>
      <c r="BX109" s="25"/>
      <c r="BY109" s="6"/>
      <c r="BZ109" s="6"/>
      <c r="CA109" s="6"/>
      <c r="CB109" s="6"/>
      <c r="CC109" s="6"/>
      <c r="CD109" s="31"/>
      <c r="CE109" s="25"/>
      <c r="CF109" s="6"/>
      <c r="CG109" s="6"/>
      <c r="CH109" s="6"/>
      <c r="CI109" s="6"/>
      <c r="CJ109" s="6"/>
      <c r="CK109" s="31"/>
      <c r="CL109" s="30"/>
      <c r="CM109" s="32"/>
      <c r="CN109" s="32"/>
      <c r="CO109" s="32"/>
      <c r="CP109" s="32"/>
      <c r="CQ109" s="33"/>
      <c r="CR109" s="31"/>
      <c r="CS109" s="25"/>
      <c r="CT109" s="6"/>
      <c r="CU109" s="6"/>
      <c r="CV109" s="6"/>
      <c r="CW109" s="6"/>
      <c r="CX109" s="6"/>
      <c r="CY109" s="31"/>
      <c r="CZ109" s="25"/>
      <c r="DA109" s="6"/>
      <c r="DB109" s="6"/>
      <c r="DC109" s="6"/>
      <c r="DD109" s="6"/>
      <c r="DE109" s="6"/>
      <c r="DF109" s="31"/>
      <c r="DG109" s="25"/>
      <c r="DH109" s="6"/>
      <c r="DI109" s="6"/>
      <c r="DJ109" s="6"/>
      <c r="DK109" s="6"/>
      <c r="DL109" s="6"/>
      <c r="DM109" s="31"/>
      <c r="DN109" s="25"/>
      <c r="DO109" s="6"/>
      <c r="DP109" s="6"/>
      <c r="DQ109" s="6"/>
      <c r="DR109" s="6"/>
      <c r="DS109" s="6"/>
      <c r="DT109" s="31"/>
      <c r="DU109" s="25"/>
      <c r="DV109" s="6"/>
      <c r="DW109" s="6"/>
      <c r="DX109" s="6"/>
      <c r="DY109" s="6"/>
      <c r="DZ109" s="6"/>
      <c r="EA109" s="34"/>
    </row>
    <row r="110" spans="1:131" x14ac:dyDescent="0.25">
      <c r="A110" s="35"/>
      <c r="B110" s="35">
        <v>1950</v>
      </c>
      <c r="C110" s="36"/>
      <c r="D110" s="36"/>
      <c r="E110" s="36"/>
      <c r="F110" s="36"/>
      <c r="G110" s="36"/>
      <c r="H110" s="36"/>
      <c r="I110" s="36"/>
      <c r="J110" s="36">
        <f t="shared" ref="J110:J141" si="1">IF(J2="NA","NA",MAX(VLOOKUP($B$108,$B$2:$N$105,9),J2)-MIN(VLOOKUP($B$108,$B$2:$N$105,9),J2))</f>
        <v>2.3200000000000003</v>
      </c>
      <c r="K110" s="36">
        <f t="shared" ref="K110:K141" si="2">IF(K2="NA","NA",MAX(VLOOKUP($B$108,$B$2:$N$105,10),K2)-MIN(VLOOKUP($B$108,$B$2:$N$105,10),K2))</f>
        <v>2.58</v>
      </c>
      <c r="L110" s="36">
        <f t="shared" ref="L110:L141" si="3">IF(L2="NA","NA",MAX(VLOOKUP($B$108,$B$2:$N$105,11),L2)-MIN(VLOOKUP($B$108,$B$2:$N$105,11),L2))</f>
        <v>2.75</v>
      </c>
      <c r="M110" s="36">
        <f t="shared" ref="M110:M141" si="4">IF(M2="NA","NA",MAX(VLOOKUP($B$108,$B$2:$N$105,12),M2)-MIN(VLOOKUP($B$108,$B$2:$N$105,12),M2))</f>
        <v>3.25</v>
      </c>
      <c r="N110" s="36">
        <f t="shared" ref="N110:N141" si="5">IF(N2="NA","NA",MAX(VLOOKUP($B$108,$B$2:$N$105,13),N2)-MIN(VLOOKUP($B$108,$B$2:$N$105,13),N2))</f>
        <v>3.33</v>
      </c>
      <c r="O110" s="36"/>
      <c r="P110" s="35">
        <v>1950</v>
      </c>
      <c r="Q110" s="36">
        <f t="shared" ref="Q110:Q141" si="6">IF(C2="NA","NA",MAX(VLOOKUP($P$108,$B$2:$N$105,2),C2)-MIN(VLOOKUP($P$108,$B$2:$N$105,2),C2))</f>
        <v>3.85</v>
      </c>
      <c r="R110" s="36">
        <f t="shared" ref="R110:R141" si="7">IF(D2="NA","NA",MAX(VLOOKUP($P$108,$B$2:$N$105,3),D2)-MIN(VLOOKUP($P$108,$B$2:$N$105,3),D2))</f>
        <v>2.99</v>
      </c>
      <c r="S110" s="36">
        <f t="shared" ref="S110:S141" si="8">IF(E2="NA","NA",MAX(VLOOKUP($P$108,$B$2:$N$105,4),E2)-MIN(VLOOKUP($P$108,$B$2:$N$105,4),E2))</f>
        <v>2.3199999999999998</v>
      </c>
      <c r="T110" s="36">
        <f t="shared" ref="T110:T141" si="9">IF(F2="NA","NA",MAX(VLOOKUP($P$108,$B$2:$N$105,5),F2)-MIN(VLOOKUP($P$108,$B$2:$N$105,5),F2))</f>
        <v>2.14</v>
      </c>
      <c r="U110" s="36" t="e">
        <f t="shared" ref="U110:U141" si="10">IF(G2="NA","NA",MAX(VLOOKUP($P$108,$B$2:$N$105,6),G2)-MIN(VLOOKUP($P$108,$B$2:$N$105,6),G2))</f>
        <v>#VALUE!</v>
      </c>
      <c r="V110" s="36" t="e">
        <f t="shared" ref="V110:V141" si="11">IF(H2="NA","NA",MAX(VLOOKUP($P$108,$B$2:$N$105,7),H2)-MIN(VLOOKUP($P$108,$B$2:$N$105,7),H2))</f>
        <v>#VALUE!</v>
      </c>
      <c r="W110" s="36" t="e">
        <f t="shared" ref="W110:W141" si="12">IF(I2="NA","NA",MAX(VLOOKUP($P$108,$B$2:$N$105,8),I2)-MIN(VLOOKUP($P$108,$B$2:$N$105,8),I2))</f>
        <v>#VALUE!</v>
      </c>
      <c r="X110" s="36" t="e">
        <f t="shared" ref="X110:X141" si="13">IF(J2="NA","NA",MAX(VLOOKUP($P$108,$B$2:$N$105,9),J2)-MIN(VLOOKUP($P$108,$B$2:$N$105,9),J2))</f>
        <v>#VALUE!</v>
      </c>
      <c r="Y110" s="36" t="e">
        <f t="shared" ref="Y110:Y141" si="14">IF(K2="NA","NA",MAX(VLOOKUP($P$108,$B$2:$N$105,10),K2)-MIN(VLOOKUP($P$108,$B$2:$N$105,10),K2))</f>
        <v>#VALUE!</v>
      </c>
      <c r="Z110" s="36" t="e">
        <f t="shared" ref="Z110:Z141" si="15">IF(L2="NA","NA",MAX(VLOOKUP($P$108,$B$2:$N$105,11),L2)-MIN(VLOOKUP($P$108,$B$2:$N$105,11),L2))</f>
        <v>#VALUE!</v>
      </c>
      <c r="AA110" s="36" t="e">
        <f t="shared" ref="AA110:AA141" si="16">IF(M2="NA","NA",MAX(VLOOKUP($P$108,$B$2:$N$105,12),M2)-MIN(VLOOKUP($P$108,$B$2:$N$105,12),M2))</f>
        <v>#VALUE!</v>
      </c>
      <c r="AB110" s="36" t="e">
        <f t="shared" ref="AB110:AB141" si="17">IF(N2="NA","NA",MAX(VLOOKUP($P$108,$B$2:$N$105,13),N2)-MIN(VLOOKUP($P$108,$B$2:$N$105,13),N2))</f>
        <v>#VALUE!</v>
      </c>
      <c r="AC110" s="35">
        <v>1950</v>
      </c>
      <c r="AD110"/>
      <c r="AE110"/>
      <c r="AF110"/>
      <c r="AG110"/>
      <c r="AH110"/>
      <c r="AI110"/>
      <c r="AJ110"/>
      <c r="AK110"/>
      <c r="AL110"/>
      <c r="AM110"/>
      <c r="AN110"/>
      <c r="AO110" s="37" t="e">
        <f t="shared" ref="AO110:AO141" si="18">W110</f>
        <v>#VALUE!</v>
      </c>
      <c r="AP110" s="38" t="e">
        <f t="shared" ref="AP110:AP141" si="19">X110</f>
        <v>#VALUE!</v>
      </c>
      <c r="AQ110" s="38" t="e">
        <f t="shared" ref="AQ110:AQ141" si="20">Y110</f>
        <v>#VALUE!</v>
      </c>
      <c r="AR110" s="38" t="e">
        <f t="shared" ref="AR110:AR141" si="21">Z110</f>
        <v>#VALUE!</v>
      </c>
      <c r="AS110" s="38" t="e">
        <f t="shared" ref="AS110:AS141" si="22">AA110</f>
        <v>#VALUE!</v>
      </c>
      <c r="AT110" s="38" t="e">
        <f t="shared" ref="AT110:AT141" si="23">AB110</f>
        <v>#VALUE!</v>
      </c>
      <c r="AV110" s="39"/>
      <c r="AW110" s="40"/>
      <c r="AX110" s="40"/>
      <c r="AY110" s="40"/>
      <c r="AZ110" s="40"/>
      <c r="BA110" s="41"/>
      <c r="BC110" s="39"/>
      <c r="BD110" s="40"/>
      <c r="BE110" s="40"/>
      <c r="BF110" s="40"/>
      <c r="BG110" s="40"/>
      <c r="BH110" s="41"/>
      <c r="BJ110" s="39"/>
      <c r="BK110" s="40"/>
      <c r="BL110" s="40"/>
      <c r="BM110" s="40"/>
      <c r="BN110" s="40"/>
      <c r="BO110" s="41"/>
      <c r="BQ110" s="39"/>
      <c r="BR110" s="40"/>
      <c r="BS110" s="40"/>
      <c r="BT110" s="40"/>
      <c r="BU110" s="40"/>
      <c r="BV110" s="41"/>
      <c r="BX110" s="39"/>
      <c r="BY110" s="40"/>
      <c r="BZ110" s="40"/>
      <c r="CA110" s="40"/>
      <c r="CB110" s="40"/>
      <c r="CC110" s="41"/>
      <c r="CE110" s="39"/>
      <c r="CF110" s="40"/>
      <c r="CG110" s="40"/>
      <c r="CH110" s="40"/>
      <c r="CI110" s="40"/>
      <c r="CJ110" s="41"/>
      <c r="CL110" s="42"/>
      <c r="CQ110" s="43"/>
      <c r="CS110" s="39"/>
      <c r="CT110" s="40"/>
      <c r="CU110" s="40"/>
      <c r="CV110" s="40"/>
      <c r="CW110" s="40"/>
      <c r="CX110" s="41"/>
      <c r="CZ110" s="39"/>
      <c r="DA110" s="40"/>
      <c r="DB110" s="40"/>
      <c r="DC110" s="40"/>
      <c r="DD110" s="40"/>
      <c r="DE110" s="41"/>
      <c r="DG110" s="39"/>
      <c r="DH110" s="40"/>
      <c r="DI110" s="40"/>
      <c r="DJ110" s="40"/>
      <c r="DK110" s="40"/>
      <c r="DL110" s="41"/>
      <c r="DN110" s="39"/>
      <c r="DO110" s="40"/>
      <c r="DP110" s="40"/>
      <c r="DQ110" s="40"/>
      <c r="DR110" s="40"/>
      <c r="DS110" s="41"/>
      <c r="DU110" s="44" t="e">
        <f t="shared" ref="DU110:DU141" si="24">IF($AC110&gt;=$P$108,"",IF(AO110&lt;AO$108,$AC110,""))</f>
        <v>#VALUE!</v>
      </c>
      <c r="DV110" s="45" t="e">
        <f t="shared" ref="DV110:DV141" si="25">IF($AC110&gt;=$P$108,"",IF(AP110&lt;AP$108,$AC110,""))</f>
        <v>#VALUE!</v>
      </c>
      <c r="DW110" s="45" t="e">
        <f t="shared" ref="DW110:DW141" si="26">IF($AC110&gt;=$P$108,"",IF(AQ110&lt;AQ$108,$AC110,""))</f>
        <v>#VALUE!</v>
      </c>
      <c r="DX110" s="45" t="e">
        <f t="shared" ref="DX110:DX141" si="27">IF($AC110&gt;=$P$108,"",IF(AR110&lt;AR$108,$AC110,""))</f>
        <v>#VALUE!</v>
      </c>
      <c r="DY110" s="45" t="e">
        <f t="shared" ref="DY110:DY141" si="28">IF($AC110&gt;=$P$108,"",IF(AS110&lt;AS$108,$AC110,""))</f>
        <v>#VALUE!</v>
      </c>
      <c r="DZ110" s="46" t="e">
        <f t="shared" ref="DZ110:DZ141" si="29">IF($AC110&gt;=$P$108,"",IF(AT110&lt;AT$108,$AC110,""))</f>
        <v>#VALUE!</v>
      </c>
      <c r="EA110" s="26" t="e">
        <f t="shared" ref="EA110:EA141" si="30">IF(OR(DU110="",DV110="",DW110="",DX110="",DY110="",DZ110="")," ",DZ110)</f>
        <v>#VALUE!</v>
      </c>
    </row>
    <row r="111" spans="1:131" x14ac:dyDescent="0.25">
      <c r="A111" s="35"/>
      <c r="B111" s="35">
        <v>1951</v>
      </c>
      <c r="C111" s="36"/>
      <c r="D111" s="36"/>
      <c r="E111" s="36"/>
      <c r="F111" s="36"/>
      <c r="G111" s="36"/>
      <c r="H111" s="36"/>
      <c r="I111" s="36"/>
      <c r="J111" s="36">
        <f t="shared" si="1"/>
        <v>1.1800000000000002</v>
      </c>
      <c r="K111" s="36">
        <f t="shared" si="2"/>
        <v>1.0900000000000001</v>
      </c>
      <c r="L111" s="36">
        <f t="shared" si="3"/>
        <v>1.23</v>
      </c>
      <c r="M111" s="36">
        <f t="shared" si="4"/>
        <v>1.47</v>
      </c>
      <c r="N111" s="36">
        <f t="shared" si="5"/>
        <v>1.71</v>
      </c>
      <c r="O111" s="36"/>
      <c r="P111" s="35">
        <v>1951</v>
      </c>
      <c r="Q111" s="36">
        <f t="shared" si="6"/>
        <v>3.16</v>
      </c>
      <c r="R111" s="36">
        <f t="shared" si="7"/>
        <v>2.34</v>
      </c>
      <c r="S111" s="36">
        <f t="shared" si="8"/>
        <v>1.28</v>
      </c>
      <c r="T111" s="36">
        <f t="shared" si="9"/>
        <v>0.83</v>
      </c>
      <c r="U111" s="36" t="e">
        <f t="shared" si="10"/>
        <v>#VALUE!</v>
      </c>
      <c r="V111" s="36" t="e">
        <f t="shared" si="11"/>
        <v>#VALUE!</v>
      </c>
      <c r="W111" s="36" t="e">
        <f t="shared" si="12"/>
        <v>#VALUE!</v>
      </c>
      <c r="X111" s="36" t="e">
        <f t="shared" si="13"/>
        <v>#VALUE!</v>
      </c>
      <c r="Y111" s="36" t="e">
        <f t="shared" si="14"/>
        <v>#VALUE!</v>
      </c>
      <c r="Z111" s="36" t="e">
        <f t="shared" si="15"/>
        <v>#VALUE!</v>
      </c>
      <c r="AA111" s="36" t="e">
        <f t="shared" si="16"/>
        <v>#VALUE!</v>
      </c>
      <c r="AB111" s="36" t="e">
        <f t="shared" si="17"/>
        <v>#VALUE!</v>
      </c>
      <c r="AC111" s="35">
        <v>1951</v>
      </c>
      <c r="AD111" s="38">
        <f t="shared" ref="AD111:AD142" si="31">J110</f>
        <v>2.3200000000000003</v>
      </c>
      <c r="AE111" s="38">
        <f t="shared" ref="AE111:AE142" si="32">K110</f>
        <v>2.58</v>
      </c>
      <c r="AF111" s="38">
        <f t="shared" ref="AF111:AF142" si="33">L110</f>
        <v>2.75</v>
      </c>
      <c r="AG111" s="38">
        <f t="shared" ref="AG111:AG142" si="34">M110</f>
        <v>3.25</v>
      </c>
      <c r="AH111" s="38">
        <f t="shared" ref="AH111:AH142" si="35">N110</f>
        <v>3.33</v>
      </c>
      <c r="AI111" s="38">
        <f t="shared" ref="AI111:AI142" si="36">Q111</f>
        <v>3.16</v>
      </c>
      <c r="AJ111" s="38">
        <f t="shared" ref="AJ111:AJ142" si="37">R111</f>
        <v>2.34</v>
      </c>
      <c r="AK111" s="38">
        <f t="shared" ref="AK111:AK142" si="38">S111</f>
        <v>1.28</v>
      </c>
      <c r="AL111" s="38">
        <f t="shared" ref="AL111:AL142" si="39">T111</f>
        <v>0.83</v>
      </c>
      <c r="AM111" s="38" t="e">
        <f t="shared" ref="AM111:AM142" si="40">U111</f>
        <v>#VALUE!</v>
      </c>
      <c r="AN111" s="38" t="e">
        <f t="shared" ref="AN111:AN142" si="41">V111</f>
        <v>#VALUE!</v>
      </c>
      <c r="AO111" s="38" t="e">
        <f t="shared" si="18"/>
        <v>#VALUE!</v>
      </c>
      <c r="AP111" s="38" t="e">
        <f t="shared" si="19"/>
        <v>#VALUE!</v>
      </c>
      <c r="AQ111" s="38" t="e">
        <f t="shared" si="20"/>
        <v>#VALUE!</v>
      </c>
      <c r="AR111" s="38" t="e">
        <f t="shared" si="21"/>
        <v>#VALUE!</v>
      </c>
      <c r="AS111" s="38" t="e">
        <f t="shared" si="22"/>
        <v>#VALUE!</v>
      </c>
      <c r="AT111" s="38" t="e">
        <f t="shared" si="23"/>
        <v>#VALUE!</v>
      </c>
      <c r="AV111" s="47" t="str">
        <f t="shared" ref="AV111:AV142" si="42">IF($AC111&gt;=$P$108,"",IF(AD111&lt;AD$108,$AC111,""))</f>
        <v/>
      </c>
      <c r="AW111" s="48" t="str">
        <f t="shared" ref="AW111:AW142" si="43">IF($AC111&gt;=$P$108,"",IF(AE111&lt;AE$108,$AC111,""))</f>
        <v/>
      </c>
      <c r="AX111" s="6" t="str">
        <f t="shared" ref="AX111:AX142" si="44">IF($AC111&gt;=$P$108,"",IF(AF111&lt;AF$108,$AC111,""))</f>
        <v/>
      </c>
      <c r="AY111" s="6" t="str">
        <f t="shared" ref="AY111:AY142" si="45">IF($AC111&gt;=$P$108,"",IF(AG111&lt;AG$108,$AC111,""))</f>
        <v/>
      </c>
      <c r="AZ111" s="6" t="str">
        <f t="shared" ref="AZ111:AZ142" si="46">IF($AC111&gt;=$P$108,"",IF(AH111&lt;AH$108,$AC111,""))</f>
        <v/>
      </c>
      <c r="BA111" s="26" t="str">
        <f t="shared" ref="BA111:BA142" si="47">IF($AC111&gt;=$P$108,"",IF(AI111&lt;AI$108,$AC111,""))</f>
        <v/>
      </c>
      <c r="BB111" s="48" t="str">
        <f t="shared" ref="BB111:BB142" si="48">IF(OR(AV111="",AW111="",AX111="",AY111="",AZ111="",BA111=""),"",BA111)</f>
        <v/>
      </c>
      <c r="BC111" s="47" t="str">
        <f t="shared" ref="BC111:BC142" si="49">IF($AC111&gt;=$P$108,"",IF(AE111&lt;AE$108,$AC111,""))</f>
        <v/>
      </c>
      <c r="BD111" s="6" t="str">
        <f t="shared" ref="BD111:BD142" si="50">IF($AC111&gt;=$P$108,"",IF(AF111&lt;AF$108,$AC111,""))</f>
        <v/>
      </c>
      <c r="BE111" s="6" t="str">
        <f t="shared" ref="BE111:BE142" si="51">IF($AC111&gt;=$P$108,"",IF(AG111&lt;AG$108,$AC111,""))</f>
        <v/>
      </c>
      <c r="BF111" s="6" t="str">
        <f t="shared" ref="BF111:BF142" si="52">IF($AC111&gt;=$P$108,"",IF(AH111&lt;AH$108,$AC111,""))</f>
        <v/>
      </c>
      <c r="BG111" s="48" t="str">
        <f t="shared" ref="BG111:BG142" si="53">IF($AC111&gt;=$P$108,"",IF(AI111&lt;AI$108,$AC111,""))</f>
        <v/>
      </c>
      <c r="BH111" s="26" t="str">
        <f t="shared" ref="BH111:BH142" si="54">IF($AC111&gt;=$P$108,"",IF(AJ111&lt;AJ$108,$AC111,""))</f>
        <v/>
      </c>
      <c r="BI111" s="48" t="str">
        <f t="shared" ref="BI111:BI142" si="55">IF(OR(BC111="",BD111="",BE111="",BF111="",BG111="",BH111="")," ",BH111)</f>
        <v xml:space="preserve"> </v>
      </c>
      <c r="BJ111" s="25" t="str">
        <f t="shared" ref="BJ111:BJ142" si="56">IF($AC111&gt;=$P$108,"",IF(AF111&lt;AF$108,$AC111,""))</f>
        <v/>
      </c>
      <c r="BK111" s="6" t="str">
        <f t="shared" ref="BK111:BK142" si="57">IF($AC111&gt;=$P$108,"",IF(AG111&lt;AG$108,$AC111,""))</f>
        <v/>
      </c>
      <c r="BL111" s="6" t="str">
        <f t="shared" ref="BL111:BL142" si="58">IF($AC111&gt;=$P$108,"",IF(AH111&lt;AH$108,$AC111,""))</f>
        <v/>
      </c>
      <c r="BM111" s="48" t="str">
        <f t="shared" ref="BM111:BM142" si="59">IF($AC111&gt;=$P$108,"",IF(AI111&lt;AI$108,$AC111,""))</f>
        <v/>
      </c>
      <c r="BN111" s="48" t="str">
        <f t="shared" ref="BN111:BN142" si="60">IF($AC111&gt;=$P$108,"",IF(AJ111&lt;AJ$108,$AC111,""))</f>
        <v/>
      </c>
      <c r="BO111" s="26" t="str">
        <f t="shared" ref="BO111:BO142" si="61">IF($AC111&gt;=$P$108,"",IF(AK111&lt;AK$108,$AC111,""))</f>
        <v/>
      </c>
      <c r="BP111" s="6" t="str">
        <f t="shared" ref="BP111:BP142" si="62">IF(OR(BJ111="",BK111="",BL111="",BM111="",BN111="",BO111="")," ",BO111)</f>
        <v xml:space="preserve"> </v>
      </c>
      <c r="BQ111" s="25" t="str">
        <f t="shared" ref="BQ111:BQ142" si="63">IF($AC111&gt;=$P$108,"",IF(AG111&lt;AG$108,$AC111,""))</f>
        <v/>
      </c>
      <c r="BR111" s="6" t="str">
        <f t="shared" ref="BR111:BR142" si="64">IF($AC111&gt;=$P$108,"",IF(AH111&lt;AH$108,$AC111,""))</f>
        <v/>
      </c>
      <c r="BS111" s="48" t="str">
        <f t="shared" ref="BS111:BS142" si="65">IF($AC111&gt;=$P$108,"",IF(AI111&lt;AI$108,$AC111,""))</f>
        <v/>
      </c>
      <c r="BT111" s="48" t="str">
        <f t="shared" ref="BT111:BT142" si="66">IF($AC111&gt;=$P$108,"",IF(AJ111&lt;AJ$108,$AC111,""))</f>
        <v/>
      </c>
      <c r="BU111" s="48" t="str">
        <f t="shared" ref="BU111:BU142" si="67">IF($AC111&gt;=$P$108,"",IF(AK111&lt;AK$108,$AC111,""))</f>
        <v/>
      </c>
      <c r="BV111" s="26" t="str">
        <f t="shared" ref="BV111:BV142" si="68">IF($AC111&gt;=$P$108,"",IF(AL111&lt;AL$108,$AC111,""))</f>
        <v/>
      </c>
      <c r="BW111" s="6" t="str">
        <f t="shared" ref="BW111:BW142" si="69">IF(OR(BQ111="",BR111="",BS111="",BT111="",BU111="",BV111="")," ",BV111)</f>
        <v xml:space="preserve"> </v>
      </c>
      <c r="BX111" s="25" t="str">
        <f t="shared" ref="BX111:BX142" si="70">IF($AC111&gt;=$P$108,"",IF(AH111&lt;AH$108,$AC111,""))</f>
        <v/>
      </c>
      <c r="BY111" s="48" t="str">
        <f t="shared" ref="BY111:BY142" si="71">IF($AC111&gt;=$P$108,"",IF(AI111&lt;AI$108,$AC111,""))</f>
        <v/>
      </c>
      <c r="BZ111" s="48" t="str">
        <f t="shared" ref="BZ111:BZ142" si="72">IF($AC111&gt;=$P$108,"",IF(AJ111&lt;AJ$108,$AC111,""))</f>
        <v/>
      </c>
      <c r="CA111" s="48" t="str">
        <f t="shared" ref="CA111:CA142" si="73">IF($AC111&gt;=$P$108,"",IF(AK111&lt;AK$108,$AC111,""))</f>
        <v/>
      </c>
      <c r="CB111" s="48" t="str">
        <f t="shared" ref="CB111:CB142" si="74">IF($AC111&gt;=$P$108,"",IF(AL111&lt;AL$108,$AC111,""))</f>
        <v/>
      </c>
      <c r="CC111" s="26" t="e">
        <f t="shared" ref="CC111:CC142" si="75">IF($AC111&gt;=$P$108,"",IF(AM111&lt;AM$108,$AC111,""))</f>
        <v>#VALUE!</v>
      </c>
      <c r="CD111" s="48" t="e">
        <f t="shared" ref="CD111:CD142" si="76">IF(OR(BX111="",BY111="",BZ111="",CA111="",CB111="",CC111=""),"",CC111)</f>
        <v>#VALUE!</v>
      </c>
      <c r="CE111" s="47" t="str">
        <f t="shared" ref="CE111:CE142" si="77">IF($AC111&gt;=$P$108,"",IF(AI111&lt;AI$108,$AC111,""))</f>
        <v/>
      </c>
      <c r="CF111" s="48" t="str">
        <f t="shared" ref="CF111:CF142" si="78">IF($AC111&gt;=$P$108,"",IF(AJ111&lt;AJ$108,$AC111,""))</f>
        <v/>
      </c>
      <c r="CG111" s="48" t="str">
        <f t="shared" ref="CG111:CG142" si="79">IF($AC111&gt;=$P$108,"",IF(AK111&lt;AK$108,$AC111,""))</f>
        <v/>
      </c>
      <c r="CH111" s="48" t="str">
        <f t="shared" ref="CH111:CH142" si="80">IF($AC111&gt;=$P$108,"",IF(AL111&lt;AL$108,$AC111,""))</f>
        <v/>
      </c>
      <c r="CI111" s="48" t="e">
        <f t="shared" ref="CI111:CI142" si="81">IF($AC111&gt;=$P$108,"",IF(AM111&lt;AM$108,$AC111,""))</f>
        <v>#VALUE!</v>
      </c>
      <c r="CJ111" s="26" t="e">
        <f t="shared" ref="CJ111:CJ142" si="82">IF($AC111&gt;=$P$108,"",IF(AN111&lt;AN$108,$AC111,""))</f>
        <v>#VALUE!</v>
      </c>
      <c r="CK111" s="48" t="e">
        <f t="shared" ref="CK111:CK142" si="83">IF(OR(CE111="",CF111="",CG111="",CH111="",CI111="",CJ111="")," ",CJ111)</f>
        <v>#VALUE!</v>
      </c>
      <c r="CL111" s="47" t="str">
        <f t="shared" ref="CL111:CL142" si="84">IF($AC111&gt;=$P$108,"",IF(AJ111&lt;AJ$108,$AC111,""))</f>
        <v/>
      </c>
      <c r="CM111" s="48" t="str">
        <f t="shared" ref="CM111:CM142" si="85">IF($AC111&gt;=$P$108,"",IF(AK111&lt;AK$108,$AC111,""))</f>
        <v/>
      </c>
      <c r="CN111" s="48" t="str">
        <f t="shared" ref="CN111:CN142" si="86">IF($AC111&gt;=$P$108,"",IF(AL111&lt;AL$108,$AC111,""))</f>
        <v/>
      </c>
      <c r="CO111" s="48" t="e">
        <f t="shared" ref="CO111:CO142" si="87">IF($AC111&gt;=$P$108,"",IF(AM111&lt;AM$108,$AC111,""))</f>
        <v>#VALUE!</v>
      </c>
      <c r="CP111" s="48" t="e">
        <f t="shared" ref="CP111:CP142" si="88">IF($AC111&gt;=$P$108,"",IF(AN111&lt;AN$108,$AC111,""))</f>
        <v>#VALUE!</v>
      </c>
      <c r="CQ111" s="26" t="e">
        <f t="shared" ref="CQ111:CQ142" si="89">IF($AC111&gt;=$P$108,"",IF(AO111&lt;AO$108,$AC111,""))</f>
        <v>#VALUE!</v>
      </c>
      <c r="CR111" s="48" t="e">
        <f t="shared" ref="CR111:CR142" si="90">IF(OR(CL111="",CM111="",CN111="",CO111="",CP111="",CQ111=""),"",CQ111)</f>
        <v>#VALUE!</v>
      </c>
      <c r="CS111" s="47" t="str">
        <f t="shared" ref="CS111:CS142" si="91">IF($AC111&gt;=$P$108,"",IF(AK111&lt;AK$108,$AC111,""))</f>
        <v/>
      </c>
      <c r="CT111" s="48" t="str">
        <f t="shared" ref="CT111:CT142" si="92">IF($AC111&gt;=$P$108,"",IF(AL111&lt;AL$108,$AC111,""))</f>
        <v/>
      </c>
      <c r="CU111" s="48" t="e">
        <f t="shared" ref="CU111:CU142" si="93">IF($AC111&gt;=$P$108,"",IF(AM111&lt;AM$108,$AC111,""))</f>
        <v>#VALUE!</v>
      </c>
      <c r="CV111" s="48" t="e">
        <f t="shared" ref="CV111:CV142" si="94">IF($AC111&gt;=$P$108,"",IF(AN111&lt;AN$108,$AC111,""))</f>
        <v>#VALUE!</v>
      </c>
      <c r="CW111" s="48" t="e">
        <f t="shared" ref="CW111:CW142" si="95">IF($AC111&gt;=$P$108,"",IF(AO111&lt;AO$108,$AC111,""))</f>
        <v>#VALUE!</v>
      </c>
      <c r="CX111" s="26" t="e">
        <f t="shared" ref="CX111:CX142" si="96">IF($AC111&gt;=$P$108,"",IF(AP111&lt;AP$108,$AC111,""))</f>
        <v>#VALUE!</v>
      </c>
      <c r="CY111" s="48" t="e">
        <f t="shared" ref="CY111:CY142" si="97">IF(OR(CS111="",CT111="",CU111="",CV111="",CW111="",CX111=""),"",CX111)</f>
        <v>#VALUE!</v>
      </c>
      <c r="CZ111" s="47" t="str">
        <f t="shared" ref="CZ111:CZ142" si="98">IF($AC111&gt;=$P$108,"",IF(AL111&lt;AL$108,$AC111,""))</f>
        <v/>
      </c>
      <c r="DA111" s="48" t="e">
        <f t="shared" ref="DA111:DA142" si="99">IF($AC111&gt;=$P$108,"",IF(AM111&lt;AM$108,$AC111,""))</f>
        <v>#VALUE!</v>
      </c>
      <c r="DB111" s="48" t="e">
        <f t="shared" ref="DB111:DB142" si="100">IF($AC111&gt;=$P$108,"",IF(AN111&lt;AN$108,$AC111,""))</f>
        <v>#VALUE!</v>
      </c>
      <c r="DC111" s="48" t="e">
        <f t="shared" ref="DC111:DC142" si="101">IF($AC111&gt;=$P$108,"",IF(AO111&lt;AO$108,$AC111,""))</f>
        <v>#VALUE!</v>
      </c>
      <c r="DD111" s="48" t="e">
        <f t="shared" ref="DD111:DD142" si="102">IF($AC111&gt;=$P$108,"",IF(AP111&lt;AP$108,$AC111,""))</f>
        <v>#VALUE!</v>
      </c>
      <c r="DE111" s="26" t="e">
        <f t="shared" ref="DE111:DE142" si="103">IF($AC111&gt;=$P$108,"",IF(AQ111&lt;AQ$108,$AC111,""))</f>
        <v>#VALUE!</v>
      </c>
      <c r="DF111" s="48" t="e">
        <f t="shared" ref="DF111:DF142" si="104">IF(OR(CZ111="",DA111="",DB111="",DC111="",DD111="",DE111=""),"",DE111)</f>
        <v>#VALUE!</v>
      </c>
      <c r="DG111" s="47" t="e">
        <f t="shared" ref="DG111:DG142" si="105">IF($AC111&gt;=$P$108,"",IF(AM111&lt;AM$108,$AC111,""))</f>
        <v>#VALUE!</v>
      </c>
      <c r="DH111" s="48" t="e">
        <f t="shared" ref="DH111:DH142" si="106">IF($AC111&gt;=$P$108,"",IF(AN111&lt;AN$108,$AC111,""))</f>
        <v>#VALUE!</v>
      </c>
      <c r="DI111" s="48" t="e">
        <f t="shared" ref="DI111:DI142" si="107">IF($AC111&gt;=$P$108,"",IF(AO111&lt;AO$108,$AC111,""))</f>
        <v>#VALUE!</v>
      </c>
      <c r="DJ111" s="48" t="e">
        <f t="shared" ref="DJ111:DJ142" si="108">IF($AC111&gt;=$P$108,"",IF(AP111&lt;AP$108,$AC111,""))</f>
        <v>#VALUE!</v>
      </c>
      <c r="DK111" s="48" t="e">
        <f t="shared" ref="DK111:DK142" si="109">IF($AC111&gt;=$P$108,"",IF(AQ111&lt;AQ$108,$AC111,""))</f>
        <v>#VALUE!</v>
      </c>
      <c r="DL111" s="26" t="e">
        <f t="shared" ref="DL111:DL142" si="110">IF($AC111&gt;=$P$108,"",IF(AR111&lt;AR$108,$AC111,""))</f>
        <v>#VALUE!</v>
      </c>
      <c r="DM111" s="48" t="e">
        <f t="shared" ref="DM111:DM142" si="111">IF(OR(DG111="",DH111="",DI111="",DJ111="",DK111="",DL111=""),"",DL111)</f>
        <v>#VALUE!</v>
      </c>
      <c r="DN111" s="47" t="e">
        <f t="shared" ref="DN111:DN142" si="112">IF($AC111&gt;=$P$108,"",IF(AN111&lt;AN$108,$AC111,""))</f>
        <v>#VALUE!</v>
      </c>
      <c r="DO111" s="48" t="e">
        <f t="shared" ref="DO111:DO142" si="113">IF($AC111&gt;=$P$108,"",IF(AO111&lt;AO$108,$AC111,""))</f>
        <v>#VALUE!</v>
      </c>
      <c r="DP111" s="48" t="e">
        <f t="shared" ref="DP111:DP142" si="114">IF($AC111&gt;=$P$108,"",IF(AP111&lt;AP$108,$AC111,""))</f>
        <v>#VALUE!</v>
      </c>
      <c r="DQ111" s="48" t="e">
        <f t="shared" ref="DQ111:DQ142" si="115">IF($AC111&gt;=$P$108,"",IF(AQ111&lt;AQ$108,$AC111,""))</f>
        <v>#VALUE!</v>
      </c>
      <c r="DR111" s="48" t="e">
        <f t="shared" ref="DR111:DR142" si="116">IF($AC111&gt;=$P$108,"",IF(AR111&lt;AR$108,$AC111,""))</f>
        <v>#VALUE!</v>
      </c>
      <c r="DS111" s="26" t="e">
        <f t="shared" ref="DS111:DS142" si="117">IF($AC111&gt;=$P$108,"",IF(AS111&lt;AS$108,$AC111,""))</f>
        <v>#VALUE!</v>
      </c>
      <c r="DT111" s="48" t="e">
        <f t="shared" ref="DT111:DT142" si="118">IF(OR(DN111="",DO111="",DP111="",DQ111="",DR111="",DS111=""),"",DS111)</f>
        <v>#VALUE!</v>
      </c>
      <c r="DU111" s="47" t="e">
        <f t="shared" si="24"/>
        <v>#VALUE!</v>
      </c>
      <c r="DV111" s="48" t="e">
        <f t="shared" si="25"/>
        <v>#VALUE!</v>
      </c>
      <c r="DW111" s="48" t="e">
        <f t="shared" si="26"/>
        <v>#VALUE!</v>
      </c>
      <c r="DX111" s="48" t="e">
        <f t="shared" si="27"/>
        <v>#VALUE!</v>
      </c>
      <c r="DY111" s="48" t="e">
        <f t="shared" si="28"/>
        <v>#VALUE!</v>
      </c>
      <c r="DZ111" s="26" t="e">
        <f t="shared" si="29"/>
        <v>#VALUE!</v>
      </c>
      <c r="EA111" s="26" t="e">
        <f t="shared" si="30"/>
        <v>#VALUE!</v>
      </c>
    </row>
    <row r="112" spans="1:131" x14ac:dyDescent="0.25">
      <c r="A112" s="35"/>
      <c r="B112" s="35">
        <v>1952</v>
      </c>
      <c r="C112" s="36"/>
      <c r="D112" s="36"/>
      <c r="E112" s="36"/>
      <c r="F112" s="36"/>
      <c r="G112" s="36"/>
      <c r="H112" s="36"/>
      <c r="I112" s="36"/>
      <c r="J112" s="36">
        <f t="shared" si="1"/>
        <v>1.9100000000000001</v>
      </c>
      <c r="K112" s="36">
        <f t="shared" si="2"/>
        <v>1.96</v>
      </c>
      <c r="L112" s="36">
        <f t="shared" si="3"/>
        <v>2.1800000000000002</v>
      </c>
      <c r="M112" s="36">
        <f t="shared" si="4"/>
        <v>2.8</v>
      </c>
      <c r="N112" s="36">
        <f t="shared" si="5"/>
        <v>2.41</v>
      </c>
      <c r="O112" s="36"/>
      <c r="P112" s="35">
        <v>1952</v>
      </c>
      <c r="Q112" s="36">
        <f t="shared" si="6"/>
        <v>1.73</v>
      </c>
      <c r="R112" s="36">
        <f t="shared" si="7"/>
        <v>1.31</v>
      </c>
      <c r="S112" s="36">
        <f t="shared" si="8"/>
        <v>1.01</v>
      </c>
      <c r="T112" s="36">
        <f t="shared" si="9"/>
        <v>0.62</v>
      </c>
      <c r="U112" s="36" t="e">
        <f t="shared" si="10"/>
        <v>#VALUE!</v>
      </c>
      <c r="V112" s="36" t="e">
        <f t="shared" si="11"/>
        <v>#VALUE!</v>
      </c>
      <c r="W112" s="36" t="e">
        <f t="shared" si="12"/>
        <v>#VALUE!</v>
      </c>
      <c r="X112" s="36" t="e">
        <f t="shared" si="13"/>
        <v>#VALUE!</v>
      </c>
      <c r="Y112" s="36" t="e">
        <f t="shared" si="14"/>
        <v>#VALUE!</v>
      </c>
      <c r="Z112" s="36" t="e">
        <f t="shared" si="15"/>
        <v>#VALUE!</v>
      </c>
      <c r="AA112" s="36" t="e">
        <f t="shared" si="16"/>
        <v>#VALUE!</v>
      </c>
      <c r="AB112" s="36" t="e">
        <f t="shared" si="17"/>
        <v>#VALUE!</v>
      </c>
      <c r="AC112" s="35">
        <v>1952</v>
      </c>
      <c r="AD112" s="38">
        <f t="shared" si="31"/>
        <v>1.1800000000000002</v>
      </c>
      <c r="AE112" s="38">
        <f t="shared" si="32"/>
        <v>1.0900000000000001</v>
      </c>
      <c r="AF112" s="38">
        <f t="shared" si="33"/>
        <v>1.23</v>
      </c>
      <c r="AG112" s="38">
        <f t="shared" si="34"/>
        <v>1.47</v>
      </c>
      <c r="AH112" s="38">
        <f t="shared" si="35"/>
        <v>1.71</v>
      </c>
      <c r="AI112" s="38">
        <f t="shared" si="36"/>
        <v>1.73</v>
      </c>
      <c r="AJ112" s="38">
        <f t="shared" si="37"/>
        <v>1.31</v>
      </c>
      <c r="AK112" s="38">
        <f t="shared" si="38"/>
        <v>1.01</v>
      </c>
      <c r="AL112" s="38">
        <f t="shared" si="39"/>
        <v>0.62</v>
      </c>
      <c r="AM112" s="38" t="e">
        <f t="shared" si="40"/>
        <v>#VALUE!</v>
      </c>
      <c r="AN112" s="38" t="e">
        <f t="shared" si="41"/>
        <v>#VALUE!</v>
      </c>
      <c r="AO112" s="38" t="e">
        <f t="shared" si="18"/>
        <v>#VALUE!</v>
      </c>
      <c r="AP112" s="38" t="e">
        <f t="shared" si="19"/>
        <v>#VALUE!</v>
      </c>
      <c r="AQ112" s="38" t="e">
        <f t="shared" si="20"/>
        <v>#VALUE!</v>
      </c>
      <c r="AR112" s="38" t="e">
        <f t="shared" si="21"/>
        <v>#VALUE!</v>
      </c>
      <c r="AS112" s="38" t="e">
        <f t="shared" si="22"/>
        <v>#VALUE!</v>
      </c>
      <c r="AT112" s="38" t="e">
        <f t="shared" si="23"/>
        <v>#VALUE!</v>
      </c>
      <c r="AV112" s="47">
        <f t="shared" si="42"/>
        <v>1952</v>
      </c>
      <c r="AW112" s="48">
        <f t="shared" si="43"/>
        <v>1952</v>
      </c>
      <c r="AX112" s="48">
        <f t="shared" si="44"/>
        <v>1952</v>
      </c>
      <c r="AY112" s="48">
        <f t="shared" si="45"/>
        <v>1952</v>
      </c>
      <c r="AZ112" s="48" t="str">
        <f t="shared" si="46"/>
        <v/>
      </c>
      <c r="BA112" s="26" t="str">
        <f t="shared" si="47"/>
        <v/>
      </c>
      <c r="BB112" s="48" t="str">
        <f t="shared" si="48"/>
        <v/>
      </c>
      <c r="BC112" s="47">
        <f t="shared" si="49"/>
        <v>1952</v>
      </c>
      <c r="BD112" s="48">
        <f t="shared" si="50"/>
        <v>1952</v>
      </c>
      <c r="BE112" s="48">
        <f t="shared" si="51"/>
        <v>1952</v>
      </c>
      <c r="BF112" s="48" t="str">
        <f t="shared" si="52"/>
        <v/>
      </c>
      <c r="BG112" s="48" t="str">
        <f t="shared" si="53"/>
        <v/>
      </c>
      <c r="BH112" s="26" t="str">
        <f t="shared" si="54"/>
        <v/>
      </c>
      <c r="BI112" s="48" t="str">
        <f t="shared" si="55"/>
        <v xml:space="preserve"> </v>
      </c>
      <c r="BJ112" s="47">
        <f t="shared" si="56"/>
        <v>1952</v>
      </c>
      <c r="BK112" s="48">
        <f t="shared" si="57"/>
        <v>1952</v>
      </c>
      <c r="BL112" s="48" t="str">
        <f t="shared" si="58"/>
        <v/>
      </c>
      <c r="BM112" s="48" t="str">
        <f t="shared" si="59"/>
        <v/>
      </c>
      <c r="BN112" s="48" t="str">
        <f t="shared" si="60"/>
        <v/>
      </c>
      <c r="BO112" s="26" t="str">
        <f t="shared" si="61"/>
        <v/>
      </c>
      <c r="BP112" s="48" t="str">
        <f t="shared" si="62"/>
        <v xml:space="preserve"> </v>
      </c>
      <c r="BQ112" s="47">
        <f t="shared" si="63"/>
        <v>1952</v>
      </c>
      <c r="BR112" s="48" t="str">
        <f t="shared" si="64"/>
        <v/>
      </c>
      <c r="BS112" s="48" t="str">
        <f t="shared" si="65"/>
        <v/>
      </c>
      <c r="BT112" s="48" t="str">
        <f t="shared" si="66"/>
        <v/>
      </c>
      <c r="BU112" s="48" t="str">
        <f t="shared" si="67"/>
        <v/>
      </c>
      <c r="BV112" s="26" t="str">
        <f t="shared" si="68"/>
        <v/>
      </c>
      <c r="BW112" s="48" t="str">
        <f t="shared" si="69"/>
        <v xml:space="preserve"> </v>
      </c>
      <c r="BX112" s="47" t="str">
        <f t="shared" si="70"/>
        <v/>
      </c>
      <c r="BY112" s="48" t="str">
        <f t="shared" si="71"/>
        <v/>
      </c>
      <c r="BZ112" s="48" t="str">
        <f t="shared" si="72"/>
        <v/>
      </c>
      <c r="CA112" s="48" t="str">
        <f t="shared" si="73"/>
        <v/>
      </c>
      <c r="CB112" s="48" t="str">
        <f t="shared" si="74"/>
        <v/>
      </c>
      <c r="CC112" s="26" t="e">
        <f t="shared" si="75"/>
        <v>#VALUE!</v>
      </c>
      <c r="CD112" s="48" t="e">
        <f t="shared" si="76"/>
        <v>#VALUE!</v>
      </c>
      <c r="CE112" s="47" t="str">
        <f t="shared" si="77"/>
        <v/>
      </c>
      <c r="CF112" s="48" t="str">
        <f t="shared" si="78"/>
        <v/>
      </c>
      <c r="CG112" s="48" t="str">
        <f t="shared" si="79"/>
        <v/>
      </c>
      <c r="CH112" s="48" t="str">
        <f t="shared" si="80"/>
        <v/>
      </c>
      <c r="CI112" s="48" t="e">
        <f t="shared" si="81"/>
        <v>#VALUE!</v>
      </c>
      <c r="CJ112" s="26" t="e">
        <f t="shared" si="82"/>
        <v>#VALUE!</v>
      </c>
      <c r="CK112" s="6" t="e">
        <f t="shared" si="83"/>
        <v>#VALUE!</v>
      </c>
      <c r="CL112" s="47" t="str">
        <f t="shared" si="84"/>
        <v/>
      </c>
      <c r="CM112" s="48" t="str">
        <f t="shared" si="85"/>
        <v/>
      </c>
      <c r="CN112" s="48" t="str">
        <f t="shared" si="86"/>
        <v/>
      </c>
      <c r="CO112" s="48" t="e">
        <f t="shared" si="87"/>
        <v>#VALUE!</v>
      </c>
      <c r="CP112" s="48" t="e">
        <f t="shared" si="88"/>
        <v>#VALUE!</v>
      </c>
      <c r="CQ112" s="26" t="e">
        <f t="shared" si="89"/>
        <v>#VALUE!</v>
      </c>
      <c r="CR112" s="48" t="e">
        <f t="shared" si="90"/>
        <v>#VALUE!</v>
      </c>
      <c r="CS112" s="47" t="str">
        <f t="shared" si="91"/>
        <v/>
      </c>
      <c r="CT112" s="48" t="str">
        <f t="shared" si="92"/>
        <v/>
      </c>
      <c r="CU112" s="48" t="e">
        <f t="shared" si="93"/>
        <v>#VALUE!</v>
      </c>
      <c r="CV112" s="48" t="e">
        <f t="shared" si="94"/>
        <v>#VALUE!</v>
      </c>
      <c r="CW112" s="48" t="e">
        <f t="shared" si="95"/>
        <v>#VALUE!</v>
      </c>
      <c r="CX112" s="26" t="e">
        <f t="shared" si="96"/>
        <v>#VALUE!</v>
      </c>
      <c r="CY112" s="48" t="e">
        <f t="shared" si="97"/>
        <v>#VALUE!</v>
      </c>
      <c r="CZ112" s="47" t="str">
        <f t="shared" si="98"/>
        <v/>
      </c>
      <c r="DA112" s="48" t="e">
        <f t="shared" si="99"/>
        <v>#VALUE!</v>
      </c>
      <c r="DB112" s="48" t="e">
        <f t="shared" si="100"/>
        <v>#VALUE!</v>
      </c>
      <c r="DC112" s="48" t="e">
        <f t="shared" si="101"/>
        <v>#VALUE!</v>
      </c>
      <c r="DD112" s="48" t="e">
        <f t="shared" si="102"/>
        <v>#VALUE!</v>
      </c>
      <c r="DE112" s="26" t="e">
        <f t="shared" si="103"/>
        <v>#VALUE!</v>
      </c>
      <c r="DF112" s="6" t="e">
        <f t="shared" si="104"/>
        <v>#VALUE!</v>
      </c>
      <c r="DG112" s="47" t="e">
        <f t="shared" si="105"/>
        <v>#VALUE!</v>
      </c>
      <c r="DH112" s="48" t="e">
        <f t="shared" si="106"/>
        <v>#VALUE!</v>
      </c>
      <c r="DI112" s="48" t="e">
        <f t="shared" si="107"/>
        <v>#VALUE!</v>
      </c>
      <c r="DJ112" s="48" t="e">
        <f t="shared" si="108"/>
        <v>#VALUE!</v>
      </c>
      <c r="DK112" s="48" t="e">
        <f t="shared" si="109"/>
        <v>#VALUE!</v>
      </c>
      <c r="DL112" s="26" t="e">
        <f t="shared" si="110"/>
        <v>#VALUE!</v>
      </c>
      <c r="DM112" s="6" t="e">
        <f t="shared" si="111"/>
        <v>#VALUE!</v>
      </c>
      <c r="DN112" s="47" t="e">
        <f t="shared" si="112"/>
        <v>#VALUE!</v>
      </c>
      <c r="DO112" s="48" t="e">
        <f t="shared" si="113"/>
        <v>#VALUE!</v>
      </c>
      <c r="DP112" s="48" t="e">
        <f t="shared" si="114"/>
        <v>#VALUE!</v>
      </c>
      <c r="DQ112" s="48" t="e">
        <f t="shared" si="115"/>
        <v>#VALUE!</v>
      </c>
      <c r="DR112" s="48" t="e">
        <f t="shared" si="116"/>
        <v>#VALUE!</v>
      </c>
      <c r="DS112" s="26" t="e">
        <f t="shared" si="117"/>
        <v>#VALUE!</v>
      </c>
      <c r="DT112" s="48" t="e">
        <f t="shared" si="118"/>
        <v>#VALUE!</v>
      </c>
      <c r="DU112" s="47" t="e">
        <f t="shared" si="24"/>
        <v>#VALUE!</v>
      </c>
      <c r="DV112" s="48" t="e">
        <f t="shared" si="25"/>
        <v>#VALUE!</v>
      </c>
      <c r="DW112" s="48" t="e">
        <f t="shared" si="26"/>
        <v>#VALUE!</v>
      </c>
      <c r="DX112" s="48" t="e">
        <f t="shared" si="27"/>
        <v>#VALUE!</v>
      </c>
      <c r="DY112" s="48" t="e">
        <f t="shared" si="28"/>
        <v>#VALUE!</v>
      </c>
      <c r="DZ112" s="26" t="e">
        <f t="shared" si="29"/>
        <v>#VALUE!</v>
      </c>
      <c r="EA112" s="26" t="e">
        <f t="shared" si="30"/>
        <v>#VALUE!</v>
      </c>
    </row>
    <row r="113" spans="1:131" x14ac:dyDescent="0.25">
      <c r="A113" s="35"/>
      <c r="B113" s="35">
        <v>1953</v>
      </c>
      <c r="C113" s="36"/>
      <c r="D113" s="36"/>
      <c r="E113" s="36"/>
      <c r="F113" s="36"/>
      <c r="G113" s="36"/>
      <c r="H113" s="36"/>
      <c r="I113" s="36"/>
      <c r="J113" s="36">
        <f t="shared" si="1"/>
        <v>1.26</v>
      </c>
      <c r="K113" s="36">
        <f t="shared" si="2"/>
        <v>1.31</v>
      </c>
      <c r="L113" s="36">
        <f t="shared" si="3"/>
        <v>1.56</v>
      </c>
      <c r="M113" s="36">
        <f t="shared" si="4"/>
        <v>1.84</v>
      </c>
      <c r="N113" s="36">
        <f t="shared" si="5"/>
        <v>1.61</v>
      </c>
      <c r="O113" s="36"/>
      <c r="P113" s="35">
        <v>1953</v>
      </c>
      <c r="Q113" s="36">
        <f t="shared" si="6"/>
        <v>1.6600000000000001</v>
      </c>
      <c r="R113" s="36">
        <f t="shared" si="7"/>
        <v>1.06</v>
      </c>
      <c r="S113" s="36">
        <f t="shared" si="8"/>
        <v>0.6100000000000001</v>
      </c>
      <c r="T113" s="36">
        <f t="shared" si="9"/>
        <v>0.38</v>
      </c>
      <c r="U113" s="36" t="e">
        <f t="shared" si="10"/>
        <v>#VALUE!</v>
      </c>
      <c r="V113" s="36" t="e">
        <f t="shared" si="11"/>
        <v>#VALUE!</v>
      </c>
      <c r="W113" s="36" t="e">
        <f t="shared" si="12"/>
        <v>#VALUE!</v>
      </c>
      <c r="X113" s="36" t="e">
        <f t="shared" si="13"/>
        <v>#VALUE!</v>
      </c>
      <c r="Y113" s="36" t="e">
        <f t="shared" si="14"/>
        <v>#VALUE!</v>
      </c>
      <c r="Z113" s="36" t="e">
        <f t="shared" si="15"/>
        <v>#VALUE!</v>
      </c>
      <c r="AA113" s="36" t="e">
        <f t="shared" si="16"/>
        <v>#VALUE!</v>
      </c>
      <c r="AB113" s="36" t="e">
        <f t="shared" si="17"/>
        <v>#VALUE!</v>
      </c>
      <c r="AC113" s="35">
        <v>1953</v>
      </c>
      <c r="AD113" s="38">
        <f t="shared" si="31"/>
        <v>1.9100000000000001</v>
      </c>
      <c r="AE113" s="38">
        <f t="shared" si="32"/>
        <v>1.96</v>
      </c>
      <c r="AF113" s="38">
        <f t="shared" si="33"/>
        <v>2.1800000000000002</v>
      </c>
      <c r="AG113" s="38">
        <f t="shared" si="34"/>
        <v>2.8</v>
      </c>
      <c r="AH113" s="38">
        <f t="shared" si="35"/>
        <v>2.41</v>
      </c>
      <c r="AI113" s="38">
        <f t="shared" si="36"/>
        <v>1.6600000000000001</v>
      </c>
      <c r="AJ113" s="38">
        <f t="shared" si="37"/>
        <v>1.06</v>
      </c>
      <c r="AK113" s="38">
        <f t="shared" si="38"/>
        <v>0.6100000000000001</v>
      </c>
      <c r="AL113" s="38">
        <f t="shared" si="39"/>
        <v>0.38</v>
      </c>
      <c r="AM113" s="38" t="e">
        <f t="shared" si="40"/>
        <v>#VALUE!</v>
      </c>
      <c r="AN113" s="38" t="e">
        <f t="shared" si="41"/>
        <v>#VALUE!</v>
      </c>
      <c r="AO113" s="38" t="e">
        <f t="shared" si="18"/>
        <v>#VALUE!</v>
      </c>
      <c r="AP113" s="38" t="e">
        <f t="shared" si="19"/>
        <v>#VALUE!</v>
      </c>
      <c r="AQ113" s="38" t="e">
        <f t="shared" si="20"/>
        <v>#VALUE!</v>
      </c>
      <c r="AR113" s="38" t="e">
        <f t="shared" si="21"/>
        <v>#VALUE!</v>
      </c>
      <c r="AS113" s="38" t="e">
        <f t="shared" si="22"/>
        <v>#VALUE!</v>
      </c>
      <c r="AT113" s="38" t="e">
        <f t="shared" si="23"/>
        <v>#VALUE!</v>
      </c>
      <c r="AV113" s="25" t="str">
        <f t="shared" si="42"/>
        <v/>
      </c>
      <c r="AW113" s="48" t="str">
        <f t="shared" si="43"/>
        <v/>
      </c>
      <c r="AX113" s="48" t="str">
        <f t="shared" si="44"/>
        <v/>
      </c>
      <c r="AY113" s="6" t="str">
        <f t="shared" si="45"/>
        <v/>
      </c>
      <c r="AZ113" s="48" t="str">
        <f t="shared" si="46"/>
        <v/>
      </c>
      <c r="BA113" s="26" t="str">
        <f t="shared" si="47"/>
        <v/>
      </c>
      <c r="BB113" s="48" t="str">
        <f t="shared" si="48"/>
        <v/>
      </c>
      <c r="BC113" s="47" t="str">
        <f t="shared" si="49"/>
        <v/>
      </c>
      <c r="BD113" s="48" t="str">
        <f t="shared" si="50"/>
        <v/>
      </c>
      <c r="BE113" s="6" t="str">
        <f t="shared" si="51"/>
        <v/>
      </c>
      <c r="BF113" s="48" t="str">
        <f t="shared" si="52"/>
        <v/>
      </c>
      <c r="BG113" s="48" t="str">
        <f t="shared" si="53"/>
        <v/>
      </c>
      <c r="BH113" s="26" t="str">
        <f t="shared" si="54"/>
        <v/>
      </c>
      <c r="BI113" s="48" t="str">
        <f t="shared" si="55"/>
        <v xml:space="preserve"> </v>
      </c>
      <c r="BJ113" s="47" t="str">
        <f t="shared" si="56"/>
        <v/>
      </c>
      <c r="BK113" s="6" t="str">
        <f t="shared" si="57"/>
        <v/>
      </c>
      <c r="BL113" s="48" t="str">
        <f t="shared" si="58"/>
        <v/>
      </c>
      <c r="BM113" s="48" t="str">
        <f t="shared" si="59"/>
        <v/>
      </c>
      <c r="BN113" s="48" t="str">
        <f t="shared" si="60"/>
        <v/>
      </c>
      <c r="BO113" s="26">
        <f t="shared" si="61"/>
        <v>1953</v>
      </c>
      <c r="BP113" s="48" t="str">
        <f t="shared" si="62"/>
        <v xml:space="preserve"> </v>
      </c>
      <c r="BQ113" s="25" t="str">
        <f t="shared" si="63"/>
        <v/>
      </c>
      <c r="BR113" s="48" t="str">
        <f t="shared" si="64"/>
        <v/>
      </c>
      <c r="BS113" s="48" t="str">
        <f t="shared" si="65"/>
        <v/>
      </c>
      <c r="BT113" s="48" t="str">
        <f t="shared" si="66"/>
        <v/>
      </c>
      <c r="BU113" s="48">
        <f t="shared" si="67"/>
        <v>1953</v>
      </c>
      <c r="BV113" s="26">
        <f t="shared" si="68"/>
        <v>1953</v>
      </c>
      <c r="BW113" s="48" t="str">
        <f t="shared" si="69"/>
        <v xml:space="preserve"> </v>
      </c>
      <c r="BX113" s="47" t="str">
        <f t="shared" si="70"/>
        <v/>
      </c>
      <c r="BY113" s="48" t="str">
        <f t="shared" si="71"/>
        <v/>
      </c>
      <c r="BZ113" s="48" t="str">
        <f t="shared" si="72"/>
        <v/>
      </c>
      <c r="CA113" s="48">
        <f t="shared" si="73"/>
        <v>1953</v>
      </c>
      <c r="CB113" s="48">
        <f t="shared" si="74"/>
        <v>1953</v>
      </c>
      <c r="CC113" s="26" t="e">
        <f t="shared" si="75"/>
        <v>#VALUE!</v>
      </c>
      <c r="CD113" s="48" t="e">
        <f t="shared" si="76"/>
        <v>#VALUE!</v>
      </c>
      <c r="CE113" s="47" t="str">
        <f t="shared" si="77"/>
        <v/>
      </c>
      <c r="CF113" s="48" t="str">
        <f t="shared" si="78"/>
        <v/>
      </c>
      <c r="CG113" s="48">
        <f t="shared" si="79"/>
        <v>1953</v>
      </c>
      <c r="CH113" s="48">
        <f t="shared" si="80"/>
        <v>1953</v>
      </c>
      <c r="CI113" s="48" t="e">
        <f t="shared" si="81"/>
        <v>#VALUE!</v>
      </c>
      <c r="CJ113" s="26" t="e">
        <f t="shared" si="82"/>
        <v>#VALUE!</v>
      </c>
      <c r="CK113" s="48" t="e">
        <f t="shared" si="83"/>
        <v>#VALUE!</v>
      </c>
      <c r="CL113" s="47" t="str">
        <f t="shared" si="84"/>
        <v/>
      </c>
      <c r="CM113" s="48">
        <f t="shared" si="85"/>
        <v>1953</v>
      </c>
      <c r="CN113" s="48">
        <f t="shared" si="86"/>
        <v>1953</v>
      </c>
      <c r="CO113" s="48" t="e">
        <f t="shared" si="87"/>
        <v>#VALUE!</v>
      </c>
      <c r="CP113" s="48" t="e">
        <f t="shared" si="88"/>
        <v>#VALUE!</v>
      </c>
      <c r="CQ113" s="26" t="e">
        <f t="shared" si="89"/>
        <v>#VALUE!</v>
      </c>
      <c r="CR113" s="48" t="e">
        <f t="shared" si="90"/>
        <v>#VALUE!</v>
      </c>
      <c r="CS113" s="47">
        <f t="shared" si="91"/>
        <v>1953</v>
      </c>
      <c r="CT113" s="48">
        <f t="shared" si="92"/>
        <v>1953</v>
      </c>
      <c r="CU113" s="48" t="e">
        <f t="shared" si="93"/>
        <v>#VALUE!</v>
      </c>
      <c r="CV113" s="48" t="e">
        <f t="shared" si="94"/>
        <v>#VALUE!</v>
      </c>
      <c r="CW113" s="48" t="e">
        <f t="shared" si="95"/>
        <v>#VALUE!</v>
      </c>
      <c r="CX113" s="26" t="e">
        <f t="shared" si="96"/>
        <v>#VALUE!</v>
      </c>
      <c r="CY113" s="48" t="e">
        <f t="shared" si="97"/>
        <v>#VALUE!</v>
      </c>
      <c r="CZ113" s="47">
        <f t="shared" si="98"/>
        <v>1953</v>
      </c>
      <c r="DA113" s="48" t="e">
        <f t="shared" si="99"/>
        <v>#VALUE!</v>
      </c>
      <c r="DB113" s="48" t="e">
        <f t="shared" si="100"/>
        <v>#VALUE!</v>
      </c>
      <c r="DC113" s="48" t="e">
        <f t="shared" si="101"/>
        <v>#VALUE!</v>
      </c>
      <c r="DD113" s="48" t="e">
        <f t="shared" si="102"/>
        <v>#VALUE!</v>
      </c>
      <c r="DE113" s="26" t="e">
        <f t="shared" si="103"/>
        <v>#VALUE!</v>
      </c>
      <c r="DF113" s="48" t="e">
        <f t="shared" si="104"/>
        <v>#VALUE!</v>
      </c>
      <c r="DG113" s="47" t="e">
        <f t="shared" si="105"/>
        <v>#VALUE!</v>
      </c>
      <c r="DH113" s="48" t="e">
        <f t="shared" si="106"/>
        <v>#VALUE!</v>
      </c>
      <c r="DI113" s="48" t="e">
        <f t="shared" si="107"/>
        <v>#VALUE!</v>
      </c>
      <c r="DJ113" s="48" t="e">
        <f t="shared" si="108"/>
        <v>#VALUE!</v>
      </c>
      <c r="DK113" s="48" t="e">
        <f t="shared" si="109"/>
        <v>#VALUE!</v>
      </c>
      <c r="DL113" s="26" t="e">
        <f t="shared" si="110"/>
        <v>#VALUE!</v>
      </c>
      <c r="DM113" s="48" t="e">
        <f t="shared" si="111"/>
        <v>#VALUE!</v>
      </c>
      <c r="DN113" s="47" t="e">
        <f t="shared" si="112"/>
        <v>#VALUE!</v>
      </c>
      <c r="DO113" s="48" t="e">
        <f t="shared" si="113"/>
        <v>#VALUE!</v>
      </c>
      <c r="DP113" s="48" t="e">
        <f t="shared" si="114"/>
        <v>#VALUE!</v>
      </c>
      <c r="DQ113" s="48" t="e">
        <f t="shared" si="115"/>
        <v>#VALUE!</v>
      </c>
      <c r="DR113" s="48" t="e">
        <f t="shared" si="116"/>
        <v>#VALUE!</v>
      </c>
      <c r="DS113" s="26" t="e">
        <f t="shared" si="117"/>
        <v>#VALUE!</v>
      </c>
      <c r="DT113" s="48" t="e">
        <f t="shared" si="118"/>
        <v>#VALUE!</v>
      </c>
      <c r="DU113" s="47" t="e">
        <f t="shared" si="24"/>
        <v>#VALUE!</v>
      </c>
      <c r="DV113" s="48" t="e">
        <f t="shared" si="25"/>
        <v>#VALUE!</v>
      </c>
      <c r="DW113" s="48" t="e">
        <f t="shared" si="26"/>
        <v>#VALUE!</v>
      </c>
      <c r="DX113" s="48" t="e">
        <f t="shared" si="27"/>
        <v>#VALUE!</v>
      </c>
      <c r="DY113" s="48" t="e">
        <f t="shared" si="28"/>
        <v>#VALUE!</v>
      </c>
      <c r="DZ113" s="26" t="e">
        <f t="shared" si="29"/>
        <v>#VALUE!</v>
      </c>
      <c r="EA113" s="26" t="e">
        <f t="shared" si="30"/>
        <v>#VALUE!</v>
      </c>
    </row>
    <row r="114" spans="1:131" x14ac:dyDescent="0.25">
      <c r="A114" s="35"/>
      <c r="B114" s="35">
        <v>1954</v>
      </c>
      <c r="C114" s="36"/>
      <c r="D114" s="36"/>
      <c r="E114" s="36"/>
      <c r="F114" s="36"/>
      <c r="G114" s="36"/>
      <c r="H114" s="36"/>
      <c r="I114" s="36"/>
      <c r="J114" s="36">
        <f t="shared" si="1"/>
        <v>2.7800000000000002</v>
      </c>
      <c r="K114" s="36">
        <f t="shared" si="2"/>
        <v>3.2</v>
      </c>
      <c r="L114" s="36">
        <f t="shared" si="3"/>
        <v>3.2</v>
      </c>
      <c r="M114" s="36">
        <f t="shared" si="4"/>
        <v>3.15</v>
      </c>
      <c r="N114" s="36">
        <f t="shared" si="5"/>
        <v>3.35</v>
      </c>
      <c r="O114" s="36"/>
      <c r="P114" s="35">
        <v>1954</v>
      </c>
      <c r="Q114" s="36">
        <f t="shared" si="6"/>
        <v>1.4300000000000002</v>
      </c>
      <c r="R114" s="36">
        <f t="shared" si="7"/>
        <v>1.02</v>
      </c>
      <c r="S114" s="36">
        <f t="shared" si="8"/>
        <v>1.28</v>
      </c>
      <c r="T114" s="36">
        <f t="shared" si="9"/>
        <v>1.77</v>
      </c>
      <c r="U114" s="36" t="e">
        <f t="shared" si="10"/>
        <v>#VALUE!</v>
      </c>
      <c r="V114" s="36" t="e">
        <f t="shared" si="11"/>
        <v>#VALUE!</v>
      </c>
      <c r="W114" s="36" t="e">
        <f t="shared" si="12"/>
        <v>#VALUE!</v>
      </c>
      <c r="X114" s="36" t="e">
        <f t="shared" si="13"/>
        <v>#VALUE!</v>
      </c>
      <c r="Y114" s="36" t="e">
        <f t="shared" si="14"/>
        <v>#VALUE!</v>
      </c>
      <c r="Z114" s="36" t="e">
        <f t="shared" si="15"/>
        <v>#VALUE!</v>
      </c>
      <c r="AA114" s="36" t="e">
        <f t="shared" si="16"/>
        <v>#VALUE!</v>
      </c>
      <c r="AB114" s="36" t="e">
        <f t="shared" si="17"/>
        <v>#VALUE!</v>
      </c>
      <c r="AC114" s="35">
        <v>1954</v>
      </c>
      <c r="AD114" s="38">
        <f t="shared" si="31"/>
        <v>1.26</v>
      </c>
      <c r="AE114" s="38">
        <f t="shared" si="32"/>
        <v>1.31</v>
      </c>
      <c r="AF114" s="38">
        <f t="shared" si="33"/>
        <v>1.56</v>
      </c>
      <c r="AG114" s="38">
        <f t="shared" si="34"/>
        <v>1.84</v>
      </c>
      <c r="AH114" s="38">
        <f t="shared" si="35"/>
        <v>1.61</v>
      </c>
      <c r="AI114" s="38">
        <f t="shared" si="36"/>
        <v>1.4300000000000002</v>
      </c>
      <c r="AJ114" s="38">
        <f t="shared" si="37"/>
        <v>1.02</v>
      </c>
      <c r="AK114" s="38">
        <f t="shared" si="38"/>
        <v>1.28</v>
      </c>
      <c r="AL114" s="38">
        <f t="shared" si="39"/>
        <v>1.77</v>
      </c>
      <c r="AM114" s="38" t="e">
        <f t="shared" si="40"/>
        <v>#VALUE!</v>
      </c>
      <c r="AN114" s="38" t="e">
        <f t="shared" si="41"/>
        <v>#VALUE!</v>
      </c>
      <c r="AO114" s="38" t="e">
        <f t="shared" si="18"/>
        <v>#VALUE!</v>
      </c>
      <c r="AP114" s="38" t="e">
        <f t="shared" si="19"/>
        <v>#VALUE!</v>
      </c>
      <c r="AQ114" s="38" t="e">
        <f t="shared" si="20"/>
        <v>#VALUE!</v>
      </c>
      <c r="AR114" s="38" t="e">
        <f t="shared" si="21"/>
        <v>#VALUE!</v>
      </c>
      <c r="AS114" s="38" t="e">
        <f t="shared" si="22"/>
        <v>#VALUE!</v>
      </c>
      <c r="AT114" s="38" t="e">
        <f t="shared" si="23"/>
        <v>#VALUE!</v>
      </c>
      <c r="AV114" s="47" t="str">
        <f t="shared" si="42"/>
        <v/>
      </c>
      <c r="AW114" s="48">
        <f t="shared" si="43"/>
        <v>1954</v>
      </c>
      <c r="AX114" s="48" t="str">
        <f t="shared" si="44"/>
        <v/>
      </c>
      <c r="AY114" s="48" t="str">
        <f t="shared" si="45"/>
        <v/>
      </c>
      <c r="AZ114" s="48">
        <f t="shared" si="46"/>
        <v>1954</v>
      </c>
      <c r="BA114" s="26" t="str">
        <f t="shared" si="47"/>
        <v/>
      </c>
      <c r="BB114" s="48" t="str">
        <f t="shared" si="48"/>
        <v/>
      </c>
      <c r="BC114" s="47">
        <f t="shared" si="49"/>
        <v>1954</v>
      </c>
      <c r="BD114" s="48" t="str">
        <f t="shared" si="50"/>
        <v/>
      </c>
      <c r="BE114" s="48" t="str">
        <f t="shared" si="51"/>
        <v/>
      </c>
      <c r="BF114" s="48">
        <f t="shared" si="52"/>
        <v>1954</v>
      </c>
      <c r="BG114" s="48" t="str">
        <f t="shared" si="53"/>
        <v/>
      </c>
      <c r="BH114" s="26">
        <f t="shared" si="54"/>
        <v>1954</v>
      </c>
      <c r="BI114" s="48" t="str">
        <f t="shared" si="55"/>
        <v xml:space="preserve"> </v>
      </c>
      <c r="BJ114" s="47" t="str">
        <f t="shared" si="56"/>
        <v/>
      </c>
      <c r="BK114" s="48" t="str">
        <f t="shared" si="57"/>
        <v/>
      </c>
      <c r="BL114" s="48">
        <f t="shared" si="58"/>
        <v>1954</v>
      </c>
      <c r="BM114" s="48" t="str">
        <f t="shared" si="59"/>
        <v/>
      </c>
      <c r="BN114" s="48">
        <f t="shared" si="60"/>
        <v>1954</v>
      </c>
      <c r="BO114" s="26" t="str">
        <f t="shared" si="61"/>
        <v/>
      </c>
      <c r="BP114" s="48" t="str">
        <f t="shared" si="62"/>
        <v xml:space="preserve"> </v>
      </c>
      <c r="BQ114" s="47" t="str">
        <f t="shared" si="63"/>
        <v/>
      </c>
      <c r="BR114" s="48">
        <f t="shared" si="64"/>
        <v>1954</v>
      </c>
      <c r="BS114" s="48" t="str">
        <f t="shared" si="65"/>
        <v/>
      </c>
      <c r="BT114" s="48">
        <f t="shared" si="66"/>
        <v>1954</v>
      </c>
      <c r="BU114" s="48" t="str">
        <f t="shared" si="67"/>
        <v/>
      </c>
      <c r="BV114" s="26" t="str">
        <f t="shared" si="68"/>
        <v/>
      </c>
      <c r="BW114" s="6" t="str">
        <f t="shared" si="69"/>
        <v xml:space="preserve"> </v>
      </c>
      <c r="BX114" s="47">
        <f t="shared" si="70"/>
        <v>1954</v>
      </c>
      <c r="BY114" s="48" t="str">
        <f t="shared" si="71"/>
        <v/>
      </c>
      <c r="BZ114" s="48">
        <f t="shared" si="72"/>
        <v>1954</v>
      </c>
      <c r="CA114" s="48" t="str">
        <f t="shared" si="73"/>
        <v/>
      </c>
      <c r="CB114" s="48" t="str">
        <f t="shared" si="74"/>
        <v/>
      </c>
      <c r="CC114" s="26" t="e">
        <f t="shared" si="75"/>
        <v>#VALUE!</v>
      </c>
      <c r="CD114" s="48" t="e">
        <f t="shared" si="76"/>
        <v>#VALUE!</v>
      </c>
      <c r="CE114" s="47" t="str">
        <f t="shared" si="77"/>
        <v/>
      </c>
      <c r="CF114" s="48">
        <f t="shared" si="78"/>
        <v>1954</v>
      </c>
      <c r="CG114" s="48" t="str">
        <f t="shared" si="79"/>
        <v/>
      </c>
      <c r="CH114" s="48" t="str">
        <f t="shared" si="80"/>
        <v/>
      </c>
      <c r="CI114" s="48" t="e">
        <f t="shared" si="81"/>
        <v>#VALUE!</v>
      </c>
      <c r="CJ114" s="26" t="e">
        <f t="shared" si="82"/>
        <v>#VALUE!</v>
      </c>
      <c r="CK114" s="48" t="e">
        <f t="shared" si="83"/>
        <v>#VALUE!</v>
      </c>
      <c r="CL114" s="47">
        <f t="shared" si="84"/>
        <v>1954</v>
      </c>
      <c r="CM114" s="48" t="str">
        <f t="shared" si="85"/>
        <v/>
      </c>
      <c r="CN114" s="48" t="str">
        <f t="shared" si="86"/>
        <v/>
      </c>
      <c r="CO114" s="48" t="e">
        <f t="shared" si="87"/>
        <v>#VALUE!</v>
      </c>
      <c r="CP114" s="48" t="e">
        <f t="shared" si="88"/>
        <v>#VALUE!</v>
      </c>
      <c r="CQ114" s="26" t="e">
        <f t="shared" si="89"/>
        <v>#VALUE!</v>
      </c>
      <c r="CR114" s="48" t="e">
        <f t="shared" si="90"/>
        <v>#VALUE!</v>
      </c>
      <c r="CS114" s="47" t="str">
        <f t="shared" si="91"/>
        <v/>
      </c>
      <c r="CT114" s="48" t="str">
        <f t="shared" si="92"/>
        <v/>
      </c>
      <c r="CU114" s="48" t="e">
        <f t="shared" si="93"/>
        <v>#VALUE!</v>
      </c>
      <c r="CV114" s="48" t="e">
        <f t="shared" si="94"/>
        <v>#VALUE!</v>
      </c>
      <c r="CW114" s="48" t="e">
        <f t="shared" si="95"/>
        <v>#VALUE!</v>
      </c>
      <c r="CX114" s="26" t="e">
        <f t="shared" si="96"/>
        <v>#VALUE!</v>
      </c>
      <c r="CY114" s="48" t="e">
        <f t="shared" si="97"/>
        <v>#VALUE!</v>
      </c>
      <c r="CZ114" s="47" t="str">
        <f t="shared" si="98"/>
        <v/>
      </c>
      <c r="DA114" s="48" t="e">
        <f t="shared" si="99"/>
        <v>#VALUE!</v>
      </c>
      <c r="DB114" s="48" t="e">
        <f t="shared" si="100"/>
        <v>#VALUE!</v>
      </c>
      <c r="DC114" s="48" t="e">
        <f t="shared" si="101"/>
        <v>#VALUE!</v>
      </c>
      <c r="DD114" s="48" t="e">
        <f t="shared" si="102"/>
        <v>#VALUE!</v>
      </c>
      <c r="DE114" s="26" t="e">
        <f t="shared" si="103"/>
        <v>#VALUE!</v>
      </c>
      <c r="DF114" s="48" t="e">
        <f t="shared" si="104"/>
        <v>#VALUE!</v>
      </c>
      <c r="DG114" s="47" t="e">
        <f t="shared" si="105"/>
        <v>#VALUE!</v>
      </c>
      <c r="DH114" s="48" t="e">
        <f t="shared" si="106"/>
        <v>#VALUE!</v>
      </c>
      <c r="DI114" s="48" t="e">
        <f t="shared" si="107"/>
        <v>#VALUE!</v>
      </c>
      <c r="DJ114" s="48" t="e">
        <f t="shared" si="108"/>
        <v>#VALUE!</v>
      </c>
      <c r="DK114" s="48" t="e">
        <f t="shared" si="109"/>
        <v>#VALUE!</v>
      </c>
      <c r="DL114" s="26" t="e">
        <f t="shared" si="110"/>
        <v>#VALUE!</v>
      </c>
      <c r="DM114" s="48" t="e">
        <f t="shared" si="111"/>
        <v>#VALUE!</v>
      </c>
      <c r="DN114" s="47" t="e">
        <f t="shared" si="112"/>
        <v>#VALUE!</v>
      </c>
      <c r="DO114" s="48" t="e">
        <f t="shared" si="113"/>
        <v>#VALUE!</v>
      </c>
      <c r="DP114" s="48" t="e">
        <f t="shared" si="114"/>
        <v>#VALUE!</v>
      </c>
      <c r="DQ114" s="48" t="e">
        <f t="shared" si="115"/>
        <v>#VALUE!</v>
      </c>
      <c r="DR114" s="48" t="e">
        <f t="shared" si="116"/>
        <v>#VALUE!</v>
      </c>
      <c r="DS114" s="26" t="e">
        <f t="shared" si="117"/>
        <v>#VALUE!</v>
      </c>
      <c r="DT114" s="48" t="e">
        <f t="shared" si="118"/>
        <v>#VALUE!</v>
      </c>
      <c r="DU114" s="47" t="e">
        <f t="shared" si="24"/>
        <v>#VALUE!</v>
      </c>
      <c r="DV114" s="48" t="e">
        <f t="shared" si="25"/>
        <v>#VALUE!</v>
      </c>
      <c r="DW114" s="48" t="e">
        <f t="shared" si="26"/>
        <v>#VALUE!</v>
      </c>
      <c r="DX114" s="48" t="e">
        <f t="shared" si="27"/>
        <v>#VALUE!</v>
      </c>
      <c r="DY114" s="48" t="e">
        <f t="shared" si="28"/>
        <v>#VALUE!</v>
      </c>
      <c r="DZ114" s="26" t="e">
        <f t="shared" si="29"/>
        <v>#VALUE!</v>
      </c>
      <c r="EA114" s="26" t="e">
        <f t="shared" si="30"/>
        <v>#VALUE!</v>
      </c>
    </row>
    <row r="115" spans="1:131" x14ac:dyDescent="0.25">
      <c r="A115" s="35"/>
      <c r="B115" s="35">
        <v>1955</v>
      </c>
      <c r="C115" s="36"/>
      <c r="D115" s="36"/>
      <c r="E115" s="36"/>
      <c r="F115" s="36"/>
      <c r="G115" s="36"/>
      <c r="H115" s="36"/>
      <c r="I115" s="36"/>
      <c r="J115" s="36">
        <f t="shared" si="1"/>
        <v>2.7</v>
      </c>
      <c r="K115" s="36">
        <f t="shared" si="2"/>
        <v>3.0300000000000002</v>
      </c>
      <c r="L115" s="36">
        <f t="shared" si="3"/>
        <v>4.03</v>
      </c>
      <c r="M115" s="36">
        <f t="shared" si="4"/>
        <v>4.4700000000000006</v>
      </c>
      <c r="N115" s="36">
        <f t="shared" si="5"/>
        <v>4.05</v>
      </c>
      <c r="O115" s="36"/>
      <c r="P115" s="35">
        <v>1955</v>
      </c>
      <c r="Q115" s="36">
        <f t="shared" si="6"/>
        <v>2.79</v>
      </c>
      <c r="R115" s="36">
        <f t="shared" si="7"/>
        <v>2.25</v>
      </c>
      <c r="S115" s="36">
        <f t="shared" si="8"/>
        <v>1.96</v>
      </c>
      <c r="T115" s="36">
        <f t="shared" si="9"/>
        <v>1.8199999999999998</v>
      </c>
      <c r="U115" s="36" t="e">
        <f t="shared" si="10"/>
        <v>#VALUE!</v>
      </c>
      <c r="V115" s="36" t="e">
        <f t="shared" si="11"/>
        <v>#VALUE!</v>
      </c>
      <c r="W115" s="36" t="e">
        <f t="shared" si="12"/>
        <v>#VALUE!</v>
      </c>
      <c r="X115" s="36" t="e">
        <f t="shared" si="13"/>
        <v>#VALUE!</v>
      </c>
      <c r="Y115" s="36" t="e">
        <f t="shared" si="14"/>
        <v>#VALUE!</v>
      </c>
      <c r="Z115" s="36" t="e">
        <f t="shared" si="15"/>
        <v>#VALUE!</v>
      </c>
      <c r="AA115" s="36" t="e">
        <f t="shared" si="16"/>
        <v>#VALUE!</v>
      </c>
      <c r="AB115" s="36" t="e">
        <f t="shared" si="17"/>
        <v>#VALUE!</v>
      </c>
      <c r="AC115" s="35">
        <v>1955</v>
      </c>
      <c r="AD115" s="38">
        <f t="shared" si="31"/>
        <v>2.7800000000000002</v>
      </c>
      <c r="AE115" s="38">
        <f t="shared" si="32"/>
        <v>3.2</v>
      </c>
      <c r="AF115" s="38">
        <f t="shared" si="33"/>
        <v>3.2</v>
      </c>
      <c r="AG115" s="38">
        <f t="shared" si="34"/>
        <v>3.15</v>
      </c>
      <c r="AH115" s="38">
        <f t="shared" si="35"/>
        <v>3.35</v>
      </c>
      <c r="AI115" s="38">
        <f t="shared" si="36"/>
        <v>2.79</v>
      </c>
      <c r="AJ115" s="38">
        <f t="shared" si="37"/>
        <v>2.25</v>
      </c>
      <c r="AK115" s="38">
        <f t="shared" si="38"/>
        <v>1.96</v>
      </c>
      <c r="AL115" s="38">
        <f t="shared" si="39"/>
        <v>1.8199999999999998</v>
      </c>
      <c r="AM115" s="38" t="e">
        <f t="shared" si="40"/>
        <v>#VALUE!</v>
      </c>
      <c r="AN115" s="38" t="e">
        <f t="shared" si="41"/>
        <v>#VALUE!</v>
      </c>
      <c r="AO115" s="38" t="e">
        <f t="shared" si="18"/>
        <v>#VALUE!</v>
      </c>
      <c r="AP115" s="38" t="e">
        <f t="shared" si="19"/>
        <v>#VALUE!</v>
      </c>
      <c r="AQ115" s="38" t="e">
        <f t="shared" si="20"/>
        <v>#VALUE!</v>
      </c>
      <c r="AR115" s="38" t="e">
        <f t="shared" si="21"/>
        <v>#VALUE!</v>
      </c>
      <c r="AS115" s="38" t="e">
        <f t="shared" si="22"/>
        <v>#VALUE!</v>
      </c>
      <c r="AT115" s="38" t="e">
        <f t="shared" si="23"/>
        <v>#VALUE!</v>
      </c>
      <c r="AV115" s="47" t="str">
        <f t="shared" si="42"/>
        <v/>
      </c>
      <c r="AW115" s="48" t="str">
        <f t="shared" si="43"/>
        <v/>
      </c>
      <c r="AX115" s="48" t="str">
        <f t="shared" si="44"/>
        <v/>
      </c>
      <c r="AY115" s="6" t="str">
        <f t="shared" si="45"/>
        <v/>
      </c>
      <c r="AZ115" s="48" t="str">
        <f t="shared" si="46"/>
        <v/>
      </c>
      <c r="BA115" s="26" t="str">
        <f t="shared" si="47"/>
        <v/>
      </c>
      <c r="BB115" s="48" t="str">
        <f t="shared" si="48"/>
        <v/>
      </c>
      <c r="BC115" s="47" t="str">
        <f t="shared" si="49"/>
        <v/>
      </c>
      <c r="BD115" s="48" t="str">
        <f t="shared" si="50"/>
        <v/>
      </c>
      <c r="BE115" s="6" t="str">
        <f t="shared" si="51"/>
        <v/>
      </c>
      <c r="BF115" s="48" t="str">
        <f t="shared" si="52"/>
        <v/>
      </c>
      <c r="BG115" s="6" t="str">
        <f t="shared" si="53"/>
        <v/>
      </c>
      <c r="BH115" s="26" t="str">
        <f t="shared" si="54"/>
        <v/>
      </c>
      <c r="BI115" s="48" t="str">
        <f t="shared" si="55"/>
        <v xml:space="preserve"> </v>
      </c>
      <c r="BJ115" s="47" t="str">
        <f t="shared" si="56"/>
        <v/>
      </c>
      <c r="BK115" s="6" t="str">
        <f t="shared" si="57"/>
        <v/>
      </c>
      <c r="BL115" s="48" t="str">
        <f t="shared" si="58"/>
        <v/>
      </c>
      <c r="BM115" s="6" t="str">
        <f t="shared" si="59"/>
        <v/>
      </c>
      <c r="BN115" s="48" t="str">
        <f t="shared" si="60"/>
        <v/>
      </c>
      <c r="BO115" s="26" t="str">
        <f t="shared" si="61"/>
        <v/>
      </c>
      <c r="BP115" s="48" t="str">
        <f t="shared" si="62"/>
        <v xml:space="preserve"> </v>
      </c>
      <c r="BQ115" s="25" t="str">
        <f t="shared" si="63"/>
        <v/>
      </c>
      <c r="BR115" s="48" t="str">
        <f t="shared" si="64"/>
        <v/>
      </c>
      <c r="BS115" s="6" t="str">
        <f t="shared" si="65"/>
        <v/>
      </c>
      <c r="BT115" s="48" t="str">
        <f t="shared" si="66"/>
        <v/>
      </c>
      <c r="BU115" s="48" t="str">
        <f t="shared" si="67"/>
        <v/>
      </c>
      <c r="BV115" s="26" t="str">
        <f t="shared" si="68"/>
        <v/>
      </c>
      <c r="BW115" s="48" t="str">
        <f t="shared" si="69"/>
        <v xml:space="preserve"> </v>
      </c>
      <c r="BX115" s="47" t="str">
        <f t="shared" si="70"/>
        <v/>
      </c>
      <c r="BY115" s="6" t="str">
        <f t="shared" si="71"/>
        <v/>
      </c>
      <c r="BZ115" s="48" t="str">
        <f t="shared" si="72"/>
        <v/>
      </c>
      <c r="CA115" s="48" t="str">
        <f t="shared" si="73"/>
        <v/>
      </c>
      <c r="CB115" s="48" t="str">
        <f t="shared" si="74"/>
        <v/>
      </c>
      <c r="CC115" s="26" t="e">
        <f t="shared" si="75"/>
        <v>#VALUE!</v>
      </c>
      <c r="CD115" s="48" t="e">
        <f t="shared" si="76"/>
        <v>#VALUE!</v>
      </c>
      <c r="CE115" s="25" t="str">
        <f t="shared" si="77"/>
        <v/>
      </c>
      <c r="CF115" s="48" t="str">
        <f t="shared" si="78"/>
        <v/>
      </c>
      <c r="CG115" s="48" t="str">
        <f t="shared" si="79"/>
        <v/>
      </c>
      <c r="CH115" s="48" t="str">
        <f t="shared" si="80"/>
        <v/>
      </c>
      <c r="CI115" s="48" t="e">
        <f t="shared" si="81"/>
        <v>#VALUE!</v>
      </c>
      <c r="CJ115" s="26" t="e">
        <f t="shared" si="82"/>
        <v>#VALUE!</v>
      </c>
      <c r="CK115" s="48" t="e">
        <f t="shared" si="83"/>
        <v>#VALUE!</v>
      </c>
      <c r="CL115" s="47" t="str">
        <f t="shared" si="84"/>
        <v/>
      </c>
      <c r="CM115" s="48" t="str">
        <f t="shared" si="85"/>
        <v/>
      </c>
      <c r="CN115" s="48" t="str">
        <f t="shared" si="86"/>
        <v/>
      </c>
      <c r="CO115" s="48" t="e">
        <f t="shared" si="87"/>
        <v>#VALUE!</v>
      </c>
      <c r="CP115" s="48" t="e">
        <f t="shared" si="88"/>
        <v>#VALUE!</v>
      </c>
      <c r="CQ115" s="26" t="e">
        <f t="shared" si="89"/>
        <v>#VALUE!</v>
      </c>
      <c r="CR115" s="48" t="e">
        <f t="shared" si="90"/>
        <v>#VALUE!</v>
      </c>
      <c r="CS115" s="47" t="str">
        <f t="shared" si="91"/>
        <v/>
      </c>
      <c r="CT115" s="48" t="str">
        <f t="shared" si="92"/>
        <v/>
      </c>
      <c r="CU115" s="48" t="e">
        <f t="shared" si="93"/>
        <v>#VALUE!</v>
      </c>
      <c r="CV115" s="48" t="e">
        <f t="shared" si="94"/>
        <v>#VALUE!</v>
      </c>
      <c r="CW115" s="48" t="e">
        <f t="shared" si="95"/>
        <v>#VALUE!</v>
      </c>
      <c r="CX115" s="26" t="e">
        <f t="shared" si="96"/>
        <v>#VALUE!</v>
      </c>
      <c r="CY115" s="48" t="e">
        <f t="shared" si="97"/>
        <v>#VALUE!</v>
      </c>
      <c r="CZ115" s="47" t="str">
        <f t="shared" si="98"/>
        <v/>
      </c>
      <c r="DA115" s="48" t="e">
        <f t="shared" si="99"/>
        <v>#VALUE!</v>
      </c>
      <c r="DB115" s="48" t="e">
        <f t="shared" si="100"/>
        <v>#VALUE!</v>
      </c>
      <c r="DC115" s="48" t="e">
        <f t="shared" si="101"/>
        <v>#VALUE!</v>
      </c>
      <c r="DD115" s="48" t="e">
        <f t="shared" si="102"/>
        <v>#VALUE!</v>
      </c>
      <c r="DE115" s="26" t="e">
        <f t="shared" si="103"/>
        <v>#VALUE!</v>
      </c>
      <c r="DF115" s="48" t="e">
        <f t="shared" si="104"/>
        <v>#VALUE!</v>
      </c>
      <c r="DG115" s="47" t="e">
        <f t="shared" si="105"/>
        <v>#VALUE!</v>
      </c>
      <c r="DH115" s="48" t="e">
        <f t="shared" si="106"/>
        <v>#VALUE!</v>
      </c>
      <c r="DI115" s="48" t="e">
        <f t="shared" si="107"/>
        <v>#VALUE!</v>
      </c>
      <c r="DJ115" s="48" t="e">
        <f t="shared" si="108"/>
        <v>#VALUE!</v>
      </c>
      <c r="DK115" s="48" t="e">
        <f t="shared" si="109"/>
        <v>#VALUE!</v>
      </c>
      <c r="DL115" s="26" t="e">
        <f t="shared" si="110"/>
        <v>#VALUE!</v>
      </c>
      <c r="DM115" s="48" t="e">
        <f t="shared" si="111"/>
        <v>#VALUE!</v>
      </c>
      <c r="DN115" s="47" t="e">
        <f t="shared" si="112"/>
        <v>#VALUE!</v>
      </c>
      <c r="DO115" s="48" t="e">
        <f t="shared" si="113"/>
        <v>#VALUE!</v>
      </c>
      <c r="DP115" s="48" t="e">
        <f t="shared" si="114"/>
        <v>#VALUE!</v>
      </c>
      <c r="DQ115" s="48" t="e">
        <f t="shared" si="115"/>
        <v>#VALUE!</v>
      </c>
      <c r="DR115" s="48" t="e">
        <f t="shared" si="116"/>
        <v>#VALUE!</v>
      </c>
      <c r="DS115" s="26" t="e">
        <f t="shared" si="117"/>
        <v>#VALUE!</v>
      </c>
      <c r="DT115" s="6" t="e">
        <f t="shared" si="118"/>
        <v>#VALUE!</v>
      </c>
      <c r="DU115" s="47" t="e">
        <f t="shared" si="24"/>
        <v>#VALUE!</v>
      </c>
      <c r="DV115" s="48" t="e">
        <f t="shared" si="25"/>
        <v>#VALUE!</v>
      </c>
      <c r="DW115" s="48" t="e">
        <f t="shared" si="26"/>
        <v>#VALUE!</v>
      </c>
      <c r="DX115" s="48" t="e">
        <f t="shared" si="27"/>
        <v>#VALUE!</v>
      </c>
      <c r="DY115" s="48" t="e">
        <f t="shared" si="28"/>
        <v>#VALUE!</v>
      </c>
      <c r="DZ115" s="26" t="e">
        <f t="shared" si="29"/>
        <v>#VALUE!</v>
      </c>
      <c r="EA115" s="26" t="e">
        <f t="shared" si="30"/>
        <v>#VALUE!</v>
      </c>
    </row>
    <row r="116" spans="1:131" x14ac:dyDescent="0.25">
      <c r="A116" s="35"/>
      <c r="B116" s="35">
        <v>1956</v>
      </c>
      <c r="C116" s="36"/>
      <c r="D116" s="36"/>
      <c r="E116" s="36"/>
      <c r="F116" s="36"/>
      <c r="G116" s="36"/>
      <c r="H116" s="36"/>
      <c r="I116" s="36"/>
      <c r="J116" s="36">
        <f t="shared" si="1"/>
        <v>2.52</v>
      </c>
      <c r="K116" s="36">
        <f t="shared" si="2"/>
        <v>2.58</v>
      </c>
      <c r="L116" s="36">
        <f t="shared" si="3"/>
        <v>2.69</v>
      </c>
      <c r="M116" s="36">
        <f t="shared" si="4"/>
        <v>3.16</v>
      </c>
      <c r="N116" s="36">
        <f t="shared" si="5"/>
        <v>2.91</v>
      </c>
      <c r="O116" s="36"/>
      <c r="P116" s="35">
        <v>1956</v>
      </c>
      <c r="Q116" s="36">
        <f t="shared" si="6"/>
        <v>3.06</v>
      </c>
      <c r="R116" s="36">
        <f t="shared" si="7"/>
        <v>2.29</v>
      </c>
      <c r="S116" s="36">
        <f t="shared" si="8"/>
        <v>1.73</v>
      </c>
      <c r="T116" s="36">
        <f t="shared" si="9"/>
        <v>1.5699999999999998</v>
      </c>
      <c r="U116" s="36" t="e">
        <f t="shared" si="10"/>
        <v>#VALUE!</v>
      </c>
      <c r="V116" s="36" t="e">
        <f t="shared" si="11"/>
        <v>#VALUE!</v>
      </c>
      <c r="W116" s="36" t="e">
        <f t="shared" si="12"/>
        <v>#VALUE!</v>
      </c>
      <c r="X116" s="36" t="e">
        <f t="shared" si="13"/>
        <v>#VALUE!</v>
      </c>
      <c r="Y116" s="36" t="e">
        <f t="shared" si="14"/>
        <v>#VALUE!</v>
      </c>
      <c r="Z116" s="36" t="e">
        <f t="shared" si="15"/>
        <v>#VALUE!</v>
      </c>
      <c r="AA116" s="36" t="e">
        <f t="shared" si="16"/>
        <v>#VALUE!</v>
      </c>
      <c r="AB116" s="36" t="e">
        <f t="shared" si="17"/>
        <v>#VALUE!</v>
      </c>
      <c r="AC116" s="35">
        <v>1956</v>
      </c>
      <c r="AD116" s="38">
        <f t="shared" si="31"/>
        <v>2.7</v>
      </c>
      <c r="AE116" s="38">
        <f t="shared" si="32"/>
        <v>3.0300000000000002</v>
      </c>
      <c r="AF116" s="38">
        <f t="shared" si="33"/>
        <v>4.03</v>
      </c>
      <c r="AG116" s="38">
        <f t="shared" si="34"/>
        <v>4.4700000000000006</v>
      </c>
      <c r="AH116" s="38">
        <f t="shared" si="35"/>
        <v>4.05</v>
      </c>
      <c r="AI116" s="38">
        <f t="shared" si="36"/>
        <v>3.06</v>
      </c>
      <c r="AJ116" s="38">
        <f t="shared" si="37"/>
        <v>2.29</v>
      </c>
      <c r="AK116" s="38">
        <f t="shared" si="38"/>
        <v>1.73</v>
      </c>
      <c r="AL116" s="38">
        <f t="shared" si="39"/>
        <v>1.5699999999999998</v>
      </c>
      <c r="AM116" s="38" t="e">
        <f t="shared" si="40"/>
        <v>#VALUE!</v>
      </c>
      <c r="AN116" s="38" t="e">
        <f t="shared" si="41"/>
        <v>#VALUE!</v>
      </c>
      <c r="AO116" s="38" t="e">
        <f t="shared" si="18"/>
        <v>#VALUE!</v>
      </c>
      <c r="AP116" s="38" t="e">
        <f t="shared" si="19"/>
        <v>#VALUE!</v>
      </c>
      <c r="AQ116" s="38" t="e">
        <f t="shared" si="20"/>
        <v>#VALUE!</v>
      </c>
      <c r="AR116" s="38" t="e">
        <f t="shared" si="21"/>
        <v>#VALUE!</v>
      </c>
      <c r="AS116" s="38" t="e">
        <f t="shared" si="22"/>
        <v>#VALUE!</v>
      </c>
      <c r="AT116" s="38" t="e">
        <f t="shared" si="23"/>
        <v>#VALUE!</v>
      </c>
      <c r="AV116" s="47" t="str">
        <f t="shared" si="42"/>
        <v/>
      </c>
      <c r="AW116" s="48" t="str">
        <f t="shared" si="43"/>
        <v/>
      </c>
      <c r="AX116" s="48" t="str">
        <f t="shared" si="44"/>
        <v/>
      </c>
      <c r="AY116" s="48" t="str">
        <f t="shared" si="45"/>
        <v/>
      </c>
      <c r="AZ116" s="48" t="str">
        <f t="shared" si="46"/>
        <v/>
      </c>
      <c r="BA116" s="26" t="str">
        <f t="shared" si="47"/>
        <v/>
      </c>
      <c r="BB116" s="48" t="str">
        <f t="shared" si="48"/>
        <v/>
      </c>
      <c r="BC116" s="47" t="str">
        <f t="shared" si="49"/>
        <v/>
      </c>
      <c r="BD116" s="48" t="str">
        <f t="shared" si="50"/>
        <v/>
      </c>
      <c r="BE116" s="48" t="str">
        <f t="shared" si="51"/>
        <v/>
      </c>
      <c r="BF116" s="48" t="str">
        <f t="shared" si="52"/>
        <v/>
      </c>
      <c r="BG116" s="48" t="str">
        <f t="shared" si="53"/>
        <v/>
      </c>
      <c r="BH116" s="26" t="str">
        <f t="shared" si="54"/>
        <v/>
      </c>
      <c r="BI116" s="48" t="str">
        <f t="shared" si="55"/>
        <v xml:space="preserve"> </v>
      </c>
      <c r="BJ116" s="47" t="str">
        <f t="shared" si="56"/>
        <v/>
      </c>
      <c r="BK116" s="48" t="str">
        <f t="shared" si="57"/>
        <v/>
      </c>
      <c r="BL116" s="48" t="str">
        <f t="shared" si="58"/>
        <v/>
      </c>
      <c r="BM116" s="48" t="str">
        <f t="shared" si="59"/>
        <v/>
      </c>
      <c r="BN116" s="48" t="str">
        <f t="shared" si="60"/>
        <v/>
      </c>
      <c r="BO116" s="26" t="str">
        <f t="shared" si="61"/>
        <v/>
      </c>
      <c r="BP116" s="48" t="str">
        <f t="shared" si="62"/>
        <v xml:space="preserve"> </v>
      </c>
      <c r="BQ116" s="47" t="str">
        <f t="shared" si="63"/>
        <v/>
      </c>
      <c r="BR116" s="48" t="str">
        <f t="shared" si="64"/>
        <v/>
      </c>
      <c r="BS116" s="48" t="str">
        <f t="shared" si="65"/>
        <v/>
      </c>
      <c r="BT116" s="48" t="str">
        <f t="shared" si="66"/>
        <v/>
      </c>
      <c r="BU116" s="48" t="str">
        <f t="shared" si="67"/>
        <v/>
      </c>
      <c r="BV116" s="26" t="str">
        <f t="shared" si="68"/>
        <v/>
      </c>
      <c r="BW116" s="48" t="str">
        <f t="shared" si="69"/>
        <v xml:space="preserve"> </v>
      </c>
      <c r="BX116" s="47" t="str">
        <f t="shared" si="70"/>
        <v/>
      </c>
      <c r="BY116" s="48" t="str">
        <f t="shared" si="71"/>
        <v/>
      </c>
      <c r="BZ116" s="48" t="str">
        <f t="shared" si="72"/>
        <v/>
      </c>
      <c r="CA116" s="48" t="str">
        <f t="shared" si="73"/>
        <v/>
      </c>
      <c r="CB116" s="48" t="str">
        <f t="shared" si="74"/>
        <v/>
      </c>
      <c r="CC116" s="26" t="e">
        <f t="shared" si="75"/>
        <v>#VALUE!</v>
      </c>
      <c r="CD116" s="48" t="e">
        <f t="shared" si="76"/>
        <v>#VALUE!</v>
      </c>
      <c r="CE116" s="47" t="str">
        <f t="shared" si="77"/>
        <v/>
      </c>
      <c r="CF116" s="48" t="str">
        <f t="shared" si="78"/>
        <v/>
      </c>
      <c r="CG116" s="48" t="str">
        <f t="shared" si="79"/>
        <v/>
      </c>
      <c r="CH116" s="48" t="str">
        <f t="shared" si="80"/>
        <v/>
      </c>
      <c r="CI116" s="48" t="e">
        <f t="shared" si="81"/>
        <v>#VALUE!</v>
      </c>
      <c r="CJ116" s="26" t="e">
        <f t="shared" si="82"/>
        <v>#VALUE!</v>
      </c>
      <c r="CK116" s="48" t="e">
        <f t="shared" si="83"/>
        <v>#VALUE!</v>
      </c>
      <c r="CL116" s="47" t="str">
        <f t="shared" si="84"/>
        <v/>
      </c>
      <c r="CM116" s="48" t="str">
        <f t="shared" si="85"/>
        <v/>
      </c>
      <c r="CN116" s="48" t="str">
        <f t="shared" si="86"/>
        <v/>
      </c>
      <c r="CO116" s="48" t="e">
        <f t="shared" si="87"/>
        <v>#VALUE!</v>
      </c>
      <c r="CP116" s="48" t="e">
        <f t="shared" si="88"/>
        <v>#VALUE!</v>
      </c>
      <c r="CQ116" s="26" t="e">
        <f t="shared" si="89"/>
        <v>#VALUE!</v>
      </c>
      <c r="CR116" s="48" t="e">
        <f t="shared" si="90"/>
        <v>#VALUE!</v>
      </c>
      <c r="CS116" s="47" t="str">
        <f t="shared" si="91"/>
        <v/>
      </c>
      <c r="CT116" s="48" t="str">
        <f t="shared" si="92"/>
        <v/>
      </c>
      <c r="CU116" s="48" t="e">
        <f t="shared" si="93"/>
        <v>#VALUE!</v>
      </c>
      <c r="CV116" s="48" t="e">
        <f t="shared" si="94"/>
        <v>#VALUE!</v>
      </c>
      <c r="CW116" s="48" t="e">
        <f t="shared" si="95"/>
        <v>#VALUE!</v>
      </c>
      <c r="CX116" s="26" t="e">
        <f t="shared" si="96"/>
        <v>#VALUE!</v>
      </c>
      <c r="CY116" s="48" t="e">
        <f t="shared" si="97"/>
        <v>#VALUE!</v>
      </c>
      <c r="CZ116" s="47" t="str">
        <f t="shared" si="98"/>
        <v/>
      </c>
      <c r="DA116" s="48" t="e">
        <f t="shared" si="99"/>
        <v>#VALUE!</v>
      </c>
      <c r="DB116" s="48" t="e">
        <f t="shared" si="100"/>
        <v>#VALUE!</v>
      </c>
      <c r="DC116" s="48" t="e">
        <f t="shared" si="101"/>
        <v>#VALUE!</v>
      </c>
      <c r="DD116" s="48" t="e">
        <f t="shared" si="102"/>
        <v>#VALUE!</v>
      </c>
      <c r="DE116" s="26" t="e">
        <f t="shared" si="103"/>
        <v>#VALUE!</v>
      </c>
      <c r="DF116" s="48" t="e">
        <f t="shared" si="104"/>
        <v>#VALUE!</v>
      </c>
      <c r="DG116" s="47" t="e">
        <f t="shared" si="105"/>
        <v>#VALUE!</v>
      </c>
      <c r="DH116" s="48" t="e">
        <f t="shared" si="106"/>
        <v>#VALUE!</v>
      </c>
      <c r="DI116" s="48" t="e">
        <f t="shared" si="107"/>
        <v>#VALUE!</v>
      </c>
      <c r="DJ116" s="48" t="e">
        <f t="shared" si="108"/>
        <v>#VALUE!</v>
      </c>
      <c r="DK116" s="48" t="e">
        <f t="shared" si="109"/>
        <v>#VALUE!</v>
      </c>
      <c r="DL116" s="26" t="e">
        <f t="shared" si="110"/>
        <v>#VALUE!</v>
      </c>
      <c r="DM116" s="48" t="e">
        <f t="shared" si="111"/>
        <v>#VALUE!</v>
      </c>
      <c r="DN116" s="47" t="e">
        <f t="shared" si="112"/>
        <v>#VALUE!</v>
      </c>
      <c r="DO116" s="48" t="e">
        <f t="shared" si="113"/>
        <v>#VALUE!</v>
      </c>
      <c r="DP116" s="48" t="e">
        <f t="shared" si="114"/>
        <v>#VALUE!</v>
      </c>
      <c r="DQ116" s="48" t="e">
        <f t="shared" si="115"/>
        <v>#VALUE!</v>
      </c>
      <c r="DR116" s="48" t="e">
        <f t="shared" si="116"/>
        <v>#VALUE!</v>
      </c>
      <c r="DS116" s="26" t="e">
        <f t="shared" si="117"/>
        <v>#VALUE!</v>
      </c>
      <c r="DT116" s="48" t="e">
        <f t="shared" si="118"/>
        <v>#VALUE!</v>
      </c>
      <c r="DU116" s="47" t="e">
        <f t="shared" si="24"/>
        <v>#VALUE!</v>
      </c>
      <c r="DV116" s="48" t="e">
        <f t="shared" si="25"/>
        <v>#VALUE!</v>
      </c>
      <c r="DW116" s="48" t="e">
        <f t="shared" si="26"/>
        <v>#VALUE!</v>
      </c>
      <c r="DX116" s="48" t="e">
        <f t="shared" si="27"/>
        <v>#VALUE!</v>
      </c>
      <c r="DY116" s="48" t="e">
        <f t="shared" si="28"/>
        <v>#VALUE!</v>
      </c>
      <c r="DZ116" s="26" t="e">
        <f t="shared" si="29"/>
        <v>#VALUE!</v>
      </c>
      <c r="EA116" s="26" t="e">
        <f t="shared" si="30"/>
        <v>#VALUE!</v>
      </c>
    </row>
    <row r="117" spans="1:131" x14ac:dyDescent="0.25">
      <c r="A117" s="35"/>
      <c r="B117" s="35">
        <v>1957</v>
      </c>
      <c r="C117" s="36"/>
      <c r="D117" s="36"/>
      <c r="E117" s="36"/>
      <c r="F117" s="36"/>
      <c r="G117" s="36"/>
      <c r="H117" s="36"/>
      <c r="I117" s="36"/>
      <c r="J117" s="36">
        <f t="shared" si="1"/>
        <v>0.51000000000000012</v>
      </c>
      <c r="K117" s="36">
        <f t="shared" si="2"/>
        <v>0.88000000000000012</v>
      </c>
      <c r="L117" s="36">
        <f t="shared" si="3"/>
        <v>1.02</v>
      </c>
      <c r="M117" s="36">
        <f t="shared" si="4"/>
        <v>1.1000000000000001</v>
      </c>
      <c r="N117" s="36">
        <f t="shared" si="5"/>
        <v>0.72</v>
      </c>
      <c r="O117" s="36"/>
      <c r="P117" s="35">
        <v>1957</v>
      </c>
      <c r="Q117" s="36">
        <f t="shared" si="6"/>
        <v>2.37</v>
      </c>
      <c r="R117" s="36">
        <f t="shared" si="7"/>
        <v>1.52</v>
      </c>
      <c r="S117" s="36">
        <f t="shared" si="8"/>
        <v>0.72</v>
      </c>
      <c r="T117" s="36">
        <f t="shared" si="9"/>
        <v>0.19</v>
      </c>
      <c r="U117" s="36" t="e">
        <f t="shared" si="10"/>
        <v>#VALUE!</v>
      </c>
      <c r="V117" s="36" t="e">
        <f t="shared" si="11"/>
        <v>#VALUE!</v>
      </c>
      <c r="W117" s="36" t="e">
        <f t="shared" si="12"/>
        <v>#VALUE!</v>
      </c>
      <c r="X117" s="36" t="e">
        <f t="shared" si="13"/>
        <v>#VALUE!</v>
      </c>
      <c r="Y117" s="36" t="e">
        <f t="shared" si="14"/>
        <v>#VALUE!</v>
      </c>
      <c r="Z117" s="36" t="e">
        <f t="shared" si="15"/>
        <v>#VALUE!</v>
      </c>
      <c r="AA117" s="36" t="e">
        <f t="shared" si="16"/>
        <v>#VALUE!</v>
      </c>
      <c r="AB117" s="36" t="e">
        <f t="shared" si="17"/>
        <v>#VALUE!</v>
      </c>
      <c r="AC117" s="35">
        <v>1957</v>
      </c>
      <c r="AD117" s="38">
        <f t="shared" si="31"/>
        <v>2.52</v>
      </c>
      <c r="AE117" s="38">
        <f t="shared" si="32"/>
        <v>2.58</v>
      </c>
      <c r="AF117" s="38">
        <f t="shared" si="33"/>
        <v>2.69</v>
      </c>
      <c r="AG117" s="38">
        <f t="shared" si="34"/>
        <v>3.16</v>
      </c>
      <c r="AH117" s="38">
        <f t="shared" si="35"/>
        <v>2.91</v>
      </c>
      <c r="AI117" s="38">
        <f t="shared" si="36"/>
        <v>2.37</v>
      </c>
      <c r="AJ117" s="38">
        <f t="shared" si="37"/>
        <v>1.52</v>
      </c>
      <c r="AK117" s="38">
        <f t="shared" si="38"/>
        <v>0.72</v>
      </c>
      <c r="AL117" s="38">
        <f t="shared" si="39"/>
        <v>0.19</v>
      </c>
      <c r="AM117" s="38" t="e">
        <f t="shared" si="40"/>
        <v>#VALUE!</v>
      </c>
      <c r="AN117" s="38" t="e">
        <f t="shared" si="41"/>
        <v>#VALUE!</v>
      </c>
      <c r="AO117" s="38" t="e">
        <f t="shared" si="18"/>
        <v>#VALUE!</v>
      </c>
      <c r="AP117" s="38" t="e">
        <f t="shared" si="19"/>
        <v>#VALUE!</v>
      </c>
      <c r="AQ117" s="38" t="e">
        <f t="shared" si="20"/>
        <v>#VALUE!</v>
      </c>
      <c r="AR117" s="38" t="e">
        <f t="shared" si="21"/>
        <v>#VALUE!</v>
      </c>
      <c r="AS117" s="38" t="e">
        <f t="shared" si="22"/>
        <v>#VALUE!</v>
      </c>
      <c r="AT117" s="38" t="e">
        <f t="shared" si="23"/>
        <v>#VALUE!</v>
      </c>
      <c r="AV117" s="47" t="str">
        <f t="shared" si="42"/>
        <v/>
      </c>
      <c r="AW117" s="48" t="str">
        <f t="shared" si="43"/>
        <v/>
      </c>
      <c r="AX117" s="6" t="str">
        <f t="shared" si="44"/>
        <v/>
      </c>
      <c r="AY117" s="6" t="str">
        <f t="shared" si="45"/>
        <v/>
      </c>
      <c r="AZ117" s="6" t="str">
        <f t="shared" si="46"/>
        <v/>
      </c>
      <c r="BA117" s="26" t="str">
        <f t="shared" si="47"/>
        <v/>
      </c>
      <c r="BB117" s="48" t="str">
        <f t="shared" si="48"/>
        <v/>
      </c>
      <c r="BC117" s="47" t="str">
        <f t="shared" si="49"/>
        <v/>
      </c>
      <c r="BD117" s="6" t="str">
        <f t="shared" si="50"/>
        <v/>
      </c>
      <c r="BE117" s="6" t="str">
        <f t="shared" si="51"/>
        <v/>
      </c>
      <c r="BF117" s="6" t="str">
        <f t="shared" si="52"/>
        <v/>
      </c>
      <c r="BG117" s="6" t="str">
        <f t="shared" si="53"/>
        <v/>
      </c>
      <c r="BH117" s="26" t="str">
        <f t="shared" si="54"/>
        <v/>
      </c>
      <c r="BI117" s="48" t="str">
        <f t="shared" si="55"/>
        <v xml:space="preserve"> </v>
      </c>
      <c r="BJ117" s="25" t="str">
        <f t="shared" si="56"/>
        <v/>
      </c>
      <c r="BK117" s="6" t="str">
        <f t="shared" si="57"/>
        <v/>
      </c>
      <c r="BL117" s="6" t="str">
        <f t="shared" si="58"/>
        <v/>
      </c>
      <c r="BM117" s="6" t="str">
        <f t="shared" si="59"/>
        <v/>
      </c>
      <c r="BN117" s="48" t="str">
        <f t="shared" si="60"/>
        <v/>
      </c>
      <c r="BO117" s="26">
        <f t="shared" si="61"/>
        <v>1957</v>
      </c>
      <c r="BP117" s="48" t="str">
        <f t="shared" si="62"/>
        <v xml:space="preserve"> </v>
      </c>
      <c r="BQ117" s="25" t="str">
        <f t="shared" si="63"/>
        <v/>
      </c>
      <c r="BR117" s="6" t="str">
        <f t="shared" si="64"/>
        <v/>
      </c>
      <c r="BS117" s="6" t="str">
        <f t="shared" si="65"/>
        <v/>
      </c>
      <c r="BT117" s="48" t="str">
        <f t="shared" si="66"/>
        <v/>
      </c>
      <c r="BU117" s="48">
        <f t="shared" si="67"/>
        <v>1957</v>
      </c>
      <c r="BV117" s="26">
        <f t="shared" si="68"/>
        <v>1957</v>
      </c>
      <c r="BW117" s="48" t="str">
        <f t="shared" si="69"/>
        <v xml:space="preserve"> </v>
      </c>
      <c r="BX117" s="25" t="str">
        <f t="shared" si="70"/>
        <v/>
      </c>
      <c r="BY117" s="6" t="str">
        <f t="shared" si="71"/>
        <v/>
      </c>
      <c r="BZ117" s="48" t="str">
        <f t="shared" si="72"/>
        <v/>
      </c>
      <c r="CA117" s="48">
        <f t="shared" si="73"/>
        <v>1957</v>
      </c>
      <c r="CB117" s="48">
        <f t="shared" si="74"/>
        <v>1957</v>
      </c>
      <c r="CC117" s="26" t="e">
        <f t="shared" si="75"/>
        <v>#VALUE!</v>
      </c>
      <c r="CD117" s="48" t="e">
        <f t="shared" si="76"/>
        <v>#VALUE!</v>
      </c>
      <c r="CE117" s="25" t="str">
        <f t="shared" si="77"/>
        <v/>
      </c>
      <c r="CF117" s="48" t="str">
        <f t="shared" si="78"/>
        <v/>
      </c>
      <c r="CG117" s="48">
        <f t="shared" si="79"/>
        <v>1957</v>
      </c>
      <c r="CH117" s="48">
        <f t="shared" si="80"/>
        <v>1957</v>
      </c>
      <c r="CI117" s="48" t="e">
        <f t="shared" si="81"/>
        <v>#VALUE!</v>
      </c>
      <c r="CJ117" s="26" t="e">
        <f t="shared" si="82"/>
        <v>#VALUE!</v>
      </c>
      <c r="CK117" s="48" t="e">
        <f t="shared" si="83"/>
        <v>#VALUE!</v>
      </c>
      <c r="CL117" s="47" t="str">
        <f t="shared" si="84"/>
        <v/>
      </c>
      <c r="CM117" s="48">
        <f t="shared" si="85"/>
        <v>1957</v>
      </c>
      <c r="CN117" s="48">
        <f t="shared" si="86"/>
        <v>1957</v>
      </c>
      <c r="CO117" s="48" t="e">
        <f t="shared" si="87"/>
        <v>#VALUE!</v>
      </c>
      <c r="CP117" s="48" t="e">
        <f t="shared" si="88"/>
        <v>#VALUE!</v>
      </c>
      <c r="CQ117" s="26" t="e">
        <f t="shared" si="89"/>
        <v>#VALUE!</v>
      </c>
      <c r="CR117" s="48" t="e">
        <f t="shared" si="90"/>
        <v>#VALUE!</v>
      </c>
      <c r="CS117" s="47">
        <f t="shared" si="91"/>
        <v>1957</v>
      </c>
      <c r="CT117" s="48">
        <f t="shared" si="92"/>
        <v>1957</v>
      </c>
      <c r="CU117" s="48" t="e">
        <f t="shared" si="93"/>
        <v>#VALUE!</v>
      </c>
      <c r="CV117" s="48" t="e">
        <f t="shared" si="94"/>
        <v>#VALUE!</v>
      </c>
      <c r="CW117" s="48" t="e">
        <f t="shared" si="95"/>
        <v>#VALUE!</v>
      </c>
      <c r="CX117" s="26" t="e">
        <f t="shared" si="96"/>
        <v>#VALUE!</v>
      </c>
      <c r="CY117" s="48" t="e">
        <f t="shared" si="97"/>
        <v>#VALUE!</v>
      </c>
      <c r="CZ117" s="47">
        <f t="shared" si="98"/>
        <v>1957</v>
      </c>
      <c r="DA117" s="48" t="e">
        <f t="shared" si="99"/>
        <v>#VALUE!</v>
      </c>
      <c r="DB117" s="48" t="e">
        <f t="shared" si="100"/>
        <v>#VALUE!</v>
      </c>
      <c r="DC117" s="48" t="e">
        <f t="shared" si="101"/>
        <v>#VALUE!</v>
      </c>
      <c r="DD117" s="48" t="e">
        <f t="shared" si="102"/>
        <v>#VALUE!</v>
      </c>
      <c r="DE117" s="26" t="e">
        <f t="shared" si="103"/>
        <v>#VALUE!</v>
      </c>
      <c r="DF117" s="48" t="e">
        <f t="shared" si="104"/>
        <v>#VALUE!</v>
      </c>
      <c r="DG117" s="47" t="e">
        <f t="shared" si="105"/>
        <v>#VALUE!</v>
      </c>
      <c r="DH117" s="48" t="e">
        <f t="shared" si="106"/>
        <v>#VALUE!</v>
      </c>
      <c r="DI117" s="48" t="e">
        <f t="shared" si="107"/>
        <v>#VALUE!</v>
      </c>
      <c r="DJ117" s="48" t="e">
        <f t="shared" si="108"/>
        <v>#VALUE!</v>
      </c>
      <c r="DK117" s="48" t="e">
        <f t="shared" si="109"/>
        <v>#VALUE!</v>
      </c>
      <c r="DL117" s="26" t="e">
        <f t="shared" si="110"/>
        <v>#VALUE!</v>
      </c>
      <c r="DM117" s="48" t="e">
        <f t="shared" si="111"/>
        <v>#VALUE!</v>
      </c>
      <c r="DN117" s="47" t="e">
        <f t="shared" si="112"/>
        <v>#VALUE!</v>
      </c>
      <c r="DO117" s="48" t="e">
        <f t="shared" si="113"/>
        <v>#VALUE!</v>
      </c>
      <c r="DP117" s="48" t="e">
        <f t="shared" si="114"/>
        <v>#VALUE!</v>
      </c>
      <c r="DQ117" s="48" t="e">
        <f t="shared" si="115"/>
        <v>#VALUE!</v>
      </c>
      <c r="DR117" s="48" t="e">
        <f t="shared" si="116"/>
        <v>#VALUE!</v>
      </c>
      <c r="DS117" s="26" t="e">
        <f t="shared" si="117"/>
        <v>#VALUE!</v>
      </c>
      <c r="DT117" s="48" t="e">
        <f t="shared" si="118"/>
        <v>#VALUE!</v>
      </c>
      <c r="DU117" s="47" t="e">
        <f t="shared" si="24"/>
        <v>#VALUE!</v>
      </c>
      <c r="DV117" s="48" t="e">
        <f t="shared" si="25"/>
        <v>#VALUE!</v>
      </c>
      <c r="DW117" s="48" t="e">
        <f t="shared" si="26"/>
        <v>#VALUE!</v>
      </c>
      <c r="DX117" s="48" t="e">
        <f t="shared" si="27"/>
        <v>#VALUE!</v>
      </c>
      <c r="DY117" s="48" t="e">
        <f t="shared" si="28"/>
        <v>#VALUE!</v>
      </c>
      <c r="DZ117" s="26" t="e">
        <f t="shared" si="29"/>
        <v>#VALUE!</v>
      </c>
      <c r="EA117" s="26" t="e">
        <f t="shared" si="30"/>
        <v>#VALUE!</v>
      </c>
    </row>
    <row r="118" spans="1:131" x14ac:dyDescent="0.25">
      <c r="A118" s="35"/>
      <c r="B118" s="35">
        <v>1958</v>
      </c>
      <c r="C118" s="36"/>
      <c r="D118" s="36"/>
      <c r="E118" s="36"/>
      <c r="F118" s="36"/>
      <c r="G118" s="36"/>
      <c r="H118" s="36"/>
      <c r="I118" s="36"/>
      <c r="J118" s="36">
        <f t="shared" si="1"/>
        <v>1.36</v>
      </c>
      <c r="K118" s="36">
        <f t="shared" si="2"/>
        <v>1.9200000000000002</v>
      </c>
      <c r="L118" s="36">
        <f t="shared" si="3"/>
        <v>1.99</v>
      </c>
      <c r="M118" s="36">
        <f t="shared" si="4"/>
        <v>1.97</v>
      </c>
      <c r="N118" s="36">
        <f t="shared" si="5"/>
        <v>2</v>
      </c>
      <c r="O118" s="36"/>
      <c r="P118" s="35">
        <v>1958</v>
      </c>
      <c r="Q118" s="36">
        <f t="shared" si="6"/>
        <v>8.0000000000000071E-2</v>
      </c>
      <c r="R118" s="36">
        <f t="shared" si="7"/>
        <v>0.18999999999999995</v>
      </c>
      <c r="S118" s="36">
        <f t="shared" si="8"/>
        <v>7.999999999999996E-2</v>
      </c>
      <c r="T118" s="36">
        <f t="shared" si="9"/>
        <v>0.13999999999999996</v>
      </c>
      <c r="U118" s="36" t="e">
        <f t="shared" si="10"/>
        <v>#VALUE!</v>
      </c>
      <c r="V118" s="36" t="e">
        <f t="shared" si="11"/>
        <v>#VALUE!</v>
      </c>
      <c r="W118" s="36" t="e">
        <f t="shared" si="12"/>
        <v>#VALUE!</v>
      </c>
      <c r="X118" s="36" t="e">
        <f t="shared" si="13"/>
        <v>#VALUE!</v>
      </c>
      <c r="Y118" s="36" t="e">
        <f t="shared" si="14"/>
        <v>#VALUE!</v>
      </c>
      <c r="Z118" s="36" t="e">
        <f t="shared" si="15"/>
        <v>#VALUE!</v>
      </c>
      <c r="AA118" s="36" t="e">
        <f t="shared" si="16"/>
        <v>#VALUE!</v>
      </c>
      <c r="AB118" s="36" t="e">
        <f t="shared" si="17"/>
        <v>#VALUE!</v>
      </c>
      <c r="AC118" s="35">
        <v>1958</v>
      </c>
      <c r="AD118" s="38">
        <f t="shared" si="31"/>
        <v>0.51000000000000012</v>
      </c>
      <c r="AE118" s="38">
        <f t="shared" si="32"/>
        <v>0.88000000000000012</v>
      </c>
      <c r="AF118" s="38">
        <f t="shared" si="33"/>
        <v>1.02</v>
      </c>
      <c r="AG118" s="38">
        <f t="shared" si="34"/>
        <v>1.1000000000000001</v>
      </c>
      <c r="AH118" s="38">
        <f t="shared" si="35"/>
        <v>0.72</v>
      </c>
      <c r="AI118" s="38">
        <f t="shared" si="36"/>
        <v>8.0000000000000071E-2</v>
      </c>
      <c r="AJ118" s="38">
        <f t="shared" si="37"/>
        <v>0.18999999999999995</v>
      </c>
      <c r="AK118" s="38">
        <f t="shared" si="38"/>
        <v>7.999999999999996E-2</v>
      </c>
      <c r="AL118" s="38">
        <f t="shared" si="39"/>
        <v>0.13999999999999996</v>
      </c>
      <c r="AM118" s="38" t="e">
        <f t="shared" si="40"/>
        <v>#VALUE!</v>
      </c>
      <c r="AN118" s="38" t="e">
        <f t="shared" si="41"/>
        <v>#VALUE!</v>
      </c>
      <c r="AO118" s="38" t="e">
        <f t="shared" si="18"/>
        <v>#VALUE!</v>
      </c>
      <c r="AP118" s="38" t="e">
        <f t="shared" si="19"/>
        <v>#VALUE!</v>
      </c>
      <c r="AQ118" s="38" t="e">
        <f t="shared" si="20"/>
        <v>#VALUE!</v>
      </c>
      <c r="AR118" s="38" t="e">
        <f t="shared" si="21"/>
        <v>#VALUE!</v>
      </c>
      <c r="AS118" s="38" t="e">
        <f t="shared" si="22"/>
        <v>#VALUE!</v>
      </c>
      <c r="AT118" s="38" t="e">
        <f t="shared" si="23"/>
        <v>#VALUE!</v>
      </c>
      <c r="AV118" s="47">
        <f t="shared" si="42"/>
        <v>1958</v>
      </c>
      <c r="AW118" s="48">
        <f t="shared" si="43"/>
        <v>1958</v>
      </c>
      <c r="AX118" s="48">
        <f t="shared" si="44"/>
        <v>1958</v>
      </c>
      <c r="AY118" s="48">
        <f t="shared" si="45"/>
        <v>1958</v>
      </c>
      <c r="AZ118" s="48">
        <f t="shared" si="46"/>
        <v>1958</v>
      </c>
      <c r="BA118" s="26">
        <f t="shared" si="47"/>
        <v>1958</v>
      </c>
      <c r="BB118" s="48">
        <f t="shared" si="48"/>
        <v>1958</v>
      </c>
      <c r="BC118" s="47">
        <f t="shared" si="49"/>
        <v>1958</v>
      </c>
      <c r="BD118" s="48">
        <f t="shared" si="50"/>
        <v>1958</v>
      </c>
      <c r="BE118" s="48">
        <f t="shared" si="51"/>
        <v>1958</v>
      </c>
      <c r="BF118" s="48">
        <f t="shared" si="52"/>
        <v>1958</v>
      </c>
      <c r="BG118" s="48">
        <f t="shared" si="53"/>
        <v>1958</v>
      </c>
      <c r="BH118" s="26">
        <f t="shared" si="54"/>
        <v>1958</v>
      </c>
      <c r="BI118" s="48">
        <f t="shared" si="55"/>
        <v>1958</v>
      </c>
      <c r="BJ118" s="47">
        <f t="shared" si="56"/>
        <v>1958</v>
      </c>
      <c r="BK118" s="48">
        <f t="shared" si="57"/>
        <v>1958</v>
      </c>
      <c r="BL118" s="48">
        <f t="shared" si="58"/>
        <v>1958</v>
      </c>
      <c r="BM118" s="48">
        <f t="shared" si="59"/>
        <v>1958</v>
      </c>
      <c r="BN118" s="48">
        <f t="shared" si="60"/>
        <v>1958</v>
      </c>
      <c r="BO118" s="26">
        <f t="shared" si="61"/>
        <v>1958</v>
      </c>
      <c r="BP118" s="48">
        <f t="shared" si="62"/>
        <v>1958</v>
      </c>
      <c r="BQ118" s="47">
        <f t="shared" si="63"/>
        <v>1958</v>
      </c>
      <c r="BR118" s="48">
        <f t="shared" si="64"/>
        <v>1958</v>
      </c>
      <c r="BS118" s="48">
        <f t="shared" si="65"/>
        <v>1958</v>
      </c>
      <c r="BT118" s="48">
        <f t="shared" si="66"/>
        <v>1958</v>
      </c>
      <c r="BU118" s="48">
        <f t="shared" si="67"/>
        <v>1958</v>
      </c>
      <c r="BV118" s="26">
        <f t="shared" si="68"/>
        <v>1958</v>
      </c>
      <c r="BW118" s="48">
        <f t="shared" si="69"/>
        <v>1958</v>
      </c>
      <c r="BX118" s="47">
        <f t="shared" si="70"/>
        <v>1958</v>
      </c>
      <c r="BY118" s="48">
        <f t="shared" si="71"/>
        <v>1958</v>
      </c>
      <c r="BZ118" s="48">
        <f t="shared" si="72"/>
        <v>1958</v>
      </c>
      <c r="CA118" s="48">
        <f t="shared" si="73"/>
        <v>1958</v>
      </c>
      <c r="CB118" s="48">
        <f t="shared" si="74"/>
        <v>1958</v>
      </c>
      <c r="CC118" s="26" t="e">
        <f t="shared" si="75"/>
        <v>#VALUE!</v>
      </c>
      <c r="CD118" s="48" t="e">
        <f t="shared" si="76"/>
        <v>#VALUE!</v>
      </c>
      <c r="CE118" s="47">
        <f t="shared" si="77"/>
        <v>1958</v>
      </c>
      <c r="CF118" s="48">
        <f t="shared" si="78"/>
        <v>1958</v>
      </c>
      <c r="CG118" s="48">
        <f t="shared" si="79"/>
        <v>1958</v>
      </c>
      <c r="CH118" s="48">
        <f t="shared" si="80"/>
        <v>1958</v>
      </c>
      <c r="CI118" s="48" t="e">
        <f t="shared" si="81"/>
        <v>#VALUE!</v>
      </c>
      <c r="CJ118" s="26" t="e">
        <f t="shared" si="82"/>
        <v>#VALUE!</v>
      </c>
      <c r="CK118" s="48" t="e">
        <f t="shared" si="83"/>
        <v>#VALUE!</v>
      </c>
      <c r="CL118" s="47">
        <f t="shared" si="84"/>
        <v>1958</v>
      </c>
      <c r="CM118" s="48">
        <f t="shared" si="85"/>
        <v>1958</v>
      </c>
      <c r="CN118" s="48">
        <f t="shared" si="86"/>
        <v>1958</v>
      </c>
      <c r="CO118" s="48" t="e">
        <f t="shared" si="87"/>
        <v>#VALUE!</v>
      </c>
      <c r="CP118" s="48" t="e">
        <f t="shared" si="88"/>
        <v>#VALUE!</v>
      </c>
      <c r="CQ118" s="26" t="e">
        <f t="shared" si="89"/>
        <v>#VALUE!</v>
      </c>
      <c r="CR118" s="48" t="e">
        <f t="shared" si="90"/>
        <v>#VALUE!</v>
      </c>
      <c r="CS118" s="47">
        <f t="shared" si="91"/>
        <v>1958</v>
      </c>
      <c r="CT118" s="48">
        <f t="shared" si="92"/>
        <v>1958</v>
      </c>
      <c r="CU118" s="48" t="e">
        <f t="shared" si="93"/>
        <v>#VALUE!</v>
      </c>
      <c r="CV118" s="48" t="e">
        <f t="shared" si="94"/>
        <v>#VALUE!</v>
      </c>
      <c r="CW118" s="48" t="e">
        <f t="shared" si="95"/>
        <v>#VALUE!</v>
      </c>
      <c r="CX118" s="26" t="e">
        <f t="shared" si="96"/>
        <v>#VALUE!</v>
      </c>
      <c r="CY118" s="48" t="e">
        <f t="shared" si="97"/>
        <v>#VALUE!</v>
      </c>
      <c r="CZ118" s="47">
        <f t="shared" si="98"/>
        <v>1958</v>
      </c>
      <c r="DA118" s="48" t="e">
        <f t="shared" si="99"/>
        <v>#VALUE!</v>
      </c>
      <c r="DB118" s="48" t="e">
        <f t="shared" si="100"/>
        <v>#VALUE!</v>
      </c>
      <c r="DC118" s="48" t="e">
        <f t="shared" si="101"/>
        <v>#VALUE!</v>
      </c>
      <c r="DD118" s="48" t="e">
        <f t="shared" si="102"/>
        <v>#VALUE!</v>
      </c>
      <c r="DE118" s="26" t="e">
        <f t="shared" si="103"/>
        <v>#VALUE!</v>
      </c>
      <c r="DF118" s="48" t="e">
        <f t="shared" si="104"/>
        <v>#VALUE!</v>
      </c>
      <c r="DG118" s="47" t="e">
        <f t="shared" si="105"/>
        <v>#VALUE!</v>
      </c>
      <c r="DH118" s="48" t="e">
        <f t="shared" si="106"/>
        <v>#VALUE!</v>
      </c>
      <c r="DI118" s="48" t="e">
        <f t="shared" si="107"/>
        <v>#VALUE!</v>
      </c>
      <c r="DJ118" s="48" t="e">
        <f t="shared" si="108"/>
        <v>#VALUE!</v>
      </c>
      <c r="DK118" s="48" t="e">
        <f t="shared" si="109"/>
        <v>#VALUE!</v>
      </c>
      <c r="DL118" s="26" t="e">
        <f t="shared" si="110"/>
        <v>#VALUE!</v>
      </c>
      <c r="DM118" s="48" t="e">
        <f t="shared" si="111"/>
        <v>#VALUE!</v>
      </c>
      <c r="DN118" s="47" t="e">
        <f t="shared" si="112"/>
        <v>#VALUE!</v>
      </c>
      <c r="DO118" s="48" t="e">
        <f t="shared" si="113"/>
        <v>#VALUE!</v>
      </c>
      <c r="DP118" s="48" t="e">
        <f t="shared" si="114"/>
        <v>#VALUE!</v>
      </c>
      <c r="DQ118" s="48" t="e">
        <f t="shared" si="115"/>
        <v>#VALUE!</v>
      </c>
      <c r="DR118" s="48" t="e">
        <f t="shared" si="116"/>
        <v>#VALUE!</v>
      </c>
      <c r="DS118" s="26" t="e">
        <f t="shared" si="117"/>
        <v>#VALUE!</v>
      </c>
      <c r="DT118" s="48" t="e">
        <f t="shared" si="118"/>
        <v>#VALUE!</v>
      </c>
      <c r="DU118" s="47" t="e">
        <f t="shared" si="24"/>
        <v>#VALUE!</v>
      </c>
      <c r="DV118" s="48" t="e">
        <f t="shared" si="25"/>
        <v>#VALUE!</v>
      </c>
      <c r="DW118" s="48" t="e">
        <f t="shared" si="26"/>
        <v>#VALUE!</v>
      </c>
      <c r="DX118" s="48" t="e">
        <f t="shared" si="27"/>
        <v>#VALUE!</v>
      </c>
      <c r="DY118" s="48" t="e">
        <f t="shared" si="28"/>
        <v>#VALUE!</v>
      </c>
      <c r="DZ118" s="26" t="e">
        <f t="shared" si="29"/>
        <v>#VALUE!</v>
      </c>
      <c r="EA118" s="26" t="e">
        <f t="shared" si="30"/>
        <v>#VALUE!</v>
      </c>
    </row>
    <row r="119" spans="1:131" x14ac:dyDescent="0.25">
      <c r="A119" s="35"/>
      <c r="B119" s="35">
        <v>1959</v>
      </c>
      <c r="C119" s="36"/>
      <c r="D119" s="36"/>
      <c r="E119" s="36"/>
      <c r="F119" s="36"/>
      <c r="G119" s="36"/>
      <c r="H119" s="36"/>
      <c r="I119" s="36"/>
      <c r="J119" s="36">
        <f t="shared" si="1"/>
        <v>2.12</v>
      </c>
      <c r="K119" s="36">
        <f t="shared" si="2"/>
        <v>2.4000000000000004</v>
      </c>
      <c r="L119" s="36">
        <f t="shared" si="3"/>
        <v>2.2000000000000002</v>
      </c>
      <c r="M119" s="36">
        <f t="shared" si="4"/>
        <v>2.68</v>
      </c>
      <c r="N119" s="36">
        <f t="shared" si="5"/>
        <v>2.44</v>
      </c>
      <c r="O119" s="36"/>
      <c r="P119" s="35">
        <v>1959</v>
      </c>
      <c r="Q119" s="36">
        <f t="shared" si="6"/>
        <v>1.33</v>
      </c>
      <c r="R119" s="36">
        <f t="shared" si="7"/>
        <v>0.87000000000000011</v>
      </c>
      <c r="S119" s="36">
        <f t="shared" si="8"/>
        <v>0.71</v>
      </c>
      <c r="T119" s="36">
        <f t="shared" si="9"/>
        <v>0.54</v>
      </c>
      <c r="U119" s="36" t="e">
        <f t="shared" si="10"/>
        <v>#VALUE!</v>
      </c>
      <c r="V119" s="36" t="e">
        <f t="shared" si="11"/>
        <v>#VALUE!</v>
      </c>
      <c r="W119" s="36" t="e">
        <f t="shared" si="12"/>
        <v>#VALUE!</v>
      </c>
      <c r="X119" s="36" t="e">
        <f t="shared" si="13"/>
        <v>#VALUE!</v>
      </c>
      <c r="Y119" s="36" t="e">
        <f t="shared" si="14"/>
        <v>#VALUE!</v>
      </c>
      <c r="Z119" s="36" t="e">
        <f t="shared" si="15"/>
        <v>#VALUE!</v>
      </c>
      <c r="AA119" s="36" t="e">
        <f t="shared" si="16"/>
        <v>#VALUE!</v>
      </c>
      <c r="AB119" s="36" t="e">
        <f t="shared" si="17"/>
        <v>#VALUE!</v>
      </c>
      <c r="AC119" s="35">
        <v>1959</v>
      </c>
      <c r="AD119" s="38">
        <f t="shared" si="31"/>
        <v>1.36</v>
      </c>
      <c r="AE119" s="38">
        <f t="shared" si="32"/>
        <v>1.9200000000000002</v>
      </c>
      <c r="AF119" s="38">
        <f t="shared" si="33"/>
        <v>1.99</v>
      </c>
      <c r="AG119" s="38">
        <f t="shared" si="34"/>
        <v>1.97</v>
      </c>
      <c r="AH119" s="38">
        <f t="shared" si="35"/>
        <v>2</v>
      </c>
      <c r="AI119" s="38">
        <f t="shared" si="36"/>
        <v>1.33</v>
      </c>
      <c r="AJ119" s="38">
        <f t="shared" si="37"/>
        <v>0.87000000000000011</v>
      </c>
      <c r="AK119" s="38">
        <f t="shared" si="38"/>
        <v>0.71</v>
      </c>
      <c r="AL119" s="38">
        <f t="shared" si="39"/>
        <v>0.54</v>
      </c>
      <c r="AM119" s="38" t="e">
        <f t="shared" si="40"/>
        <v>#VALUE!</v>
      </c>
      <c r="AN119" s="38" t="e">
        <f t="shared" si="41"/>
        <v>#VALUE!</v>
      </c>
      <c r="AO119" s="38" t="e">
        <f t="shared" si="18"/>
        <v>#VALUE!</v>
      </c>
      <c r="AP119" s="38" t="e">
        <f t="shared" si="19"/>
        <v>#VALUE!</v>
      </c>
      <c r="AQ119" s="38" t="e">
        <f t="shared" si="20"/>
        <v>#VALUE!</v>
      </c>
      <c r="AR119" s="38" t="e">
        <f t="shared" si="21"/>
        <v>#VALUE!</v>
      </c>
      <c r="AS119" s="38" t="e">
        <f t="shared" si="22"/>
        <v>#VALUE!</v>
      </c>
      <c r="AT119" s="38" t="e">
        <f t="shared" si="23"/>
        <v>#VALUE!</v>
      </c>
      <c r="AV119" s="47" t="str">
        <f t="shared" si="42"/>
        <v/>
      </c>
      <c r="AW119" s="48" t="str">
        <f t="shared" si="43"/>
        <v/>
      </c>
      <c r="AX119" s="48" t="str">
        <f t="shared" si="44"/>
        <v/>
      </c>
      <c r="AY119" s="48" t="str">
        <f t="shared" si="45"/>
        <v/>
      </c>
      <c r="AZ119" s="48" t="str">
        <f t="shared" si="46"/>
        <v/>
      </c>
      <c r="BA119" s="26">
        <f t="shared" si="47"/>
        <v>1959</v>
      </c>
      <c r="BB119" s="48" t="str">
        <f t="shared" si="48"/>
        <v/>
      </c>
      <c r="BC119" s="47" t="str">
        <f t="shared" si="49"/>
        <v/>
      </c>
      <c r="BD119" s="48" t="str">
        <f t="shared" si="50"/>
        <v/>
      </c>
      <c r="BE119" s="48" t="str">
        <f t="shared" si="51"/>
        <v/>
      </c>
      <c r="BF119" s="48" t="str">
        <f t="shared" si="52"/>
        <v/>
      </c>
      <c r="BG119" s="48">
        <f t="shared" si="53"/>
        <v>1959</v>
      </c>
      <c r="BH119" s="26">
        <f t="shared" si="54"/>
        <v>1959</v>
      </c>
      <c r="BI119" s="6" t="str">
        <f t="shared" si="55"/>
        <v xml:space="preserve"> </v>
      </c>
      <c r="BJ119" s="47" t="str">
        <f t="shared" si="56"/>
        <v/>
      </c>
      <c r="BK119" s="48" t="str">
        <f t="shared" si="57"/>
        <v/>
      </c>
      <c r="BL119" s="48" t="str">
        <f t="shared" si="58"/>
        <v/>
      </c>
      <c r="BM119" s="48">
        <f t="shared" si="59"/>
        <v>1959</v>
      </c>
      <c r="BN119" s="48">
        <f t="shared" si="60"/>
        <v>1959</v>
      </c>
      <c r="BO119" s="26">
        <f t="shared" si="61"/>
        <v>1959</v>
      </c>
      <c r="BP119" s="6" t="str">
        <f t="shared" si="62"/>
        <v xml:space="preserve"> </v>
      </c>
      <c r="BQ119" s="47" t="str">
        <f t="shared" si="63"/>
        <v/>
      </c>
      <c r="BR119" s="48" t="str">
        <f t="shared" si="64"/>
        <v/>
      </c>
      <c r="BS119" s="48">
        <f t="shared" si="65"/>
        <v>1959</v>
      </c>
      <c r="BT119" s="48">
        <f t="shared" si="66"/>
        <v>1959</v>
      </c>
      <c r="BU119" s="48">
        <f t="shared" si="67"/>
        <v>1959</v>
      </c>
      <c r="BV119" s="26" t="str">
        <f t="shared" si="68"/>
        <v/>
      </c>
      <c r="BW119" s="48" t="str">
        <f t="shared" si="69"/>
        <v xml:space="preserve"> </v>
      </c>
      <c r="BX119" s="47" t="str">
        <f t="shared" si="70"/>
        <v/>
      </c>
      <c r="BY119" s="48">
        <f t="shared" si="71"/>
        <v>1959</v>
      </c>
      <c r="BZ119" s="48">
        <f t="shared" si="72"/>
        <v>1959</v>
      </c>
      <c r="CA119" s="48">
        <f t="shared" si="73"/>
        <v>1959</v>
      </c>
      <c r="CB119" s="48" t="str">
        <f t="shared" si="74"/>
        <v/>
      </c>
      <c r="CC119" s="26" t="e">
        <f t="shared" si="75"/>
        <v>#VALUE!</v>
      </c>
      <c r="CD119" s="48" t="e">
        <f t="shared" si="76"/>
        <v>#VALUE!</v>
      </c>
      <c r="CE119" s="47">
        <f t="shared" si="77"/>
        <v>1959</v>
      </c>
      <c r="CF119" s="48">
        <f t="shared" si="78"/>
        <v>1959</v>
      </c>
      <c r="CG119" s="48">
        <f t="shared" si="79"/>
        <v>1959</v>
      </c>
      <c r="CH119" s="48" t="str">
        <f t="shared" si="80"/>
        <v/>
      </c>
      <c r="CI119" s="48" t="e">
        <f t="shared" si="81"/>
        <v>#VALUE!</v>
      </c>
      <c r="CJ119" s="26" t="e">
        <f t="shared" si="82"/>
        <v>#VALUE!</v>
      </c>
      <c r="CK119" s="48" t="e">
        <f t="shared" si="83"/>
        <v>#VALUE!</v>
      </c>
      <c r="CL119" s="47">
        <f t="shared" si="84"/>
        <v>1959</v>
      </c>
      <c r="CM119" s="48">
        <f t="shared" si="85"/>
        <v>1959</v>
      </c>
      <c r="CN119" s="48" t="str">
        <f t="shared" si="86"/>
        <v/>
      </c>
      <c r="CO119" s="48" t="e">
        <f t="shared" si="87"/>
        <v>#VALUE!</v>
      </c>
      <c r="CP119" s="48" t="e">
        <f t="shared" si="88"/>
        <v>#VALUE!</v>
      </c>
      <c r="CQ119" s="26" t="e">
        <f t="shared" si="89"/>
        <v>#VALUE!</v>
      </c>
      <c r="CR119" s="48" t="e">
        <f t="shared" si="90"/>
        <v>#VALUE!</v>
      </c>
      <c r="CS119" s="47">
        <f t="shared" si="91"/>
        <v>1959</v>
      </c>
      <c r="CT119" s="48" t="str">
        <f t="shared" si="92"/>
        <v/>
      </c>
      <c r="CU119" s="48" t="e">
        <f t="shared" si="93"/>
        <v>#VALUE!</v>
      </c>
      <c r="CV119" s="48" t="e">
        <f t="shared" si="94"/>
        <v>#VALUE!</v>
      </c>
      <c r="CW119" s="48" t="e">
        <f t="shared" si="95"/>
        <v>#VALUE!</v>
      </c>
      <c r="CX119" s="26" t="e">
        <f t="shared" si="96"/>
        <v>#VALUE!</v>
      </c>
      <c r="CY119" s="48" t="e">
        <f t="shared" si="97"/>
        <v>#VALUE!</v>
      </c>
      <c r="CZ119" s="47" t="str">
        <f t="shared" si="98"/>
        <v/>
      </c>
      <c r="DA119" s="48" t="e">
        <f t="shared" si="99"/>
        <v>#VALUE!</v>
      </c>
      <c r="DB119" s="48" t="e">
        <f t="shared" si="100"/>
        <v>#VALUE!</v>
      </c>
      <c r="DC119" s="48" t="e">
        <f t="shared" si="101"/>
        <v>#VALUE!</v>
      </c>
      <c r="DD119" s="48" t="e">
        <f t="shared" si="102"/>
        <v>#VALUE!</v>
      </c>
      <c r="DE119" s="26" t="e">
        <f t="shared" si="103"/>
        <v>#VALUE!</v>
      </c>
      <c r="DF119" s="48" t="e">
        <f t="shared" si="104"/>
        <v>#VALUE!</v>
      </c>
      <c r="DG119" s="47" t="e">
        <f t="shared" si="105"/>
        <v>#VALUE!</v>
      </c>
      <c r="DH119" s="48" t="e">
        <f t="shared" si="106"/>
        <v>#VALUE!</v>
      </c>
      <c r="DI119" s="48" t="e">
        <f t="shared" si="107"/>
        <v>#VALUE!</v>
      </c>
      <c r="DJ119" s="48" t="e">
        <f t="shared" si="108"/>
        <v>#VALUE!</v>
      </c>
      <c r="DK119" s="48" t="e">
        <f t="shared" si="109"/>
        <v>#VALUE!</v>
      </c>
      <c r="DL119" s="26" t="e">
        <f t="shared" si="110"/>
        <v>#VALUE!</v>
      </c>
      <c r="DM119" s="48" t="e">
        <f t="shared" si="111"/>
        <v>#VALUE!</v>
      </c>
      <c r="DN119" s="47" t="e">
        <f t="shared" si="112"/>
        <v>#VALUE!</v>
      </c>
      <c r="DO119" s="48" t="e">
        <f t="shared" si="113"/>
        <v>#VALUE!</v>
      </c>
      <c r="DP119" s="48" t="e">
        <f t="shared" si="114"/>
        <v>#VALUE!</v>
      </c>
      <c r="DQ119" s="48" t="e">
        <f t="shared" si="115"/>
        <v>#VALUE!</v>
      </c>
      <c r="DR119" s="48" t="e">
        <f t="shared" si="116"/>
        <v>#VALUE!</v>
      </c>
      <c r="DS119" s="26" t="e">
        <f t="shared" si="117"/>
        <v>#VALUE!</v>
      </c>
      <c r="DT119" s="48" t="e">
        <f t="shared" si="118"/>
        <v>#VALUE!</v>
      </c>
      <c r="DU119" s="47" t="e">
        <f t="shared" si="24"/>
        <v>#VALUE!</v>
      </c>
      <c r="DV119" s="48" t="e">
        <f t="shared" si="25"/>
        <v>#VALUE!</v>
      </c>
      <c r="DW119" s="48" t="e">
        <f t="shared" si="26"/>
        <v>#VALUE!</v>
      </c>
      <c r="DX119" s="48" t="e">
        <f t="shared" si="27"/>
        <v>#VALUE!</v>
      </c>
      <c r="DY119" s="48" t="e">
        <f t="shared" si="28"/>
        <v>#VALUE!</v>
      </c>
      <c r="DZ119" s="26" t="e">
        <f t="shared" si="29"/>
        <v>#VALUE!</v>
      </c>
      <c r="EA119" s="26" t="e">
        <f t="shared" si="30"/>
        <v>#VALUE!</v>
      </c>
    </row>
    <row r="120" spans="1:131" x14ac:dyDescent="0.25">
      <c r="A120" s="35"/>
      <c r="B120" s="35">
        <v>1960</v>
      </c>
      <c r="C120" s="36"/>
      <c r="D120" s="36"/>
      <c r="E120" s="36"/>
      <c r="F120" s="36"/>
      <c r="G120" s="36"/>
      <c r="H120" s="36"/>
      <c r="I120" s="36"/>
      <c r="J120" s="36">
        <f t="shared" si="1"/>
        <v>1.5</v>
      </c>
      <c r="K120" s="36">
        <f t="shared" si="2"/>
        <v>1.8800000000000001</v>
      </c>
      <c r="L120" s="36">
        <f t="shared" si="3"/>
        <v>2.21</v>
      </c>
      <c r="M120" s="36">
        <f t="shared" si="4"/>
        <v>2.4700000000000002</v>
      </c>
      <c r="N120" s="36">
        <f t="shared" si="5"/>
        <v>2.4</v>
      </c>
      <c r="O120" s="36"/>
      <c r="P120" s="35">
        <v>1960</v>
      </c>
      <c r="Q120" s="36">
        <f t="shared" si="6"/>
        <v>2.14</v>
      </c>
      <c r="R120" s="36">
        <f t="shared" si="7"/>
        <v>1.76</v>
      </c>
      <c r="S120" s="36">
        <f t="shared" si="8"/>
        <v>1.2</v>
      </c>
      <c r="T120" s="36">
        <f t="shared" si="9"/>
        <v>0.92999999999999994</v>
      </c>
      <c r="U120" s="36" t="e">
        <f t="shared" si="10"/>
        <v>#VALUE!</v>
      </c>
      <c r="V120" s="36" t="e">
        <f t="shared" si="11"/>
        <v>#VALUE!</v>
      </c>
      <c r="W120" s="36" t="e">
        <f t="shared" si="12"/>
        <v>#VALUE!</v>
      </c>
      <c r="X120" s="36" t="e">
        <f t="shared" si="13"/>
        <v>#VALUE!</v>
      </c>
      <c r="Y120" s="36" t="e">
        <f t="shared" si="14"/>
        <v>#VALUE!</v>
      </c>
      <c r="Z120" s="36" t="e">
        <f t="shared" si="15"/>
        <v>#VALUE!</v>
      </c>
      <c r="AA120" s="36" t="e">
        <f t="shared" si="16"/>
        <v>#VALUE!</v>
      </c>
      <c r="AB120" s="36" t="e">
        <f t="shared" si="17"/>
        <v>#VALUE!</v>
      </c>
      <c r="AC120" s="35">
        <v>1960</v>
      </c>
      <c r="AD120" s="38">
        <f t="shared" si="31"/>
        <v>2.12</v>
      </c>
      <c r="AE120" s="38">
        <f t="shared" si="32"/>
        <v>2.4000000000000004</v>
      </c>
      <c r="AF120" s="38">
        <f t="shared" si="33"/>
        <v>2.2000000000000002</v>
      </c>
      <c r="AG120" s="38">
        <f t="shared" si="34"/>
        <v>2.68</v>
      </c>
      <c r="AH120" s="38">
        <f t="shared" si="35"/>
        <v>2.44</v>
      </c>
      <c r="AI120" s="38">
        <f t="shared" si="36"/>
        <v>2.14</v>
      </c>
      <c r="AJ120" s="38">
        <f t="shared" si="37"/>
        <v>1.76</v>
      </c>
      <c r="AK120" s="38">
        <f t="shared" si="38"/>
        <v>1.2</v>
      </c>
      <c r="AL120" s="38">
        <f t="shared" si="39"/>
        <v>0.92999999999999994</v>
      </c>
      <c r="AM120" s="38" t="e">
        <f t="shared" si="40"/>
        <v>#VALUE!</v>
      </c>
      <c r="AN120" s="38" t="e">
        <f t="shared" si="41"/>
        <v>#VALUE!</v>
      </c>
      <c r="AO120" s="38" t="e">
        <f t="shared" si="18"/>
        <v>#VALUE!</v>
      </c>
      <c r="AP120" s="38" t="e">
        <f t="shared" si="19"/>
        <v>#VALUE!</v>
      </c>
      <c r="AQ120" s="38" t="e">
        <f t="shared" si="20"/>
        <v>#VALUE!</v>
      </c>
      <c r="AR120" s="38" t="e">
        <f t="shared" si="21"/>
        <v>#VALUE!</v>
      </c>
      <c r="AS120" s="38" t="e">
        <f t="shared" si="22"/>
        <v>#VALUE!</v>
      </c>
      <c r="AT120" s="38" t="e">
        <f t="shared" si="23"/>
        <v>#VALUE!</v>
      </c>
      <c r="AV120" s="25" t="str">
        <f t="shared" si="42"/>
        <v/>
      </c>
      <c r="AW120" s="6" t="str">
        <f t="shared" si="43"/>
        <v/>
      </c>
      <c r="AX120" s="48" t="str">
        <f t="shared" si="44"/>
        <v/>
      </c>
      <c r="AY120" s="48" t="str">
        <f t="shared" si="45"/>
        <v/>
      </c>
      <c r="AZ120" s="48" t="str">
        <f t="shared" si="46"/>
        <v/>
      </c>
      <c r="BA120" s="26" t="str">
        <f t="shared" si="47"/>
        <v/>
      </c>
      <c r="BB120" s="48" t="str">
        <f t="shared" si="48"/>
        <v/>
      </c>
      <c r="BC120" s="25" t="str">
        <f t="shared" si="49"/>
        <v/>
      </c>
      <c r="BD120" s="48" t="str">
        <f t="shared" si="50"/>
        <v/>
      </c>
      <c r="BE120" s="48" t="str">
        <f t="shared" si="51"/>
        <v/>
      </c>
      <c r="BF120" s="48" t="str">
        <f t="shared" si="52"/>
        <v/>
      </c>
      <c r="BG120" s="48" t="str">
        <f t="shared" si="53"/>
        <v/>
      </c>
      <c r="BH120" s="26" t="str">
        <f t="shared" si="54"/>
        <v/>
      </c>
      <c r="BI120" s="48" t="str">
        <f t="shared" si="55"/>
        <v xml:space="preserve"> </v>
      </c>
      <c r="BJ120" s="47" t="str">
        <f t="shared" si="56"/>
        <v/>
      </c>
      <c r="BK120" s="48" t="str">
        <f t="shared" si="57"/>
        <v/>
      </c>
      <c r="BL120" s="48" t="str">
        <f t="shared" si="58"/>
        <v/>
      </c>
      <c r="BM120" s="48" t="str">
        <f t="shared" si="59"/>
        <v/>
      </c>
      <c r="BN120" s="48" t="str">
        <f t="shared" si="60"/>
        <v/>
      </c>
      <c r="BO120" s="26" t="str">
        <f t="shared" si="61"/>
        <v/>
      </c>
      <c r="BP120" s="48" t="str">
        <f t="shared" si="62"/>
        <v xml:space="preserve"> </v>
      </c>
      <c r="BQ120" s="47" t="str">
        <f t="shared" si="63"/>
        <v/>
      </c>
      <c r="BR120" s="48" t="str">
        <f t="shared" si="64"/>
        <v/>
      </c>
      <c r="BS120" s="48" t="str">
        <f t="shared" si="65"/>
        <v/>
      </c>
      <c r="BT120" s="48" t="str">
        <f t="shared" si="66"/>
        <v/>
      </c>
      <c r="BU120" s="48" t="str">
        <f t="shared" si="67"/>
        <v/>
      </c>
      <c r="BV120" s="26" t="str">
        <f t="shared" si="68"/>
        <v/>
      </c>
      <c r="BW120" s="6" t="str">
        <f t="shared" si="69"/>
        <v xml:space="preserve"> </v>
      </c>
      <c r="BX120" s="47" t="str">
        <f t="shared" si="70"/>
        <v/>
      </c>
      <c r="BY120" s="48" t="str">
        <f t="shared" si="71"/>
        <v/>
      </c>
      <c r="BZ120" s="48" t="str">
        <f t="shared" si="72"/>
        <v/>
      </c>
      <c r="CA120" s="48" t="str">
        <f t="shared" si="73"/>
        <v/>
      </c>
      <c r="CB120" s="48" t="str">
        <f t="shared" si="74"/>
        <v/>
      </c>
      <c r="CC120" s="26" t="e">
        <f t="shared" si="75"/>
        <v>#VALUE!</v>
      </c>
      <c r="CD120" s="48" t="e">
        <f t="shared" si="76"/>
        <v>#VALUE!</v>
      </c>
      <c r="CE120" s="47" t="str">
        <f t="shared" si="77"/>
        <v/>
      </c>
      <c r="CF120" s="48" t="str">
        <f t="shared" si="78"/>
        <v/>
      </c>
      <c r="CG120" s="48" t="str">
        <f t="shared" si="79"/>
        <v/>
      </c>
      <c r="CH120" s="48" t="str">
        <f t="shared" si="80"/>
        <v/>
      </c>
      <c r="CI120" s="48" t="e">
        <f t="shared" si="81"/>
        <v>#VALUE!</v>
      </c>
      <c r="CJ120" s="26" t="e">
        <f t="shared" si="82"/>
        <v>#VALUE!</v>
      </c>
      <c r="CK120" s="48" t="e">
        <f t="shared" si="83"/>
        <v>#VALUE!</v>
      </c>
      <c r="CL120" s="47" t="str">
        <f t="shared" si="84"/>
        <v/>
      </c>
      <c r="CM120" s="48" t="str">
        <f t="shared" si="85"/>
        <v/>
      </c>
      <c r="CN120" s="48" t="str">
        <f t="shared" si="86"/>
        <v/>
      </c>
      <c r="CO120" s="48" t="e">
        <f t="shared" si="87"/>
        <v>#VALUE!</v>
      </c>
      <c r="CP120" s="48" t="e">
        <f t="shared" si="88"/>
        <v>#VALUE!</v>
      </c>
      <c r="CQ120" s="26" t="e">
        <f t="shared" si="89"/>
        <v>#VALUE!</v>
      </c>
      <c r="CR120" s="48" t="e">
        <f t="shared" si="90"/>
        <v>#VALUE!</v>
      </c>
      <c r="CS120" s="47" t="str">
        <f t="shared" si="91"/>
        <v/>
      </c>
      <c r="CT120" s="48" t="str">
        <f t="shared" si="92"/>
        <v/>
      </c>
      <c r="CU120" s="48" t="e">
        <f t="shared" si="93"/>
        <v>#VALUE!</v>
      </c>
      <c r="CV120" s="48" t="e">
        <f t="shared" si="94"/>
        <v>#VALUE!</v>
      </c>
      <c r="CW120" s="48" t="e">
        <f t="shared" si="95"/>
        <v>#VALUE!</v>
      </c>
      <c r="CX120" s="26" t="e">
        <f t="shared" si="96"/>
        <v>#VALUE!</v>
      </c>
      <c r="CY120" s="48" t="e">
        <f t="shared" si="97"/>
        <v>#VALUE!</v>
      </c>
      <c r="CZ120" s="47" t="str">
        <f t="shared" si="98"/>
        <v/>
      </c>
      <c r="DA120" s="48" t="e">
        <f t="shared" si="99"/>
        <v>#VALUE!</v>
      </c>
      <c r="DB120" s="48" t="e">
        <f t="shared" si="100"/>
        <v>#VALUE!</v>
      </c>
      <c r="DC120" s="48" t="e">
        <f t="shared" si="101"/>
        <v>#VALUE!</v>
      </c>
      <c r="DD120" s="48" t="e">
        <f t="shared" si="102"/>
        <v>#VALUE!</v>
      </c>
      <c r="DE120" s="26" t="e">
        <f t="shared" si="103"/>
        <v>#VALUE!</v>
      </c>
      <c r="DF120" s="48" t="e">
        <f t="shared" si="104"/>
        <v>#VALUE!</v>
      </c>
      <c r="DG120" s="47" t="e">
        <f t="shared" si="105"/>
        <v>#VALUE!</v>
      </c>
      <c r="DH120" s="48" t="e">
        <f t="shared" si="106"/>
        <v>#VALUE!</v>
      </c>
      <c r="DI120" s="48" t="e">
        <f t="shared" si="107"/>
        <v>#VALUE!</v>
      </c>
      <c r="DJ120" s="48" t="e">
        <f t="shared" si="108"/>
        <v>#VALUE!</v>
      </c>
      <c r="DK120" s="48" t="e">
        <f t="shared" si="109"/>
        <v>#VALUE!</v>
      </c>
      <c r="DL120" s="26" t="e">
        <f t="shared" si="110"/>
        <v>#VALUE!</v>
      </c>
      <c r="DM120" s="48" t="e">
        <f t="shared" si="111"/>
        <v>#VALUE!</v>
      </c>
      <c r="DN120" s="47" t="e">
        <f t="shared" si="112"/>
        <v>#VALUE!</v>
      </c>
      <c r="DO120" s="48" t="e">
        <f t="shared" si="113"/>
        <v>#VALUE!</v>
      </c>
      <c r="DP120" s="48" t="e">
        <f t="shared" si="114"/>
        <v>#VALUE!</v>
      </c>
      <c r="DQ120" s="48" t="e">
        <f t="shared" si="115"/>
        <v>#VALUE!</v>
      </c>
      <c r="DR120" s="48" t="e">
        <f t="shared" si="116"/>
        <v>#VALUE!</v>
      </c>
      <c r="DS120" s="26" t="e">
        <f t="shared" si="117"/>
        <v>#VALUE!</v>
      </c>
      <c r="DT120" s="48" t="e">
        <f t="shared" si="118"/>
        <v>#VALUE!</v>
      </c>
      <c r="DU120" s="47" t="e">
        <f t="shared" si="24"/>
        <v>#VALUE!</v>
      </c>
      <c r="DV120" s="48" t="e">
        <f t="shared" si="25"/>
        <v>#VALUE!</v>
      </c>
      <c r="DW120" s="48" t="e">
        <f t="shared" si="26"/>
        <v>#VALUE!</v>
      </c>
      <c r="DX120" s="48" t="e">
        <f t="shared" si="27"/>
        <v>#VALUE!</v>
      </c>
      <c r="DY120" s="48" t="e">
        <f t="shared" si="28"/>
        <v>#VALUE!</v>
      </c>
      <c r="DZ120" s="26" t="e">
        <f t="shared" si="29"/>
        <v>#VALUE!</v>
      </c>
      <c r="EA120" s="26" t="e">
        <f t="shared" si="30"/>
        <v>#VALUE!</v>
      </c>
    </row>
    <row r="121" spans="1:131" x14ac:dyDescent="0.25">
      <c r="A121" s="35"/>
      <c r="B121" s="35">
        <v>1961</v>
      </c>
      <c r="C121" s="36"/>
      <c r="D121" s="36"/>
      <c r="E121" s="36"/>
      <c r="F121" s="36"/>
      <c r="G121" s="36"/>
      <c r="H121" s="36"/>
      <c r="I121" s="36"/>
      <c r="J121" s="36">
        <f t="shared" si="1"/>
        <v>2.02</v>
      </c>
      <c r="K121" s="36">
        <f t="shared" si="2"/>
        <v>2.54</v>
      </c>
      <c r="L121" s="36">
        <f t="shared" si="3"/>
        <v>2.73</v>
      </c>
      <c r="M121" s="36">
        <f t="shared" si="4"/>
        <v>2.65</v>
      </c>
      <c r="N121" s="36">
        <f t="shared" si="5"/>
        <v>2.65</v>
      </c>
      <c r="O121" s="36"/>
      <c r="P121" s="35">
        <v>1961</v>
      </c>
      <c r="Q121" s="36">
        <f t="shared" si="6"/>
        <v>2.17</v>
      </c>
      <c r="R121" s="36">
        <f t="shared" si="7"/>
        <v>1.49</v>
      </c>
      <c r="S121" s="36">
        <f t="shared" si="8"/>
        <v>1.25</v>
      </c>
      <c r="T121" s="36">
        <f t="shared" si="9"/>
        <v>1.06</v>
      </c>
      <c r="U121" s="36" t="e">
        <f t="shared" si="10"/>
        <v>#VALUE!</v>
      </c>
      <c r="V121" s="36" t="e">
        <f t="shared" si="11"/>
        <v>#VALUE!</v>
      </c>
      <c r="W121" s="36" t="e">
        <f t="shared" si="12"/>
        <v>#VALUE!</v>
      </c>
      <c r="X121" s="36" t="e">
        <f t="shared" si="13"/>
        <v>#VALUE!</v>
      </c>
      <c r="Y121" s="36" t="e">
        <f t="shared" si="14"/>
        <v>#VALUE!</v>
      </c>
      <c r="Z121" s="36" t="e">
        <f t="shared" si="15"/>
        <v>#VALUE!</v>
      </c>
      <c r="AA121" s="36" t="e">
        <f t="shared" si="16"/>
        <v>#VALUE!</v>
      </c>
      <c r="AB121" s="36" t="e">
        <f t="shared" si="17"/>
        <v>#VALUE!</v>
      </c>
      <c r="AC121" s="35">
        <v>1961</v>
      </c>
      <c r="AD121" s="38">
        <f t="shared" si="31"/>
        <v>1.5</v>
      </c>
      <c r="AE121" s="38">
        <f t="shared" si="32"/>
        <v>1.8800000000000001</v>
      </c>
      <c r="AF121" s="38">
        <f t="shared" si="33"/>
        <v>2.21</v>
      </c>
      <c r="AG121" s="38">
        <f t="shared" si="34"/>
        <v>2.4700000000000002</v>
      </c>
      <c r="AH121" s="38">
        <f t="shared" si="35"/>
        <v>2.4</v>
      </c>
      <c r="AI121" s="38">
        <f t="shared" si="36"/>
        <v>2.17</v>
      </c>
      <c r="AJ121" s="38">
        <f t="shared" si="37"/>
        <v>1.49</v>
      </c>
      <c r="AK121" s="38">
        <f t="shared" si="38"/>
        <v>1.25</v>
      </c>
      <c r="AL121" s="38">
        <f t="shared" si="39"/>
        <v>1.06</v>
      </c>
      <c r="AM121" s="38" t="e">
        <f t="shared" si="40"/>
        <v>#VALUE!</v>
      </c>
      <c r="AN121" s="38" t="e">
        <f t="shared" si="41"/>
        <v>#VALUE!</v>
      </c>
      <c r="AO121" s="38" t="e">
        <f t="shared" si="18"/>
        <v>#VALUE!</v>
      </c>
      <c r="AP121" s="38" t="e">
        <f t="shared" si="19"/>
        <v>#VALUE!</v>
      </c>
      <c r="AQ121" s="38" t="e">
        <f t="shared" si="20"/>
        <v>#VALUE!</v>
      </c>
      <c r="AR121" s="38" t="e">
        <f t="shared" si="21"/>
        <v>#VALUE!</v>
      </c>
      <c r="AS121" s="38" t="e">
        <f t="shared" si="22"/>
        <v>#VALUE!</v>
      </c>
      <c r="AT121" s="38" t="e">
        <f t="shared" si="23"/>
        <v>#VALUE!</v>
      </c>
      <c r="AV121" s="47" t="str">
        <f t="shared" si="42"/>
        <v/>
      </c>
      <c r="AW121" s="48" t="str">
        <f t="shared" si="43"/>
        <v/>
      </c>
      <c r="AX121" s="48" t="str">
        <f t="shared" si="44"/>
        <v/>
      </c>
      <c r="AY121" s="48" t="str">
        <f t="shared" si="45"/>
        <v/>
      </c>
      <c r="AZ121" s="48" t="str">
        <f t="shared" si="46"/>
        <v/>
      </c>
      <c r="BA121" s="26" t="str">
        <f t="shared" si="47"/>
        <v/>
      </c>
      <c r="BB121" s="48" t="str">
        <f t="shared" si="48"/>
        <v/>
      </c>
      <c r="BC121" s="47" t="str">
        <f t="shared" si="49"/>
        <v/>
      </c>
      <c r="BD121" s="48" t="str">
        <f t="shared" si="50"/>
        <v/>
      </c>
      <c r="BE121" s="48" t="str">
        <f t="shared" si="51"/>
        <v/>
      </c>
      <c r="BF121" s="48" t="str">
        <f t="shared" si="52"/>
        <v/>
      </c>
      <c r="BG121" s="48" t="str">
        <f t="shared" si="53"/>
        <v/>
      </c>
      <c r="BH121" s="26" t="str">
        <f t="shared" si="54"/>
        <v/>
      </c>
      <c r="BI121" s="48" t="str">
        <f t="shared" si="55"/>
        <v xml:space="preserve"> </v>
      </c>
      <c r="BJ121" s="47" t="str">
        <f t="shared" si="56"/>
        <v/>
      </c>
      <c r="BK121" s="48" t="str">
        <f t="shared" si="57"/>
        <v/>
      </c>
      <c r="BL121" s="48" t="str">
        <f t="shared" si="58"/>
        <v/>
      </c>
      <c r="BM121" s="48" t="str">
        <f t="shared" si="59"/>
        <v/>
      </c>
      <c r="BN121" s="48" t="str">
        <f t="shared" si="60"/>
        <v/>
      </c>
      <c r="BO121" s="26" t="str">
        <f t="shared" si="61"/>
        <v/>
      </c>
      <c r="BP121" s="6" t="str">
        <f t="shared" si="62"/>
        <v xml:space="preserve"> </v>
      </c>
      <c r="BQ121" s="47" t="str">
        <f t="shared" si="63"/>
        <v/>
      </c>
      <c r="BR121" s="48" t="str">
        <f t="shared" si="64"/>
        <v/>
      </c>
      <c r="BS121" s="48" t="str">
        <f t="shared" si="65"/>
        <v/>
      </c>
      <c r="BT121" s="48" t="str">
        <f t="shared" si="66"/>
        <v/>
      </c>
      <c r="BU121" s="48" t="str">
        <f t="shared" si="67"/>
        <v/>
      </c>
      <c r="BV121" s="26" t="str">
        <f t="shared" si="68"/>
        <v/>
      </c>
      <c r="BW121" s="6" t="str">
        <f t="shared" si="69"/>
        <v xml:space="preserve"> </v>
      </c>
      <c r="BX121" s="47" t="str">
        <f t="shared" si="70"/>
        <v/>
      </c>
      <c r="BY121" s="48" t="str">
        <f t="shared" si="71"/>
        <v/>
      </c>
      <c r="BZ121" s="48" t="str">
        <f t="shared" si="72"/>
        <v/>
      </c>
      <c r="CA121" s="48" t="str">
        <f t="shared" si="73"/>
        <v/>
      </c>
      <c r="CB121" s="48" t="str">
        <f t="shared" si="74"/>
        <v/>
      </c>
      <c r="CC121" s="26" t="e">
        <f t="shared" si="75"/>
        <v>#VALUE!</v>
      </c>
      <c r="CD121" s="48" t="e">
        <f t="shared" si="76"/>
        <v>#VALUE!</v>
      </c>
      <c r="CE121" s="47" t="str">
        <f t="shared" si="77"/>
        <v/>
      </c>
      <c r="CF121" s="48" t="str">
        <f t="shared" si="78"/>
        <v/>
      </c>
      <c r="CG121" s="48" t="str">
        <f t="shared" si="79"/>
        <v/>
      </c>
      <c r="CH121" s="48" t="str">
        <f t="shared" si="80"/>
        <v/>
      </c>
      <c r="CI121" s="48" t="e">
        <f t="shared" si="81"/>
        <v>#VALUE!</v>
      </c>
      <c r="CJ121" s="26" t="e">
        <f t="shared" si="82"/>
        <v>#VALUE!</v>
      </c>
      <c r="CK121" s="48" t="e">
        <f t="shared" si="83"/>
        <v>#VALUE!</v>
      </c>
      <c r="CL121" s="47" t="str">
        <f t="shared" si="84"/>
        <v/>
      </c>
      <c r="CM121" s="48" t="str">
        <f t="shared" si="85"/>
        <v/>
      </c>
      <c r="CN121" s="48" t="str">
        <f t="shared" si="86"/>
        <v/>
      </c>
      <c r="CO121" s="48" t="e">
        <f t="shared" si="87"/>
        <v>#VALUE!</v>
      </c>
      <c r="CP121" s="48" t="e">
        <f t="shared" si="88"/>
        <v>#VALUE!</v>
      </c>
      <c r="CQ121" s="26" t="e">
        <f t="shared" si="89"/>
        <v>#VALUE!</v>
      </c>
      <c r="CR121" s="48" t="e">
        <f t="shared" si="90"/>
        <v>#VALUE!</v>
      </c>
      <c r="CS121" s="47" t="str">
        <f t="shared" si="91"/>
        <v/>
      </c>
      <c r="CT121" s="48" t="str">
        <f t="shared" si="92"/>
        <v/>
      </c>
      <c r="CU121" s="48" t="e">
        <f t="shared" si="93"/>
        <v>#VALUE!</v>
      </c>
      <c r="CV121" s="48" t="e">
        <f t="shared" si="94"/>
        <v>#VALUE!</v>
      </c>
      <c r="CW121" s="48" t="e">
        <f t="shared" si="95"/>
        <v>#VALUE!</v>
      </c>
      <c r="CX121" s="26" t="e">
        <f t="shared" si="96"/>
        <v>#VALUE!</v>
      </c>
      <c r="CY121" s="48" t="e">
        <f t="shared" si="97"/>
        <v>#VALUE!</v>
      </c>
      <c r="CZ121" s="47" t="str">
        <f t="shared" si="98"/>
        <v/>
      </c>
      <c r="DA121" s="48" t="e">
        <f t="shared" si="99"/>
        <v>#VALUE!</v>
      </c>
      <c r="DB121" s="48" t="e">
        <f t="shared" si="100"/>
        <v>#VALUE!</v>
      </c>
      <c r="DC121" s="48" t="e">
        <f t="shared" si="101"/>
        <v>#VALUE!</v>
      </c>
      <c r="DD121" s="48" t="e">
        <f t="shared" si="102"/>
        <v>#VALUE!</v>
      </c>
      <c r="DE121" s="26" t="e">
        <f t="shared" si="103"/>
        <v>#VALUE!</v>
      </c>
      <c r="DF121" s="48" t="e">
        <f t="shared" si="104"/>
        <v>#VALUE!</v>
      </c>
      <c r="DG121" s="47" t="e">
        <f t="shared" si="105"/>
        <v>#VALUE!</v>
      </c>
      <c r="DH121" s="48" t="e">
        <f t="shared" si="106"/>
        <v>#VALUE!</v>
      </c>
      <c r="DI121" s="48" t="e">
        <f t="shared" si="107"/>
        <v>#VALUE!</v>
      </c>
      <c r="DJ121" s="48" t="e">
        <f t="shared" si="108"/>
        <v>#VALUE!</v>
      </c>
      <c r="DK121" s="48" t="e">
        <f t="shared" si="109"/>
        <v>#VALUE!</v>
      </c>
      <c r="DL121" s="26" t="e">
        <f t="shared" si="110"/>
        <v>#VALUE!</v>
      </c>
      <c r="DM121" s="48" t="e">
        <f t="shared" si="111"/>
        <v>#VALUE!</v>
      </c>
      <c r="DN121" s="47" t="e">
        <f t="shared" si="112"/>
        <v>#VALUE!</v>
      </c>
      <c r="DO121" s="48" t="e">
        <f t="shared" si="113"/>
        <v>#VALUE!</v>
      </c>
      <c r="DP121" s="48" t="e">
        <f t="shared" si="114"/>
        <v>#VALUE!</v>
      </c>
      <c r="DQ121" s="48" t="e">
        <f t="shared" si="115"/>
        <v>#VALUE!</v>
      </c>
      <c r="DR121" s="48" t="e">
        <f t="shared" si="116"/>
        <v>#VALUE!</v>
      </c>
      <c r="DS121" s="26" t="e">
        <f t="shared" si="117"/>
        <v>#VALUE!</v>
      </c>
      <c r="DT121" s="48" t="e">
        <f t="shared" si="118"/>
        <v>#VALUE!</v>
      </c>
      <c r="DU121" s="47" t="e">
        <f t="shared" si="24"/>
        <v>#VALUE!</v>
      </c>
      <c r="DV121" s="48" t="e">
        <f t="shared" si="25"/>
        <v>#VALUE!</v>
      </c>
      <c r="DW121" s="48" t="e">
        <f t="shared" si="26"/>
        <v>#VALUE!</v>
      </c>
      <c r="DX121" s="48" t="e">
        <f t="shared" si="27"/>
        <v>#VALUE!</v>
      </c>
      <c r="DY121" s="48" t="e">
        <f t="shared" si="28"/>
        <v>#VALUE!</v>
      </c>
      <c r="DZ121" s="26" t="e">
        <f t="shared" si="29"/>
        <v>#VALUE!</v>
      </c>
      <c r="EA121" s="26" t="e">
        <f t="shared" si="30"/>
        <v>#VALUE!</v>
      </c>
    </row>
    <row r="122" spans="1:131" x14ac:dyDescent="0.25">
      <c r="A122" s="35"/>
      <c r="B122" s="35">
        <v>1962</v>
      </c>
      <c r="C122" s="36"/>
      <c r="D122" s="36"/>
      <c r="E122" s="36"/>
      <c r="F122" s="36"/>
      <c r="G122" s="36"/>
      <c r="H122" s="36"/>
      <c r="I122" s="36"/>
      <c r="J122" s="36">
        <f t="shared" si="1"/>
        <v>1.8800000000000001</v>
      </c>
      <c r="K122" s="36">
        <f t="shared" si="2"/>
        <v>2.38</v>
      </c>
      <c r="L122" s="36">
        <f t="shared" si="3"/>
        <v>2.4699999999999998</v>
      </c>
      <c r="M122" s="36">
        <f t="shared" si="4"/>
        <v>2.9699999999999998</v>
      </c>
      <c r="N122" s="36">
        <f t="shared" si="5"/>
        <v>2.95</v>
      </c>
      <c r="O122" s="36"/>
      <c r="P122" s="35">
        <v>1962</v>
      </c>
      <c r="Q122" s="36">
        <f t="shared" si="6"/>
        <v>2.4500000000000002</v>
      </c>
      <c r="R122" s="36">
        <f t="shared" si="7"/>
        <v>1.87</v>
      </c>
      <c r="S122" s="36">
        <f t="shared" si="8"/>
        <v>1.38</v>
      </c>
      <c r="T122" s="36">
        <f t="shared" si="9"/>
        <v>1.29</v>
      </c>
      <c r="U122" s="36" t="e">
        <f t="shared" si="10"/>
        <v>#VALUE!</v>
      </c>
      <c r="V122" s="36" t="e">
        <f t="shared" si="11"/>
        <v>#VALUE!</v>
      </c>
      <c r="W122" s="36" t="e">
        <f t="shared" si="12"/>
        <v>#VALUE!</v>
      </c>
      <c r="X122" s="36" t="e">
        <f t="shared" si="13"/>
        <v>#VALUE!</v>
      </c>
      <c r="Y122" s="36" t="e">
        <f t="shared" si="14"/>
        <v>#VALUE!</v>
      </c>
      <c r="Z122" s="36" t="e">
        <f t="shared" si="15"/>
        <v>#VALUE!</v>
      </c>
      <c r="AA122" s="36" t="e">
        <f t="shared" si="16"/>
        <v>#VALUE!</v>
      </c>
      <c r="AB122" s="36" t="e">
        <f t="shared" si="17"/>
        <v>#VALUE!</v>
      </c>
      <c r="AC122" s="35">
        <v>1962</v>
      </c>
      <c r="AD122" s="38">
        <f t="shared" si="31"/>
        <v>2.02</v>
      </c>
      <c r="AE122" s="38">
        <f t="shared" si="32"/>
        <v>2.54</v>
      </c>
      <c r="AF122" s="38">
        <f t="shared" si="33"/>
        <v>2.73</v>
      </c>
      <c r="AG122" s="38">
        <f t="shared" si="34"/>
        <v>2.65</v>
      </c>
      <c r="AH122" s="38">
        <f t="shared" si="35"/>
        <v>2.65</v>
      </c>
      <c r="AI122" s="38">
        <f t="shared" si="36"/>
        <v>2.4500000000000002</v>
      </c>
      <c r="AJ122" s="38">
        <f t="shared" si="37"/>
        <v>1.87</v>
      </c>
      <c r="AK122" s="38">
        <f t="shared" si="38"/>
        <v>1.38</v>
      </c>
      <c r="AL122" s="38">
        <f t="shared" si="39"/>
        <v>1.29</v>
      </c>
      <c r="AM122" s="38" t="e">
        <f t="shared" si="40"/>
        <v>#VALUE!</v>
      </c>
      <c r="AN122" s="38" t="e">
        <f t="shared" si="41"/>
        <v>#VALUE!</v>
      </c>
      <c r="AO122" s="38" t="e">
        <f t="shared" si="18"/>
        <v>#VALUE!</v>
      </c>
      <c r="AP122" s="38" t="e">
        <f t="shared" si="19"/>
        <v>#VALUE!</v>
      </c>
      <c r="AQ122" s="38" t="e">
        <f t="shared" si="20"/>
        <v>#VALUE!</v>
      </c>
      <c r="AR122" s="38" t="e">
        <f t="shared" si="21"/>
        <v>#VALUE!</v>
      </c>
      <c r="AS122" s="38" t="e">
        <f t="shared" si="22"/>
        <v>#VALUE!</v>
      </c>
      <c r="AT122" s="38" t="e">
        <f t="shared" si="23"/>
        <v>#VALUE!</v>
      </c>
      <c r="AV122" s="25" t="str">
        <f t="shared" si="42"/>
        <v/>
      </c>
      <c r="AW122" s="48" t="str">
        <f t="shared" si="43"/>
        <v/>
      </c>
      <c r="AX122" s="6" t="str">
        <f t="shared" si="44"/>
        <v/>
      </c>
      <c r="AY122" s="48" t="str">
        <f t="shared" si="45"/>
        <v/>
      </c>
      <c r="AZ122" s="6" t="str">
        <f t="shared" si="46"/>
        <v/>
      </c>
      <c r="BA122" s="26" t="str">
        <f t="shared" si="47"/>
        <v/>
      </c>
      <c r="BB122" s="48" t="str">
        <f t="shared" si="48"/>
        <v/>
      </c>
      <c r="BC122" s="47" t="str">
        <f t="shared" si="49"/>
        <v/>
      </c>
      <c r="BD122" s="6" t="str">
        <f t="shared" si="50"/>
        <v/>
      </c>
      <c r="BE122" s="48" t="str">
        <f t="shared" si="51"/>
        <v/>
      </c>
      <c r="BF122" s="6" t="str">
        <f t="shared" si="52"/>
        <v/>
      </c>
      <c r="BG122" s="6" t="str">
        <f t="shared" si="53"/>
        <v/>
      </c>
      <c r="BH122" s="26" t="str">
        <f t="shared" si="54"/>
        <v/>
      </c>
      <c r="BI122" s="48" t="str">
        <f t="shared" si="55"/>
        <v xml:space="preserve"> </v>
      </c>
      <c r="BJ122" s="25" t="str">
        <f t="shared" si="56"/>
        <v/>
      </c>
      <c r="BK122" s="48" t="str">
        <f t="shared" si="57"/>
        <v/>
      </c>
      <c r="BL122" s="6" t="str">
        <f t="shared" si="58"/>
        <v/>
      </c>
      <c r="BM122" s="6" t="str">
        <f t="shared" si="59"/>
        <v/>
      </c>
      <c r="BN122" s="6" t="str">
        <f t="shared" si="60"/>
        <v/>
      </c>
      <c r="BO122" s="26" t="str">
        <f t="shared" si="61"/>
        <v/>
      </c>
      <c r="BP122" s="48" t="str">
        <f t="shared" si="62"/>
        <v xml:space="preserve"> </v>
      </c>
      <c r="BQ122" s="47" t="str">
        <f t="shared" si="63"/>
        <v/>
      </c>
      <c r="BR122" s="6" t="str">
        <f t="shared" si="64"/>
        <v/>
      </c>
      <c r="BS122" s="6" t="str">
        <f t="shared" si="65"/>
        <v/>
      </c>
      <c r="BT122" s="6" t="str">
        <f t="shared" si="66"/>
        <v/>
      </c>
      <c r="BU122" s="48" t="str">
        <f t="shared" si="67"/>
        <v/>
      </c>
      <c r="BV122" s="26" t="str">
        <f t="shared" si="68"/>
        <v/>
      </c>
      <c r="BW122" s="48" t="str">
        <f t="shared" si="69"/>
        <v xml:space="preserve"> </v>
      </c>
      <c r="BX122" s="25" t="str">
        <f t="shared" si="70"/>
        <v/>
      </c>
      <c r="BY122" s="6" t="str">
        <f t="shared" si="71"/>
        <v/>
      </c>
      <c r="BZ122" s="6" t="str">
        <f t="shared" si="72"/>
        <v/>
      </c>
      <c r="CA122" s="48" t="str">
        <f t="shared" si="73"/>
        <v/>
      </c>
      <c r="CB122" s="48" t="str">
        <f t="shared" si="74"/>
        <v/>
      </c>
      <c r="CC122" s="26" t="e">
        <f t="shared" si="75"/>
        <v>#VALUE!</v>
      </c>
      <c r="CD122" s="48" t="e">
        <f t="shared" si="76"/>
        <v>#VALUE!</v>
      </c>
      <c r="CE122" s="25" t="str">
        <f t="shared" si="77"/>
        <v/>
      </c>
      <c r="CF122" s="6" t="str">
        <f t="shared" si="78"/>
        <v/>
      </c>
      <c r="CG122" s="48" t="str">
        <f t="shared" si="79"/>
        <v/>
      </c>
      <c r="CH122" s="48" t="str">
        <f t="shared" si="80"/>
        <v/>
      </c>
      <c r="CI122" s="48" t="e">
        <f t="shared" si="81"/>
        <v>#VALUE!</v>
      </c>
      <c r="CJ122" s="26" t="e">
        <f t="shared" si="82"/>
        <v>#VALUE!</v>
      </c>
      <c r="CK122" s="48" t="e">
        <f t="shared" si="83"/>
        <v>#VALUE!</v>
      </c>
      <c r="CL122" s="25" t="str">
        <f t="shared" si="84"/>
        <v/>
      </c>
      <c r="CM122" s="48" t="str">
        <f t="shared" si="85"/>
        <v/>
      </c>
      <c r="CN122" s="48" t="str">
        <f t="shared" si="86"/>
        <v/>
      </c>
      <c r="CO122" s="48" t="e">
        <f t="shared" si="87"/>
        <v>#VALUE!</v>
      </c>
      <c r="CP122" s="48" t="e">
        <f t="shared" si="88"/>
        <v>#VALUE!</v>
      </c>
      <c r="CQ122" s="26" t="e">
        <f t="shared" si="89"/>
        <v>#VALUE!</v>
      </c>
      <c r="CR122" s="48" t="e">
        <f t="shared" si="90"/>
        <v>#VALUE!</v>
      </c>
      <c r="CS122" s="47" t="str">
        <f t="shared" si="91"/>
        <v/>
      </c>
      <c r="CT122" s="48" t="str">
        <f t="shared" si="92"/>
        <v/>
      </c>
      <c r="CU122" s="48" t="e">
        <f t="shared" si="93"/>
        <v>#VALUE!</v>
      </c>
      <c r="CV122" s="48" t="e">
        <f t="shared" si="94"/>
        <v>#VALUE!</v>
      </c>
      <c r="CW122" s="48" t="e">
        <f t="shared" si="95"/>
        <v>#VALUE!</v>
      </c>
      <c r="CX122" s="26" t="e">
        <f t="shared" si="96"/>
        <v>#VALUE!</v>
      </c>
      <c r="CY122" s="48" t="e">
        <f t="shared" si="97"/>
        <v>#VALUE!</v>
      </c>
      <c r="CZ122" s="47" t="str">
        <f t="shared" si="98"/>
        <v/>
      </c>
      <c r="DA122" s="48" t="e">
        <f t="shared" si="99"/>
        <v>#VALUE!</v>
      </c>
      <c r="DB122" s="48" t="e">
        <f t="shared" si="100"/>
        <v>#VALUE!</v>
      </c>
      <c r="DC122" s="48" t="e">
        <f t="shared" si="101"/>
        <v>#VALUE!</v>
      </c>
      <c r="DD122" s="48" t="e">
        <f t="shared" si="102"/>
        <v>#VALUE!</v>
      </c>
      <c r="DE122" s="26" t="e">
        <f t="shared" si="103"/>
        <v>#VALUE!</v>
      </c>
      <c r="DF122" s="48" t="e">
        <f t="shared" si="104"/>
        <v>#VALUE!</v>
      </c>
      <c r="DG122" s="47" t="e">
        <f t="shared" si="105"/>
        <v>#VALUE!</v>
      </c>
      <c r="DH122" s="48" t="e">
        <f t="shared" si="106"/>
        <v>#VALUE!</v>
      </c>
      <c r="DI122" s="48" t="e">
        <f t="shared" si="107"/>
        <v>#VALUE!</v>
      </c>
      <c r="DJ122" s="48" t="e">
        <f t="shared" si="108"/>
        <v>#VALUE!</v>
      </c>
      <c r="DK122" s="48" t="e">
        <f t="shared" si="109"/>
        <v>#VALUE!</v>
      </c>
      <c r="DL122" s="26" t="e">
        <f t="shared" si="110"/>
        <v>#VALUE!</v>
      </c>
      <c r="DM122" s="48" t="e">
        <f t="shared" si="111"/>
        <v>#VALUE!</v>
      </c>
      <c r="DN122" s="47" t="e">
        <f t="shared" si="112"/>
        <v>#VALUE!</v>
      </c>
      <c r="DO122" s="48" t="e">
        <f t="shared" si="113"/>
        <v>#VALUE!</v>
      </c>
      <c r="DP122" s="48" t="e">
        <f t="shared" si="114"/>
        <v>#VALUE!</v>
      </c>
      <c r="DQ122" s="48" t="e">
        <f t="shared" si="115"/>
        <v>#VALUE!</v>
      </c>
      <c r="DR122" s="48" t="e">
        <f t="shared" si="116"/>
        <v>#VALUE!</v>
      </c>
      <c r="DS122" s="26" t="e">
        <f t="shared" si="117"/>
        <v>#VALUE!</v>
      </c>
      <c r="DT122" s="48" t="e">
        <f t="shared" si="118"/>
        <v>#VALUE!</v>
      </c>
      <c r="DU122" s="47" t="e">
        <f t="shared" si="24"/>
        <v>#VALUE!</v>
      </c>
      <c r="DV122" s="48" t="e">
        <f t="shared" si="25"/>
        <v>#VALUE!</v>
      </c>
      <c r="DW122" s="48" t="e">
        <f t="shared" si="26"/>
        <v>#VALUE!</v>
      </c>
      <c r="DX122" s="48" t="e">
        <f t="shared" si="27"/>
        <v>#VALUE!</v>
      </c>
      <c r="DY122" s="48" t="e">
        <f t="shared" si="28"/>
        <v>#VALUE!</v>
      </c>
      <c r="DZ122" s="26" t="e">
        <f t="shared" si="29"/>
        <v>#VALUE!</v>
      </c>
      <c r="EA122" s="26" t="e">
        <f t="shared" si="30"/>
        <v>#VALUE!</v>
      </c>
    </row>
    <row r="123" spans="1:131" x14ac:dyDescent="0.25">
      <c r="A123" s="35"/>
      <c r="B123" s="35">
        <v>1963</v>
      </c>
      <c r="C123" s="36"/>
      <c r="D123" s="36"/>
      <c r="E123" s="36"/>
      <c r="F123" s="36"/>
      <c r="G123" s="36"/>
      <c r="H123" s="36"/>
      <c r="I123" s="36"/>
      <c r="J123" s="36">
        <f t="shared" si="1"/>
        <v>0.73000000000000009</v>
      </c>
      <c r="K123" s="36">
        <f t="shared" si="2"/>
        <v>0.92</v>
      </c>
      <c r="L123" s="36">
        <f t="shared" si="3"/>
        <v>1.08</v>
      </c>
      <c r="M123" s="36">
        <f t="shared" si="4"/>
        <v>1.25</v>
      </c>
      <c r="N123" s="36">
        <f t="shared" si="5"/>
        <v>1</v>
      </c>
      <c r="O123" s="36"/>
      <c r="P123" s="35">
        <v>1963</v>
      </c>
      <c r="Q123" s="36">
        <f t="shared" si="6"/>
        <v>2.64</v>
      </c>
      <c r="R123" s="36">
        <f t="shared" si="7"/>
        <v>1.83</v>
      </c>
      <c r="S123" s="36">
        <f t="shared" si="8"/>
        <v>1</v>
      </c>
      <c r="T123" s="36">
        <f t="shared" si="9"/>
        <v>0.63</v>
      </c>
      <c r="U123" s="36" t="e">
        <f t="shared" si="10"/>
        <v>#VALUE!</v>
      </c>
      <c r="V123" s="36" t="e">
        <f t="shared" si="11"/>
        <v>#VALUE!</v>
      </c>
      <c r="W123" s="36" t="e">
        <f t="shared" si="12"/>
        <v>#VALUE!</v>
      </c>
      <c r="X123" s="36" t="e">
        <f t="shared" si="13"/>
        <v>#VALUE!</v>
      </c>
      <c r="Y123" s="36" t="e">
        <f t="shared" si="14"/>
        <v>#VALUE!</v>
      </c>
      <c r="Z123" s="36" t="e">
        <f t="shared" si="15"/>
        <v>#VALUE!</v>
      </c>
      <c r="AA123" s="36" t="e">
        <f t="shared" si="16"/>
        <v>#VALUE!</v>
      </c>
      <c r="AB123" s="36" t="e">
        <f t="shared" si="17"/>
        <v>#VALUE!</v>
      </c>
      <c r="AC123" s="35">
        <v>1963</v>
      </c>
      <c r="AD123" s="38">
        <f t="shared" si="31"/>
        <v>1.8800000000000001</v>
      </c>
      <c r="AE123" s="38">
        <f t="shared" si="32"/>
        <v>2.38</v>
      </c>
      <c r="AF123" s="38">
        <f t="shared" si="33"/>
        <v>2.4699999999999998</v>
      </c>
      <c r="AG123" s="38">
        <f t="shared" si="34"/>
        <v>2.9699999999999998</v>
      </c>
      <c r="AH123" s="38">
        <f t="shared" si="35"/>
        <v>2.95</v>
      </c>
      <c r="AI123" s="38">
        <f t="shared" si="36"/>
        <v>2.64</v>
      </c>
      <c r="AJ123" s="38">
        <f t="shared" si="37"/>
        <v>1.83</v>
      </c>
      <c r="AK123" s="38">
        <f t="shared" si="38"/>
        <v>1</v>
      </c>
      <c r="AL123" s="38">
        <f t="shared" si="39"/>
        <v>0.63</v>
      </c>
      <c r="AM123" s="38" t="e">
        <f t="shared" si="40"/>
        <v>#VALUE!</v>
      </c>
      <c r="AN123" s="38" t="e">
        <f t="shared" si="41"/>
        <v>#VALUE!</v>
      </c>
      <c r="AO123" s="38" t="e">
        <f t="shared" si="18"/>
        <v>#VALUE!</v>
      </c>
      <c r="AP123" s="38" t="e">
        <f t="shared" si="19"/>
        <v>#VALUE!</v>
      </c>
      <c r="AQ123" s="38" t="e">
        <f t="shared" si="20"/>
        <v>#VALUE!</v>
      </c>
      <c r="AR123" s="38" t="e">
        <f t="shared" si="21"/>
        <v>#VALUE!</v>
      </c>
      <c r="AS123" s="38" t="e">
        <f t="shared" si="22"/>
        <v>#VALUE!</v>
      </c>
      <c r="AT123" s="38" t="e">
        <f t="shared" si="23"/>
        <v>#VALUE!</v>
      </c>
      <c r="AV123" s="47" t="str">
        <f t="shared" si="42"/>
        <v/>
      </c>
      <c r="AW123" s="6" t="str">
        <f t="shared" si="43"/>
        <v/>
      </c>
      <c r="AX123" s="6" t="str">
        <f t="shared" si="44"/>
        <v/>
      </c>
      <c r="AY123" s="6" t="str">
        <f t="shared" si="45"/>
        <v/>
      </c>
      <c r="AZ123" s="6" t="str">
        <f t="shared" si="46"/>
        <v/>
      </c>
      <c r="BA123" s="26" t="str">
        <f t="shared" si="47"/>
        <v/>
      </c>
      <c r="BB123" s="48" t="str">
        <f t="shared" si="48"/>
        <v/>
      </c>
      <c r="BC123" s="25" t="str">
        <f t="shared" si="49"/>
        <v/>
      </c>
      <c r="BD123" s="6" t="str">
        <f t="shared" si="50"/>
        <v/>
      </c>
      <c r="BE123" s="6" t="str">
        <f t="shared" si="51"/>
        <v/>
      </c>
      <c r="BF123" s="6" t="str">
        <f t="shared" si="52"/>
        <v/>
      </c>
      <c r="BG123" s="6" t="str">
        <f t="shared" si="53"/>
        <v/>
      </c>
      <c r="BH123" s="26" t="str">
        <f t="shared" si="54"/>
        <v/>
      </c>
      <c r="BI123" s="6" t="str">
        <f t="shared" si="55"/>
        <v xml:space="preserve"> </v>
      </c>
      <c r="BJ123" s="25" t="str">
        <f t="shared" si="56"/>
        <v/>
      </c>
      <c r="BK123" s="6" t="str">
        <f t="shared" si="57"/>
        <v/>
      </c>
      <c r="BL123" s="6" t="str">
        <f t="shared" si="58"/>
        <v/>
      </c>
      <c r="BM123" s="6" t="str">
        <f t="shared" si="59"/>
        <v/>
      </c>
      <c r="BN123" s="6" t="str">
        <f t="shared" si="60"/>
        <v/>
      </c>
      <c r="BO123" s="26" t="str">
        <f t="shared" si="61"/>
        <v/>
      </c>
      <c r="BP123" s="48" t="str">
        <f t="shared" si="62"/>
        <v xml:space="preserve"> </v>
      </c>
      <c r="BQ123" s="25" t="str">
        <f t="shared" si="63"/>
        <v/>
      </c>
      <c r="BR123" s="6" t="str">
        <f t="shared" si="64"/>
        <v/>
      </c>
      <c r="BS123" s="6" t="str">
        <f t="shared" si="65"/>
        <v/>
      </c>
      <c r="BT123" s="6" t="str">
        <f t="shared" si="66"/>
        <v/>
      </c>
      <c r="BU123" s="48" t="str">
        <f t="shared" si="67"/>
        <v/>
      </c>
      <c r="BV123" s="26" t="str">
        <f t="shared" si="68"/>
        <v/>
      </c>
      <c r="BW123" s="48" t="str">
        <f t="shared" si="69"/>
        <v xml:space="preserve"> </v>
      </c>
      <c r="BX123" s="25" t="str">
        <f t="shared" si="70"/>
        <v/>
      </c>
      <c r="BY123" s="6" t="str">
        <f t="shared" si="71"/>
        <v/>
      </c>
      <c r="BZ123" s="6" t="str">
        <f t="shared" si="72"/>
        <v/>
      </c>
      <c r="CA123" s="48" t="str">
        <f t="shared" si="73"/>
        <v/>
      </c>
      <c r="CB123" s="48" t="str">
        <f t="shared" si="74"/>
        <v/>
      </c>
      <c r="CC123" s="26" t="e">
        <f t="shared" si="75"/>
        <v>#VALUE!</v>
      </c>
      <c r="CD123" s="48" t="e">
        <f t="shared" si="76"/>
        <v>#VALUE!</v>
      </c>
      <c r="CE123" s="25" t="str">
        <f t="shared" si="77"/>
        <v/>
      </c>
      <c r="CF123" s="6" t="str">
        <f t="shared" si="78"/>
        <v/>
      </c>
      <c r="CG123" s="48" t="str">
        <f t="shared" si="79"/>
        <v/>
      </c>
      <c r="CH123" s="48" t="str">
        <f t="shared" si="80"/>
        <v/>
      </c>
      <c r="CI123" s="48" t="e">
        <f t="shared" si="81"/>
        <v>#VALUE!</v>
      </c>
      <c r="CJ123" s="26" t="e">
        <f t="shared" si="82"/>
        <v>#VALUE!</v>
      </c>
      <c r="CK123" s="6" t="e">
        <f t="shared" si="83"/>
        <v>#VALUE!</v>
      </c>
      <c r="CL123" s="25" t="str">
        <f t="shared" si="84"/>
        <v/>
      </c>
      <c r="CM123" s="48" t="str">
        <f t="shared" si="85"/>
        <v/>
      </c>
      <c r="CN123" s="48" t="str">
        <f t="shared" si="86"/>
        <v/>
      </c>
      <c r="CO123" s="48" t="e">
        <f t="shared" si="87"/>
        <v>#VALUE!</v>
      </c>
      <c r="CP123" s="48" t="e">
        <f t="shared" si="88"/>
        <v>#VALUE!</v>
      </c>
      <c r="CQ123" s="26" t="e">
        <f t="shared" si="89"/>
        <v>#VALUE!</v>
      </c>
      <c r="CR123" s="48" t="e">
        <f t="shared" si="90"/>
        <v>#VALUE!</v>
      </c>
      <c r="CS123" s="47" t="str">
        <f t="shared" si="91"/>
        <v/>
      </c>
      <c r="CT123" s="48" t="str">
        <f t="shared" si="92"/>
        <v/>
      </c>
      <c r="CU123" s="48" t="e">
        <f t="shared" si="93"/>
        <v>#VALUE!</v>
      </c>
      <c r="CV123" s="48" t="e">
        <f t="shared" si="94"/>
        <v>#VALUE!</v>
      </c>
      <c r="CW123" s="48" t="e">
        <f t="shared" si="95"/>
        <v>#VALUE!</v>
      </c>
      <c r="CX123" s="26" t="e">
        <f t="shared" si="96"/>
        <v>#VALUE!</v>
      </c>
      <c r="CY123" s="48" t="e">
        <f t="shared" si="97"/>
        <v>#VALUE!</v>
      </c>
      <c r="CZ123" s="47" t="str">
        <f t="shared" si="98"/>
        <v/>
      </c>
      <c r="DA123" s="48" t="e">
        <f t="shared" si="99"/>
        <v>#VALUE!</v>
      </c>
      <c r="DB123" s="48" t="e">
        <f t="shared" si="100"/>
        <v>#VALUE!</v>
      </c>
      <c r="DC123" s="48" t="e">
        <f t="shared" si="101"/>
        <v>#VALUE!</v>
      </c>
      <c r="DD123" s="48" t="e">
        <f t="shared" si="102"/>
        <v>#VALUE!</v>
      </c>
      <c r="DE123" s="26" t="e">
        <f t="shared" si="103"/>
        <v>#VALUE!</v>
      </c>
      <c r="DF123" s="48" t="e">
        <f t="shared" si="104"/>
        <v>#VALUE!</v>
      </c>
      <c r="DG123" s="47" t="e">
        <f t="shared" si="105"/>
        <v>#VALUE!</v>
      </c>
      <c r="DH123" s="48" t="e">
        <f t="shared" si="106"/>
        <v>#VALUE!</v>
      </c>
      <c r="DI123" s="48" t="e">
        <f t="shared" si="107"/>
        <v>#VALUE!</v>
      </c>
      <c r="DJ123" s="48" t="e">
        <f t="shared" si="108"/>
        <v>#VALUE!</v>
      </c>
      <c r="DK123" s="48" t="e">
        <f t="shared" si="109"/>
        <v>#VALUE!</v>
      </c>
      <c r="DL123" s="26" t="e">
        <f t="shared" si="110"/>
        <v>#VALUE!</v>
      </c>
      <c r="DM123" s="48" t="e">
        <f t="shared" si="111"/>
        <v>#VALUE!</v>
      </c>
      <c r="DN123" s="47" t="e">
        <f t="shared" si="112"/>
        <v>#VALUE!</v>
      </c>
      <c r="DO123" s="48" t="e">
        <f t="shared" si="113"/>
        <v>#VALUE!</v>
      </c>
      <c r="DP123" s="48" t="e">
        <f t="shared" si="114"/>
        <v>#VALUE!</v>
      </c>
      <c r="DQ123" s="48" t="e">
        <f t="shared" si="115"/>
        <v>#VALUE!</v>
      </c>
      <c r="DR123" s="48" t="e">
        <f t="shared" si="116"/>
        <v>#VALUE!</v>
      </c>
      <c r="DS123" s="26" t="e">
        <f t="shared" si="117"/>
        <v>#VALUE!</v>
      </c>
      <c r="DT123" s="48" t="e">
        <f t="shared" si="118"/>
        <v>#VALUE!</v>
      </c>
      <c r="DU123" s="47" t="e">
        <f t="shared" si="24"/>
        <v>#VALUE!</v>
      </c>
      <c r="DV123" s="48" t="e">
        <f t="shared" si="25"/>
        <v>#VALUE!</v>
      </c>
      <c r="DW123" s="48" t="e">
        <f t="shared" si="26"/>
        <v>#VALUE!</v>
      </c>
      <c r="DX123" s="48" t="e">
        <f t="shared" si="27"/>
        <v>#VALUE!</v>
      </c>
      <c r="DY123" s="48" t="e">
        <f t="shared" si="28"/>
        <v>#VALUE!</v>
      </c>
      <c r="DZ123" s="26" t="e">
        <f t="shared" si="29"/>
        <v>#VALUE!</v>
      </c>
      <c r="EA123" s="26" t="e">
        <f t="shared" si="30"/>
        <v>#VALUE!</v>
      </c>
    </row>
    <row r="124" spans="1:131" x14ac:dyDescent="0.25">
      <c r="A124" s="35"/>
      <c r="B124" s="35">
        <v>1964</v>
      </c>
      <c r="C124" s="36"/>
      <c r="D124" s="36"/>
      <c r="E124" s="36"/>
      <c r="F124" s="36"/>
      <c r="G124" s="36"/>
      <c r="H124" s="36"/>
      <c r="I124" s="36"/>
      <c r="J124" s="36">
        <f t="shared" si="1"/>
        <v>2.6100000000000003</v>
      </c>
      <c r="K124" s="36">
        <f t="shared" si="2"/>
        <v>3</v>
      </c>
      <c r="L124" s="36">
        <f t="shared" si="3"/>
        <v>3.0700000000000003</v>
      </c>
      <c r="M124" s="36">
        <f t="shared" si="4"/>
        <v>3.46</v>
      </c>
      <c r="N124" s="36">
        <f t="shared" si="5"/>
        <v>3.39</v>
      </c>
      <c r="O124" s="36"/>
      <c r="P124" s="35">
        <v>1964</v>
      </c>
      <c r="Q124" s="36">
        <f t="shared" si="6"/>
        <v>1.07</v>
      </c>
      <c r="R124" s="36">
        <f t="shared" si="7"/>
        <v>0.92</v>
      </c>
      <c r="S124" s="36">
        <f t="shared" si="8"/>
        <v>1.1600000000000001</v>
      </c>
      <c r="T124" s="36">
        <f t="shared" si="9"/>
        <v>1.47</v>
      </c>
      <c r="U124" s="36" t="e">
        <f t="shared" si="10"/>
        <v>#VALUE!</v>
      </c>
      <c r="V124" s="36" t="e">
        <f t="shared" si="11"/>
        <v>#VALUE!</v>
      </c>
      <c r="W124" s="36" t="e">
        <f t="shared" si="12"/>
        <v>#VALUE!</v>
      </c>
      <c r="X124" s="36" t="e">
        <f t="shared" si="13"/>
        <v>#VALUE!</v>
      </c>
      <c r="Y124" s="36" t="e">
        <f t="shared" si="14"/>
        <v>#VALUE!</v>
      </c>
      <c r="Z124" s="36" t="e">
        <f t="shared" si="15"/>
        <v>#VALUE!</v>
      </c>
      <c r="AA124" s="36" t="e">
        <f t="shared" si="16"/>
        <v>#VALUE!</v>
      </c>
      <c r="AB124" s="36" t="e">
        <f t="shared" si="17"/>
        <v>#VALUE!</v>
      </c>
      <c r="AC124" s="35">
        <v>1964</v>
      </c>
      <c r="AD124" s="38">
        <f t="shared" si="31"/>
        <v>0.73000000000000009</v>
      </c>
      <c r="AE124" s="38">
        <f t="shared" si="32"/>
        <v>0.92</v>
      </c>
      <c r="AF124" s="38">
        <f t="shared" si="33"/>
        <v>1.08</v>
      </c>
      <c r="AG124" s="38">
        <f t="shared" si="34"/>
        <v>1.25</v>
      </c>
      <c r="AH124" s="38">
        <f t="shared" si="35"/>
        <v>1</v>
      </c>
      <c r="AI124" s="38">
        <f t="shared" si="36"/>
        <v>1.07</v>
      </c>
      <c r="AJ124" s="38">
        <f t="shared" si="37"/>
        <v>0.92</v>
      </c>
      <c r="AK124" s="38">
        <f t="shared" si="38"/>
        <v>1.1600000000000001</v>
      </c>
      <c r="AL124" s="38">
        <f t="shared" si="39"/>
        <v>1.47</v>
      </c>
      <c r="AM124" s="38" t="e">
        <f t="shared" si="40"/>
        <v>#VALUE!</v>
      </c>
      <c r="AN124" s="38" t="e">
        <f t="shared" si="41"/>
        <v>#VALUE!</v>
      </c>
      <c r="AO124" s="38" t="e">
        <f t="shared" si="18"/>
        <v>#VALUE!</v>
      </c>
      <c r="AP124" s="38" t="e">
        <f t="shared" si="19"/>
        <v>#VALUE!</v>
      </c>
      <c r="AQ124" s="38" t="e">
        <f t="shared" si="20"/>
        <v>#VALUE!</v>
      </c>
      <c r="AR124" s="38" t="e">
        <f t="shared" si="21"/>
        <v>#VALUE!</v>
      </c>
      <c r="AS124" s="38" t="e">
        <f t="shared" si="22"/>
        <v>#VALUE!</v>
      </c>
      <c r="AT124" s="38" t="e">
        <f t="shared" si="23"/>
        <v>#VALUE!</v>
      </c>
      <c r="AV124" s="47">
        <f t="shared" si="42"/>
        <v>1964</v>
      </c>
      <c r="AW124" s="48">
        <f t="shared" si="43"/>
        <v>1964</v>
      </c>
      <c r="AX124" s="48">
        <f t="shared" si="44"/>
        <v>1964</v>
      </c>
      <c r="AY124" s="48">
        <f t="shared" si="45"/>
        <v>1964</v>
      </c>
      <c r="AZ124" s="48">
        <f t="shared" si="46"/>
        <v>1964</v>
      </c>
      <c r="BA124" s="26">
        <f t="shared" si="47"/>
        <v>1964</v>
      </c>
      <c r="BB124" s="48">
        <f t="shared" si="48"/>
        <v>1964</v>
      </c>
      <c r="BC124" s="47">
        <f t="shared" si="49"/>
        <v>1964</v>
      </c>
      <c r="BD124" s="48">
        <f t="shared" si="50"/>
        <v>1964</v>
      </c>
      <c r="BE124" s="48">
        <f t="shared" si="51"/>
        <v>1964</v>
      </c>
      <c r="BF124" s="48">
        <f t="shared" si="52"/>
        <v>1964</v>
      </c>
      <c r="BG124" s="48">
        <f t="shared" si="53"/>
        <v>1964</v>
      </c>
      <c r="BH124" s="26">
        <f t="shared" si="54"/>
        <v>1964</v>
      </c>
      <c r="BI124" s="48">
        <f t="shared" si="55"/>
        <v>1964</v>
      </c>
      <c r="BJ124" s="47">
        <f t="shared" si="56"/>
        <v>1964</v>
      </c>
      <c r="BK124" s="48">
        <f t="shared" si="57"/>
        <v>1964</v>
      </c>
      <c r="BL124" s="48">
        <f t="shared" si="58"/>
        <v>1964</v>
      </c>
      <c r="BM124" s="48">
        <f t="shared" si="59"/>
        <v>1964</v>
      </c>
      <c r="BN124" s="48">
        <f t="shared" si="60"/>
        <v>1964</v>
      </c>
      <c r="BO124" s="26" t="str">
        <f t="shared" si="61"/>
        <v/>
      </c>
      <c r="BP124" s="48" t="str">
        <f t="shared" si="62"/>
        <v xml:space="preserve"> </v>
      </c>
      <c r="BQ124" s="47">
        <f t="shared" si="63"/>
        <v>1964</v>
      </c>
      <c r="BR124" s="48">
        <f t="shared" si="64"/>
        <v>1964</v>
      </c>
      <c r="BS124" s="48">
        <f t="shared" si="65"/>
        <v>1964</v>
      </c>
      <c r="BT124" s="48">
        <f t="shared" si="66"/>
        <v>1964</v>
      </c>
      <c r="BU124" s="48" t="str">
        <f t="shared" si="67"/>
        <v/>
      </c>
      <c r="BV124" s="26" t="str">
        <f t="shared" si="68"/>
        <v/>
      </c>
      <c r="BW124" s="6" t="str">
        <f t="shared" si="69"/>
        <v xml:space="preserve"> </v>
      </c>
      <c r="BX124" s="47">
        <f t="shared" si="70"/>
        <v>1964</v>
      </c>
      <c r="BY124" s="48">
        <f t="shared" si="71"/>
        <v>1964</v>
      </c>
      <c r="BZ124" s="48">
        <f t="shared" si="72"/>
        <v>1964</v>
      </c>
      <c r="CA124" s="48" t="str">
        <f t="shared" si="73"/>
        <v/>
      </c>
      <c r="CB124" s="48" t="str">
        <f t="shared" si="74"/>
        <v/>
      </c>
      <c r="CC124" s="26" t="e">
        <f t="shared" si="75"/>
        <v>#VALUE!</v>
      </c>
      <c r="CD124" s="48" t="e">
        <f t="shared" si="76"/>
        <v>#VALUE!</v>
      </c>
      <c r="CE124" s="47">
        <f t="shared" si="77"/>
        <v>1964</v>
      </c>
      <c r="CF124" s="48">
        <f t="shared" si="78"/>
        <v>1964</v>
      </c>
      <c r="CG124" s="48" t="str">
        <f t="shared" si="79"/>
        <v/>
      </c>
      <c r="CH124" s="48" t="str">
        <f t="shared" si="80"/>
        <v/>
      </c>
      <c r="CI124" s="48" t="e">
        <f t="shared" si="81"/>
        <v>#VALUE!</v>
      </c>
      <c r="CJ124" s="26" t="e">
        <f t="shared" si="82"/>
        <v>#VALUE!</v>
      </c>
      <c r="CK124" s="6" t="e">
        <f t="shared" si="83"/>
        <v>#VALUE!</v>
      </c>
      <c r="CL124" s="47">
        <f t="shared" si="84"/>
        <v>1964</v>
      </c>
      <c r="CM124" s="48" t="str">
        <f t="shared" si="85"/>
        <v/>
      </c>
      <c r="CN124" s="48" t="str">
        <f t="shared" si="86"/>
        <v/>
      </c>
      <c r="CO124" s="48" t="e">
        <f t="shared" si="87"/>
        <v>#VALUE!</v>
      </c>
      <c r="CP124" s="48" t="e">
        <f t="shared" si="88"/>
        <v>#VALUE!</v>
      </c>
      <c r="CQ124" s="26" t="e">
        <f t="shared" si="89"/>
        <v>#VALUE!</v>
      </c>
      <c r="CR124" s="48" t="e">
        <f t="shared" si="90"/>
        <v>#VALUE!</v>
      </c>
      <c r="CS124" s="47" t="str">
        <f t="shared" si="91"/>
        <v/>
      </c>
      <c r="CT124" s="48" t="str">
        <f t="shared" si="92"/>
        <v/>
      </c>
      <c r="CU124" s="48" t="e">
        <f t="shared" si="93"/>
        <v>#VALUE!</v>
      </c>
      <c r="CV124" s="48" t="e">
        <f t="shared" si="94"/>
        <v>#VALUE!</v>
      </c>
      <c r="CW124" s="48" t="e">
        <f t="shared" si="95"/>
        <v>#VALUE!</v>
      </c>
      <c r="CX124" s="26" t="e">
        <f t="shared" si="96"/>
        <v>#VALUE!</v>
      </c>
      <c r="CY124" s="48" t="e">
        <f t="shared" si="97"/>
        <v>#VALUE!</v>
      </c>
      <c r="CZ124" s="47" t="str">
        <f t="shared" si="98"/>
        <v/>
      </c>
      <c r="DA124" s="48" t="e">
        <f t="shared" si="99"/>
        <v>#VALUE!</v>
      </c>
      <c r="DB124" s="48" t="e">
        <f t="shared" si="100"/>
        <v>#VALUE!</v>
      </c>
      <c r="DC124" s="48" t="e">
        <f t="shared" si="101"/>
        <v>#VALUE!</v>
      </c>
      <c r="DD124" s="48" t="e">
        <f t="shared" si="102"/>
        <v>#VALUE!</v>
      </c>
      <c r="DE124" s="26" t="e">
        <f t="shared" si="103"/>
        <v>#VALUE!</v>
      </c>
      <c r="DF124" s="48" t="e">
        <f t="shared" si="104"/>
        <v>#VALUE!</v>
      </c>
      <c r="DG124" s="47" t="e">
        <f t="shared" si="105"/>
        <v>#VALUE!</v>
      </c>
      <c r="DH124" s="48" t="e">
        <f t="shared" si="106"/>
        <v>#VALUE!</v>
      </c>
      <c r="DI124" s="48" t="e">
        <f t="shared" si="107"/>
        <v>#VALUE!</v>
      </c>
      <c r="DJ124" s="48" t="e">
        <f t="shared" si="108"/>
        <v>#VALUE!</v>
      </c>
      <c r="DK124" s="48" t="e">
        <f t="shared" si="109"/>
        <v>#VALUE!</v>
      </c>
      <c r="DL124" s="26" t="e">
        <f t="shared" si="110"/>
        <v>#VALUE!</v>
      </c>
      <c r="DM124" s="48" t="e">
        <f t="shared" si="111"/>
        <v>#VALUE!</v>
      </c>
      <c r="DN124" s="47" t="e">
        <f t="shared" si="112"/>
        <v>#VALUE!</v>
      </c>
      <c r="DO124" s="48" t="e">
        <f t="shared" si="113"/>
        <v>#VALUE!</v>
      </c>
      <c r="DP124" s="48" t="e">
        <f t="shared" si="114"/>
        <v>#VALUE!</v>
      </c>
      <c r="DQ124" s="48" t="e">
        <f t="shared" si="115"/>
        <v>#VALUE!</v>
      </c>
      <c r="DR124" s="48" t="e">
        <f t="shared" si="116"/>
        <v>#VALUE!</v>
      </c>
      <c r="DS124" s="26" t="e">
        <f t="shared" si="117"/>
        <v>#VALUE!</v>
      </c>
      <c r="DT124" s="48" t="e">
        <f t="shared" si="118"/>
        <v>#VALUE!</v>
      </c>
      <c r="DU124" s="47" t="e">
        <f t="shared" si="24"/>
        <v>#VALUE!</v>
      </c>
      <c r="DV124" s="48" t="e">
        <f t="shared" si="25"/>
        <v>#VALUE!</v>
      </c>
      <c r="DW124" s="48" t="e">
        <f t="shared" si="26"/>
        <v>#VALUE!</v>
      </c>
      <c r="DX124" s="48" t="e">
        <f t="shared" si="27"/>
        <v>#VALUE!</v>
      </c>
      <c r="DY124" s="48" t="e">
        <f t="shared" si="28"/>
        <v>#VALUE!</v>
      </c>
      <c r="DZ124" s="26" t="e">
        <f t="shared" si="29"/>
        <v>#VALUE!</v>
      </c>
      <c r="EA124" s="26" t="e">
        <f t="shared" si="30"/>
        <v>#VALUE!</v>
      </c>
    </row>
    <row r="125" spans="1:131" x14ac:dyDescent="0.25">
      <c r="A125" s="35"/>
      <c r="B125" s="35">
        <v>1965</v>
      </c>
      <c r="C125" s="36"/>
      <c r="D125" s="36"/>
      <c r="E125" s="36"/>
      <c r="F125" s="36"/>
      <c r="G125" s="36"/>
      <c r="H125" s="36"/>
      <c r="I125" s="36"/>
      <c r="J125" s="36">
        <f t="shared" si="1"/>
        <v>0.22999999999999998</v>
      </c>
      <c r="K125" s="36">
        <f t="shared" si="2"/>
        <v>0.31000000000000005</v>
      </c>
      <c r="L125" s="36">
        <f t="shared" si="3"/>
        <v>0.27</v>
      </c>
      <c r="M125" s="36">
        <f t="shared" si="4"/>
        <v>0.60000000000000009</v>
      </c>
      <c r="N125" s="36">
        <f t="shared" si="5"/>
        <v>0.65999999999999992</v>
      </c>
      <c r="O125" s="36"/>
      <c r="P125" s="35">
        <v>1965</v>
      </c>
      <c r="Q125" s="36">
        <f t="shared" si="6"/>
        <v>2.75</v>
      </c>
      <c r="R125" s="36">
        <f t="shared" si="7"/>
        <v>1.86</v>
      </c>
      <c r="S125" s="36">
        <f t="shared" si="8"/>
        <v>1.24</v>
      </c>
      <c r="T125" s="36">
        <f t="shared" si="9"/>
        <v>1.04</v>
      </c>
      <c r="U125" s="36" t="e">
        <f t="shared" si="10"/>
        <v>#VALUE!</v>
      </c>
      <c r="V125" s="36" t="e">
        <f t="shared" si="11"/>
        <v>#VALUE!</v>
      </c>
      <c r="W125" s="36" t="e">
        <f t="shared" si="12"/>
        <v>#VALUE!</v>
      </c>
      <c r="X125" s="36" t="e">
        <f t="shared" si="13"/>
        <v>#VALUE!</v>
      </c>
      <c r="Y125" s="36" t="e">
        <f t="shared" si="14"/>
        <v>#VALUE!</v>
      </c>
      <c r="Z125" s="36" t="e">
        <f t="shared" si="15"/>
        <v>#VALUE!</v>
      </c>
      <c r="AA125" s="36" t="e">
        <f t="shared" si="16"/>
        <v>#VALUE!</v>
      </c>
      <c r="AB125" s="36" t="e">
        <f t="shared" si="17"/>
        <v>#VALUE!</v>
      </c>
      <c r="AC125" s="35">
        <v>1965</v>
      </c>
      <c r="AD125" s="38">
        <f t="shared" si="31"/>
        <v>2.6100000000000003</v>
      </c>
      <c r="AE125" s="38">
        <f t="shared" si="32"/>
        <v>3</v>
      </c>
      <c r="AF125" s="38">
        <f t="shared" si="33"/>
        <v>3.0700000000000003</v>
      </c>
      <c r="AG125" s="38">
        <f t="shared" si="34"/>
        <v>3.46</v>
      </c>
      <c r="AH125" s="38">
        <f t="shared" si="35"/>
        <v>3.39</v>
      </c>
      <c r="AI125" s="38">
        <f t="shared" si="36"/>
        <v>2.75</v>
      </c>
      <c r="AJ125" s="38">
        <f t="shared" si="37"/>
        <v>1.86</v>
      </c>
      <c r="AK125" s="38">
        <f t="shared" si="38"/>
        <v>1.24</v>
      </c>
      <c r="AL125" s="38">
        <f t="shared" si="39"/>
        <v>1.04</v>
      </c>
      <c r="AM125" s="38" t="e">
        <f t="shared" si="40"/>
        <v>#VALUE!</v>
      </c>
      <c r="AN125" s="38" t="e">
        <f t="shared" si="41"/>
        <v>#VALUE!</v>
      </c>
      <c r="AO125" s="38" t="e">
        <f t="shared" si="18"/>
        <v>#VALUE!</v>
      </c>
      <c r="AP125" s="38" t="e">
        <f t="shared" si="19"/>
        <v>#VALUE!</v>
      </c>
      <c r="AQ125" s="38" t="e">
        <f t="shared" si="20"/>
        <v>#VALUE!</v>
      </c>
      <c r="AR125" s="38" t="e">
        <f t="shared" si="21"/>
        <v>#VALUE!</v>
      </c>
      <c r="AS125" s="38" t="e">
        <f t="shared" si="22"/>
        <v>#VALUE!</v>
      </c>
      <c r="AT125" s="38" t="e">
        <f t="shared" si="23"/>
        <v>#VALUE!</v>
      </c>
      <c r="AV125" s="47" t="str">
        <f t="shared" si="42"/>
        <v/>
      </c>
      <c r="AW125" s="48" t="str">
        <f t="shared" si="43"/>
        <v/>
      </c>
      <c r="AX125" s="6" t="str">
        <f t="shared" si="44"/>
        <v/>
      </c>
      <c r="AY125" s="48" t="str">
        <f t="shared" si="45"/>
        <v/>
      </c>
      <c r="AZ125" s="48" t="str">
        <f t="shared" si="46"/>
        <v/>
      </c>
      <c r="BA125" s="26" t="str">
        <f t="shared" si="47"/>
        <v/>
      </c>
      <c r="BB125" s="48" t="str">
        <f t="shared" si="48"/>
        <v/>
      </c>
      <c r="BC125" s="47" t="str">
        <f t="shared" si="49"/>
        <v/>
      </c>
      <c r="BD125" s="6" t="str">
        <f t="shared" si="50"/>
        <v/>
      </c>
      <c r="BE125" s="48" t="str">
        <f t="shared" si="51"/>
        <v/>
      </c>
      <c r="BF125" s="48" t="str">
        <f t="shared" si="52"/>
        <v/>
      </c>
      <c r="BG125" s="6" t="str">
        <f t="shared" si="53"/>
        <v/>
      </c>
      <c r="BH125" s="26" t="str">
        <f t="shared" si="54"/>
        <v/>
      </c>
      <c r="BI125" s="6" t="str">
        <f t="shared" si="55"/>
        <v xml:space="preserve"> </v>
      </c>
      <c r="BJ125" s="25" t="str">
        <f t="shared" si="56"/>
        <v/>
      </c>
      <c r="BK125" s="48" t="str">
        <f t="shared" si="57"/>
        <v/>
      </c>
      <c r="BL125" s="48" t="str">
        <f t="shared" si="58"/>
        <v/>
      </c>
      <c r="BM125" s="6" t="str">
        <f t="shared" si="59"/>
        <v/>
      </c>
      <c r="BN125" s="6" t="str">
        <f t="shared" si="60"/>
        <v/>
      </c>
      <c r="BO125" s="26" t="str">
        <f t="shared" si="61"/>
        <v/>
      </c>
      <c r="BP125" s="48" t="str">
        <f t="shared" si="62"/>
        <v xml:space="preserve"> </v>
      </c>
      <c r="BQ125" s="47" t="str">
        <f t="shared" si="63"/>
        <v/>
      </c>
      <c r="BR125" s="48" t="str">
        <f t="shared" si="64"/>
        <v/>
      </c>
      <c r="BS125" s="6" t="str">
        <f t="shared" si="65"/>
        <v/>
      </c>
      <c r="BT125" s="6" t="str">
        <f t="shared" si="66"/>
        <v/>
      </c>
      <c r="BU125" s="48" t="str">
        <f t="shared" si="67"/>
        <v/>
      </c>
      <c r="BV125" s="26" t="str">
        <f t="shared" si="68"/>
        <v/>
      </c>
      <c r="BW125" s="48" t="str">
        <f t="shared" si="69"/>
        <v xml:space="preserve"> </v>
      </c>
      <c r="BX125" s="47" t="str">
        <f t="shared" si="70"/>
        <v/>
      </c>
      <c r="BY125" s="6" t="str">
        <f t="shared" si="71"/>
        <v/>
      </c>
      <c r="BZ125" s="6" t="str">
        <f t="shared" si="72"/>
        <v/>
      </c>
      <c r="CA125" s="48" t="str">
        <f t="shared" si="73"/>
        <v/>
      </c>
      <c r="CB125" s="48" t="str">
        <f t="shared" si="74"/>
        <v/>
      </c>
      <c r="CC125" s="26" t="e">
        <f t="shared" si="75"/>
        <v>#VALUE!</v>
      </c>
      <c r="CD125" s="48" t="e">
        <f t="shared" si="76"/>
        <v>#VALUE!</v>
      </c>
      <c r="CE125" s="25" t="str">
        <f t="shared" si="77"/>
        <v/>
      </c>
      <c r="CF125" s="6" t="str">
        <f t="shared" si="78"/>
        <v/>
      </c>
      <c r="CG125" s="48" t="str">
        <f t="shared" si="79"/>
        <v/>
      </c>
      <c r="CH125" s="48" t="str">
        <f t="shared" si="80"/>
        <v/>
      </c>
      <c r="CI125" s="48" t="e">
        <f t="shared" si="81"/>
        <v>#VALUE!</v>
      </c>
      <c r="CJ125" s="26" t="e">
        <f t="shared" si="82"/>
        <v>#VALUE!</v>
      </c>
      <c r="CK125" s="6" t="e">
        <f t="shared" si="83"/>
        <v>#VALUE!</v>
      </c>
      <c r="CL125" s="25" t="str">
        <f t="shared" si="84"/>
        <v/>
      </c>
      <c r="CM125" s="48" t="str">
        <f t="shared" si="85"/>
        <v/>
      </c>
      <c r="CN125" s="48" t="str">
        <f t="shared" si="86"/>
        <v/>
      </c>
      <c r="CO125" s="48" t="e">
        <f t="shared" si="87"/>
        <v>#VALUE!</v>
      </c>
      <c r="CP125" s="48" t="e">
        <f t="shared" si="88"/>
        <v>#VALUE!</v>
      </c>
      <c r="CQ125" s="26" t="e">
        <f t="shared" si="89"/>
        <v>#VALUE!</v>
      </c>
      <c r="CR125" s="48" t="e">
        <f t="shared" si="90"/>
        <v>#VALUE!</v>
      </c>
      <c r="CS125" s="47" t="str">
        <f t="shared" si="91"/>
        <v/>
      </c>
      <c r="CT125" s="48" t="str">
        <f t="shared" si="92"/>
        <v/>
      </c>
      <c r="CU125" s="48" t="e">
        <f t="shared" si="93"/>
        <v>#VALUE!</v>
      </c>
      <c r="CV125" s="48" t="e">
        <f t="shared" si="94"/>
        <v>#VALUE!</v>
      </c>
      <c r="CW125" s="48" t="e">
        <f t="shared" si="95"/>
        <v>#VALUE!</v>
      </c>
      <c r="CX125" s="26" t="e">
        <f t="shared" si="96"/>
        <v>#VALUE!</v>
      </c>
      <c r="CY125" s="48" t="e">
        <f t="shared" si="97"/>
        <v>#VALUE!</v>
      </c>
      <c r="CZ125" s="47" t="str">
        <f t="shared" si="98"/>
        <v/>
      </c>
      <c r="DA125" s="48" t="e">
        <f t="shared" si="99"/>
        <v>#VALUE!</v>
      </c>
      <c r="DB125" s="48" t="e">
        <f t="shared" si="100"/>
        <v>#VALUE!</v>
      </c>
      <c r="DC125" s="48" t="e">
        <f t="shared" si="101"/>
        <v>#VALUE!</v>
      </c>
      <c r="DD125" s="48" t="e">
        <f t="shared" si="102"/>
        <v>#VALUE!</v>
      </c>
      <c r="DE125" s="26" t="e">
        <f t="shared" si="103"/>
        <v>#VALUE!</v>
      </c>
      <c r="DF125" s="48" t="e">
        <f t="shared" si="104"/>
        <v>#VALUE!</v>
      </c>
      <c r="DG125" s="47" t="e">
        <f t="shared" si="105"/>
        <v>#VALUE!</v>
      </c>
      <c r="DH125" s="48" t="e">
        <f t="shared" si="106"/>
        <v>#VALUE!</v>
      </c>
      <c r="DI125" s="48" t="e">
        <f t="shared" si="107"/>
        <v>#VALUE!</v>
      </c>
      <c r="DJ125" s="48" t="e">
        <f t="shared" si="108"/>
        <v>#VALUE!</v>
      </c>
      <c r="DK125" s="48" t="e">
        <f t="shared" si="109"/>
        <v>#VALUE!</v>
      </c>
      <c r="DL125" s="26" t="e">
        <f t="shared" si="110"/>
        <v>#VALUE!</v>
      </c>
      <c r="DM125" s="48" t="e">
        <f t="shared" si="111"/>
        <v>#VALUE!</v>
      </c>
      <c r="DN125" s="47" t="e">
        <f t="shared" si="112"/>
        <v>#VALUE!</v>
      </c>
      <c r="DO125" s="48" t="e">
        <f t="shared" si="113"/>
        <v>#VALUE!</v>
      </c>
      <c r="DP125" s="48" t="e">
        <f t="shared" si="114"/>
        <v>#VALUE!</v>
      </c>
      <c r="DQ125" s="48" t="e">
        <f t="shared" si="115"/>
        <v>#VALUE!</v>
      </c>
      <c r="DR125" s="48" t="e">
        <f t="shared" si="116"/>
        <v>#VALUE!</v>
      </c>
      <c r="DS125" s="26" t="e">
        <f t="shared" si="117"/>
        <v>#VALUE!</v>
      </c>
      <c r="DT125" s="48" t="e">
        <f t="shared" si="118"/>
        <v>#VALUE!</v>
      </c>
      <c r="DU125" s="47" t="e">
        <f t="shared" si="24"/>
        <v>#VALUE!</v>
      </c>
      <c r="DV125" s="48" t="e">
        <f t="shared" si="25"/>
        <v>#VALUE!</v>
      </c>
      <c r="DW125" s="48" t="e">
        <f t="shared" si="26"/>
        <v>#VALUE!</v>
      </c>
      <c r="DX125" s="48" t="e">
        <f t="shared" si="27"/>
        <v>#VALUE!</v>
      </c>
      <c r="DY125" s="48" t="e">
        <f t="shared" si="28"/>
        <v>#VALUE!</v>
      </c>
      <c r="DZ125" s="26" t="e">
        <f t="shared" si="29"/>
        <v>#VALUE!</v>
      </c>
      <c r="EA125" s="26" t="e">
        <f t="shared" si="30"/>
        <v>#VALUE!</v>
      </c>
    </row>
    <row r="126" spans="1:131" x14ac:dyDescent="0.25">
      <c r="A126" s="35"/>
      <c r="B126" s="35">
        <v>1966</v>
      </c>
      <c r="C126" s="36"/>
      <c r="D126" s="36"/>
      <c r="E126" s="36"/>
      <c r="F126" s="36"/>
      <c r="G126" s="36"/>
      <c r="H126" s="36"/>
      <c r="I126" s="36"/>
      <c r="J126" s="36">
        <f t="shared" si="1"/>
        <v>1.7200000000000002</v>
      </c>
      <c r="K126" s="36">
        <f t="shared" si="2"/>
        <v>2.04</v>
      </c>
      <c r="L126" s="36">
        <f t="shared" si="3"/>
        <v>2.2199999999999998</v>
      </c>
      <c r="M126" s="36">
        <f t="shared" si="4"/>
        <v>2.4900000000000002</v>
      </c>
      <c r="N126" s="36">
        <f t="shared" si="5"/>
        <v>2.59</v>
      </c>
      <c r="O126" s="36"/>
      <c r="P126" s="35">
        <v>1966</v>
      </c>
      <c r="Q126" s="36">
        <f t="shared" si="6"/>
        <v>0.74</v>
      </c>
      <c r="R126" s="36">
        <f t="shared" si="7"/>
        <v>0.5</v>
      </c>
      <c r="S126" s="36">
        <f t="shared" si="8"/>
        <v>3.0000000000000027E-2</v>
      </c>
      <c r="T126" s="36">
        <f t="shared" si="9"/>
        <v>0.25</v>
      </c>
      <c r="U126" s="36" t="e">
        <f t="shared" si="10"/>
        <v>#VALUE!</v>
      </c>
      <c r="V126" s="36" t="e">
        <f t="shared" si="11"/>
        <v>#VALUE!</v>
      </c>
      <c r="W126" s="36" t="e">
        <f t="shared" si="12"/>
        <v>#VALUE!</v>
      </c>
      <c r="X126" s="36" t="e">
        <f t="shared" si="13"/>
        <v>#VALUE!</v>
      </c>
      <c r="Y126" s="36" t="e">
        <f t="shared" si="14"/>
        <v>#VALUE!</v>
      </c>
      <c r="Z126" s="36" t="e">
        <f t="shared" si="15"/>
        <v>#VALUE!</v>
      </c>
      <c r="AA126" s="36" t="e">
        <f t="shared" si="16"/>
        <v>#VALUE!</v>
      </c>
      <c r="AB126" s="36" t="e">
        <f t="shared" si="17"/>
        <v>#VALUE!</v>
      </c>
      <c r="AC126" s="35">
        <v>1966</v>
      </c>
      <c r="AD126" s="38">
        <f t="shared" si="31"/>
        <v>0.22999999999999998</v>
      </c>
      <c r="AE126" s="38">
        <f t="shared" si="32"/>
        <v>0.31000000000000005</v>
      </c>
      <c r="AF126" s="38">
        <f t="shared" si="33"/>
        <v>0.27</v>
      </c>
      <c r="AG126" s="38">
        <f t="shared" si="34"/>
        <v>0.60000000000000009</v>
      </c>
      <c r="AH126" s="38">
        <f t="shared" si="35"/>
        <v>0.65999999999999992</v>
      </c>
      <c r="AI126" s="38">
        <f t="shared" si="36"/>
        <v>0.74</v>
      </c>
      <c r="AJ126" s="38">
        <f t="shared" si="37"/>
        <v>0.5</v>
      </c>
      <c r="AK126" s="38">
        <f t="shared" si="38"/>
        <v>3.0000000000000027E-2</v>
      </c>
      <c r="AL126" s="38">
        <f t="shared" si="39"/>
        <v>0.25</v>
      </c>
      <c r="AM126" s="38" t="e">
        <f t="shared" si="40"/>
        <v>#VALUE!</v>
      </c>
      <c r="AN126" s="38" t="e">
        <f t="shared" si="41"/>
        <v>#VALUE!</v>
      </c>
      <c r="AO126" s="38" t="e">
        <f t="shared" si="18"/>
        <v>#VALUE!</v>
      </c>
      <c r="AP126" s="38" t="e">
        <f t="shared" si="19"/>
        <v>#VALUE!</v>
      </c>
      <c r="AQ126" s="38" t="e">
        <f t="shared" si="20"/>
        <v>#VALUE!</v>
      </c>
      <c r="AR126" s="38" t="e">
        <f t="shared" si="21"/>
        <v>#VALUE!</v>
      </c>
      <c r="AS126" s="38" t="e">
        <f t="shared" si="22"/>
        <v>#VALUE!</v>
      </c>
      <c r="AT126" s="38" t="e">
        <f t="shared" si="23"/>
        <v>#VALUE!</v>
      </c>
      <c r="AV126" s="47">
        <f t="shared" si="42"/>
        <v>1966</v>
      </c>
      <c r="AW126" s="48">
        <f t="shared" si="43"/>
        <v>1966</v>
      </c>
      <c r="AX126" s="48">
        <f t="shared" si="44"/>
        <v>1966</v>
      </c>
      <c r="AY126" s="48">
        <f t="shared" si="45"/>
        <v>1966</v>
      </c>
      <c r="AZ126" s="48">
        <f t="shared" si="46"/>
        <v>1966</v>
      </c>
      <c r="BA126" s="26">
        <f t="shared" si="47"/>
        <v>1966</v>
      </c>
      <c r="BB126" s="48">
        <f t="shared" si="48"/>
        <v>1966</v>
      </c>
      <c r="BC126" s="47">
        <f t="shared" si="49"/>
        <v>1966</v>
      </c>
      <c r="BD126" s="48">
        <f t="shared" si="50"/>
        <v>1966</v>
      </c>
      <c r="BE126" s="48">
        <f t="shared" si="51"/>
        <v>1966</v>
      </c>
      <c r="BF126" s="48">
        <f t="shared" si="52"/>
        <v>1966</v>
      </c>
      <c r="BG126" s="48">
        <f t="shared" si="53"/>
        <v>1966</v>
      </c>
      <c r="BH126" s="26">
        <f t="shared" si="54"/>
        <v>1966</v>
      </c>
      <c r="BI126" s="48">
        <f t="shared" si="55"/>
        <v>1966</v>
      </c>
      <c r="BJ126" s="47">
        <f t="shared" si="56"/>
        <v>1966</v>
      </c>
      <c r="BK126" s="48">
        <f t="shared" si="57"/>
        <v>1966</v>
      </c>
      <c r="BL126" s="48">
        <f t="shared" si="58"/>
        <v>1966</v>
      </c>
      <c r="BM126" s="48">
        <f t="shared" si="59"/>
        <v>1966</v>
      </c>
      <c r="BN126" s="48">
        <f t="shared" si="60"/>
        <v>1966</v>
      </c>
      <c r="BO126" s="26">
        <f t="shared" si="61"/>
        <v>1966</v>
      </c>
      <c r="BP126" s="48">
        <f t="shared" si="62"/>
        <v>1966</v>
      </c>
      <c r="BQ126" s="47">
        <f t="shared" si="63"/>
        <v>1966</v>
      </c>
      <c r="BR126" s="48">
        <f t="shared" si="64"/>
        <v>1966</v>
      </c>
      <c r="BS126" s="48">
        <f t="shared" si="65"/>
        <v>1966</v>
      </c>
      <c r="BT126" s="48">
        <f t="shared" si="66"/>
        <v>1966</v>
      </c>
      <c r="BU126" s="48">
        <f t="shared" si="67"/>
        <v>1966</v>
      </c>
      <c r="BV126" s="26">
        <f t="shared" si="68"/>
        <v>1966</v>
      </c>
      <c r="BW126" s="48">
        <f t="shared" si="69"/>
        <v>1966</v>
      </c>
      <c r="BX126" s="47">
        <f t="shared" si="70"/>
        <v>1966</v>
      </c>
      <c r="BY126" s="48">
        <f t="shared" si="71"/>
        <v>1966</v>
      </c>
      <c r="BZ126" s="48">
        <f t="shared" si="72"/>
        <v>1966</v>
      </c>
      <c r="CA126" s="48">
        <f t="shared" si="73"/>
        <v>1966</v>
      </c>
      <c r="CB126" s="48">
        <f t="shared" si="74"/>
        <v>1966</v>
      </c>
      <c r="CC126" s="26" t="e">
        <f t="shared" si="75"/>
        <v>#VALUE!</v>
      </c>
      <c r="CD126" s="48" t="e">
        <f t="shared" si="76"/>
        <v>#VALUE!</v>
      </c>
      <c r="CE126" s="47">
        <f t="shared" si="77"/>
        <v>1966</v>
      </c>
      <c r="CF126" s="48">
        <f t="shared" si="78"/>
        <v>1966</v>
      </c>
      <c r="CG126" s="48">
        <f t="shared" si="79"/>
        <v>1966</v>
      </c>
      <c r="CH126" s="48">
        <f t="shared" si="80"/>
        <v>1966</v>
      </c>
      <c r="CI126" s="48" t="e">
        <f t="shared" si="81"/>
        <v>#VALUE!</v>
      </c>
      <c r="CJ126" s="26" t="e">
        <f t="shared" si="82"/>
        <v>#VALUE!</v>
      </c>
      <c r="CK126" s="6" t="e">
        <f t="shared" si="83"/>
        <v>#VALUE!</v>
      </c>
      <c r="CL126" s="47">
        <f t="shared" si="84"/>
        <v>1966</v>
      </c>
      <c r="CM126" s="48">
        <f t="shared" si="85"/>
        <v>1966</v>
      </c>
      <c r="CN126" s="48">
        <f t="shared" si="86"/>
        <v>1966</v>
      </c>
      <c r="CO126" s="48" t="e">
        <f t="shared" si="87"/>
        <v>#VALUE!</v>
      </c>
      <c r="CP126" s="48" t="e">
        <f t="shared" si="88"/>
        <v>#VALUE!</v>
      </c>
      <c r="CQ126" s="26" t="e">
        <f t="shared" si="89"/>
        <v>#VALUE!</v>
      </c>
      <c r="CR126" s="48" t="e">
        <f t="shared" si="90"/>
        <v>#VALUE!</v>
      </c>
      <c r="CS126" s="47">
        <f t="shared" si="91"/>
        <v>1966</v>
      </c>
      <c r="CT126" s="48">
        <f t="shared" si="92"/>
        <v>1966</v>
      </c>
      <c r="CU126" s="48" t="e">
        <f t="shared" si="93"/>
        <v>#VALUE!</v>
      </c>
      <c r="CV126" s="48" t="e">
        <f t="shared" si="94"/>
        <v>#VALUE!</v>
      </c>
      <c r="CW126" s="48" t="e">
        <f t="shared" si="95"/>
        <v>#VALUE!</v>
      </c>
      <c r="CX126" s="26" t="e">
        <f t="shared" si="96"/>
        <v>#VALUE!</v>
      </c>
      <c r="CY126" s="48" t="e">
        <f t="shared" si="97"/>
        <v>#VALUE!</v>
      </c>
      <c r="CZ126" s="47">
        <f t="shared" si="98"/>
        <v>1966</v>
      </c>
      <c r="DA126" s="48" t="e">
        <f t="shared" si="99"/>
        <v>#VALUE!</v>
      </c>
      <c r="DB126" s="48" t="e">
        <f t="shared" si="100"/>
        <v>#VALUE!</v>
      </c>
      <c r="DC126" s="48" t="e">
        <f t="shared" si="101"/>
        <v>#VALUE!</v>
      </c>
      <c r="DD126" s="48" t="e">
        <f t="shared" si="102"/>
        <v>#VALUE!</v>
      </c>
      <c r="DE126" s="26" t="e">
        <f t="shared" si="103"/>
        <v>#VALUE!</v>
      </c>
      <c r="DF126" s="6" t="e">
        <f t="shared" si="104"/>
        <v>#VALUE!</v>
      </c>
      <c r="DG126" s="47" t="e">
        <f t="shared" si="105"/>
        <v>#VALUE!</v>
      </c>
      <c r="DH126" s="48" t="e">
        <f t="shared" si="106"/>
        <v>#VALUE!</v>
      </c>
      <c r="DI126" s="48" t="e">
        <f t="shared" si="107"/>
        <v>#VALUE!</v>
      </c>
      <c r="DJ126" s="48" t="e">
        <f t="shared" si="108"/>
        <v>#VALUE!</v>
      </c>
      <c r="DK126" s="48" t="e">
        <f t="shared" si="109"/>
        <v>#VALUE!</v>
      </c>
      <c r="DL126" s="26" t="e">
        <f t="shared" si="110"/>
        <v>#VALUE!</v>
      </c>
      <c r="DM126" s="48" t="e">
        <f t="shared" si="111"/>
        <v>#VALUE!</v>
      </c>
      <c r="DN126" s="47" t="e">
        <f t="shared" si="112"/>
        <v>#VALUE!</v>
      </c>
      <c r="DO126" s="48" t="e">
        <f t="shared" si="113"/>
        <v>#VALUE!</v>
      </c>
      <c r="DP126" s="48" t="e">
        <f t="shared" si="114"/>
        <v>#VALUE!</v>
      </c>
      <c r="DQ126" s="48" t="e">
        <f t="shared" si="115"/>
        <v>#VALUE!</v>
      </c>
      <c r="DR126" s="48" t="e">
        <f t="shared" si="116"/>
        <v>#VALUE!</v>
      </c>
      <c r="DS126" s="26" t="e">
        <f t="shared" si="117"/>
        <v>#VALUE!</v>
      </c>
      <c r="DT126" s="48" t="e">
        <f t="shared" si="118"/>
        <v>#VALUE!</v>
      </c>
      <c r="DU126" s="47" t="e">
        <f t="shared" si="24"/>
        <v>#VALUE!</v>
      </c>
      <c r="DV126" s="48" t="e">
        <f t="shared" si="25"/>
        <v>#VALUE!</v>
      </c>
      <c r="DW126" s="48" t="e">
        <f t="shared" si="26"/>
        <v>#VALUE!</v>
      </c>
      <c r="DX126" s="48" t="e">
        <f t="shared" si="27"/>
        <v>#VALUE!</v>
      </c>
      <c r="DY126" s="48" t="e">
        <f t="shared" si="28"/>
        <v>#VALUE!</v>
      </c>
      <c r="DZ126" s="26" t="e">
        <f t="shared" si="29"/>
        <v>#VALUE!</v>
      </c>
      <c r="EA126" s="26" t="e">
        <f t="shared" si="30"/>
        <v>#VALUE!</v>
      </c>
    </row>
    <row r="127" spans="1:131" x14ac:dyDescent="0.25">
      <c r="A127" s="35"/>
      <c r="B127" s="35">
        <v>1967</v>
      </c>
      <c r="C127" s="36"/>
      <c r="D127" s="36"/>
      <c r="E127" s="36"/>
      <c r="F127" s="36"/>
      <c r="G127" s="36"/>
      <c r="H127" s="36"/>
      <c r="I127" s="36"/>
      <c r="J127" s="36">
        <f t="shared" si="1"/>
        <v>1.77</v>
      </c>
      <c r="K127" s="36">
        <f t="shared" si="2"/>
        <v>2.46</v>
      </c>
      <c r="L127" s="36">
        <f t="shared" si="3"/>
        <v>2.46</v>
      </c>
      <c r="M127" s="36">
        <f t="shared" si="4"/>
        <v>2.64</v>
      </c>
      <c r="N127" s="36">
        <f t="shared" si="5"/>
        <v>2.67</v>
      </c>
      <c r="O127" s="36"/>
      <c r="P127" s="35">
        <v>1967</v>
      </c>
      <c r="Q127" s="36">
        <f t="shared" si="6"/>
        <v>2.5300000000000002</v>
      </c>
      <c r="R127" s="36">
        <f t="shared" si="7"/>
        <v>1.94</v>
      </c>
      <c r="S127" s="36">
        <f t="shared" si="8"/>
        <v>1.6800000000000002</v>
      </c>
      <c r="T127" s="36">
        <f t="shared" si="9"/>
        <v>1.6800000000000002</v>
      </c>
      <c r="U127" s="36" t="e">
        <f t="shared" si="10"/>
        <v>#VALUE!</v>
      </c>
      <c r="V127" s="36" t="e">
        <f t="shared" si="11"/>
        <v>#VALUE!</v>
      </c>
      <c r="W127" s="36" t="e">
        <f t="shared" si="12"/>
        <v>#VALUE!</v>
      </c>
      <c r="X127" s="36" t="e">
        <f t="shared" si="13"/>
        <v>#VALUE!</v>
      </c>
      <c r="Y127" s="36" t="e">
        <f t="shared" si="14"/>
        <v>#VALUE!</v>
      </c>
      <c r="Z127" s="36" t="e">
        <f t="shared" si="15"/>
        <v>#VALUE!</v>
      </c>
      <c r="AA127" s="36" t="e">
        <f t="shared" si="16"/>
        <v>#VALUE!</v>
      </c>
      <c r="AB127" s="36" t="e">
        <f t="shared" si="17"/>
        <v>#VALUE!</v>
      </c>
      <c r="AC127" s="35">
        <v>1967</v>
      </c>
      <c r="AD127" s="38">
        <f t="shared" si="31"/>
        <v>1.7200000000000002</v>
      </c>
      <c r="AE127" s="38">
        <f t="shared" si="32"/>
        <v>2.04</v>
      </c>
      <c r="AF127" s="38">
        <f t="shared" si="33"/>
        <v>2.2199999999999998</v>
      </c>
      <c r="AG127" s="38">
        <f t="shared" si="34"/>
        <v>2.4900000000000002</v>
      </c>
      <c r="AH127" s="38">
        <f t="shared" si="35"/>
        <v>2.59</v>
      </c>
      <c r="AI127" s="38">
        <f t="shared" si="36"/>
        <v>2.5300000000000002</v>
      </c>
      <c r="AJ127" s="38">
        <f t="shared" si="37"/>
        <v>1.94</v>
      </c>
      <c r="AK127" s="38">
        <f t="shared" si="38"/>
        <v>1.6800000000000002</v>
      </c>
      <c r="AL127" s="38">
        <f t="shared" si="39"/>
        <v>1.6800000000000002</v>
      </c>
      <c r="AM127" s="38" t="e">
        <f t="shared" si="40"/>
        <v>#VALUE!</v>
      </c>
      <c r="AN127" s="38" t="e">
        <f t="shared" si="41"/>
        <v>#VALUE!</v>
      </c>
      <c r="AO127" s="38" t="e">
        <f t="shared" si="18"/>
        <v>#VALUE!</v>
      </c>
      <c r="AP127" s="38" t="e">
        <f t="shared" si="19"/>
        <v>#VALUE!</v>
      </c>
      <c r="AQ127" s="38" t="e">
        <f t="shared" si="20"/>
        <v>#VALUE!</v>
      </c>
      <c r="AR127" s="38" t="e">
        <f t="shared" si="21"/>
        <v>#VALUE!</v>
      </c>
      <c r="AS127" s="38" t="e">
        <f t="shared" si="22"/>
        <v>#VALUE!</v>
      </c>
      <c r="AT127" s="38" t="e">
        <f t="shared" si="23"/>
        <v>#VALUE!</v>
      </c>
      <c r="AV127" s="47" t="str">
        <f t="shared" si="42"/>
        <v/>
      </c>
      <c r="AW127" s="48" t="str">
        <f t="shared" si="43"/>
        <v/>
      </c>
      <c r="AX127" s="48" t="str">
        <f t="shared" si="44"/>
        <v/>
      </c>
      <c r="AY127" s="48" t="str">
        <f t="shared" si="45"/>
        <v/>
      </c>
      <c r="AZ127" s="48" t="str">
        <f t="shared" si="46"/>
        <v/>
      </c>
      <c r="BA127" s="26" t="str">
        <f t="shared" si="47"/>
        <v/>
      </c>
      <c r="BB127" s="48" t="str">
        <f t="shared" si="48"/>
        <v/>
      </c>
      <c r="BC127" s="47" t="str">
        <f t="shared" si="49"/>
        <v/>
      </c>
      <c r="BD127" s="48" t="str">
        <f t="shared" si="50"/>
        <v/>
      </c>
      <c r="BE127" s="48" t="str">
        <f t="shared" si="51"/>
        <v/>
      </c>
      <c r="BF127" s="48" t="str">
        <f t="shared" si="52"/>
        <v/>
      </c>
      <c r="BG127" s="6" t="str">
        <f t="shared" si="53"/>
        <v/>
      </c>
      <c r="BH127" s="26" t="str">
        <f t="shared" si="54"/>
        <v/>
      </c>
      <c r="BI127" s="48" t="str">
        <f t="shared" si="55"/>
        <v xml:space="preserve"> </v>
      </c>
      <c r="BJ127" s="47" t="str">
        <f t="shared" si="56"/>
        <v/>
      </c>
      <c r="BK127" s="48" t="str">
        <f t="shared" si="57"/>
        <v/>
      </c>
      <c r="BL127" s="48" t="str">
        <f t="shared" si="58"/>
        <v/>
      </c>
      <c r="BM127" s="6" t="str">
        <f t="shared" si="59"/>
        <v/>
      </c>
      <c r="BN127" s="6" t="str">
        <f t="shared" si="60"/>
        <v/>
      </c>
      <c r="BO127" s="26" t="str">
        <f t="shared" si="61"/>
        <v/>
      </c>
      <c r="BP127" s="48" t="str">
        <f t="shared" si="62"/>
        <v xml:space="preserve"> </v>
      </c>
      <c r="BQ127" s="47" t="str">
        <f t="shared" si="63"/>
        <v/>
      </c>
      <c r="BR127" s="48" t="str">
        <f t="shared" si="64"/>
        <v/>
      </c>
      <c r="BS127" s="6" t="str">
        <f t="shared" si="65"/>
        <v/>
      </c>
      <c r="BT127" s="6" t="str">
        <f t="shared" si="66"/>
        <v/>
      </c>
      <c r="BU127" s="48" t="str">
        <f t="shared" si="67"/>
        <v/>
      </c>
      <c r="BV127" s="26" t="str">
        <f t="shared" si="68"/>
        <v/>
      </c>
      <c r="BW127" s="48" t="str">
        <f t="shared" si="69"/>
        <v xml:space="preserve"> </v>
      </c>
      <c r="BX127" s="47" t="str">
        <f t="shared" si="70"/>
        <v/>
      </c>
      <c r="BY127" s="6" t="str">
        <f t="shared" si="71"/>
        <v/>
      </c>
      <c r="BZ127" s="6" t="str">
        <f t="shared" si="72"/>
        <v/>
      </c>
      <c r="CA127" s="48" t="str">
        <f t="shared" si="73"/>
        <v/>
      </c>
      <c r="CB127" s="48" t="str">
        <f t="shared" si="74"/>
        <v/>
      </c>
      <c r="CC127" s="26" t="e">
        <f t="shared" si="75"/>
        <v>#VALUE!</v>
      </c>
      <c r="CD127" s="48" t="e">
        <f t="shared" si="76"/>
        <v>#VALUE!</v>
      </c>
      <c r="CE127" s="25" t="str">
        <f t="shared" si="77"/>
        <v/>
      </c>
      <c r="CF127" s="6" t="str">
        <f t="shared" si="78"/>
        <v/>
      </c>
      <c r="CG127" s="48" t="str">
        <f t="shared" si="79"/>
        <v/>
      </c>
      <c r="CH127" s="48" t="str">
        <f t="shared" si="80"/>
        <v/>
      </c>
      <c r="CI127" s="48" t="e">
        <f t="shared" si="81"/>
        <v>#VALUE!</v>
      </c>
      <c r="CJ127" s="26" t="e">
        <f t="shared" si="82"/>
        <v>#VALUE!</v>
      </c>
      <c r="CK127" s="6" t="e">
        <f t="shared" si="83"/>
        <v>#VALUE!</v>
      </c>
      <c r="CL127" s="25" t="str">
        <f t="shared" si="84"/>
        <v/>
      </c>
      <c r="CM127" s="48" t="str">
        <f t="shared" si="85"/>
        <v/>
      </c>
      <c r="CN127" s="48" t="str">
        <f t="shared" si="86"/>
        <v/>
      </c>
      <c r="CO127" s="48" t="e">
        <f t="shared" si="87"/>
        <v>#VALUE!</v>
      </c>
      <c r="CP127" s="48" t="e">
        <f t="shared" si="88"/>
        <v>#VALUE!</v>
      </c>
      <c r="CQ127" s="26" t="e">
        <f t="shared" si="89"/>
        <v>#VALUE!</v>
      </c>
      <c r="CR127" s="48" t="e">
        <f t="shared" si="90"/>
        <v>#VALUE!</v>
      </c>
      <c r="CS127" s="47" t="str">
        <f t="shared" si="91"/>
        <v/>
      </c>
      <c r="CT127" s="48" t="str">
        <f t="shared" si="92"/>
        <v/>
      </c>
      <c r="CU127" s="48" t="e">
        <f t="shared" si="93"/>
        <v>#VALUE!</v>
      </c>
      <c r="CV127" s="48" t="e">
        <f t="shared" si="94"/>
        <v>#VALUE!</v>
      </c>
      <c r="CW127" s="48" t="e">
        <f t="shared" si="95"/>
        <v>#VALUE!</v>
      </c>
      <c r="CX127" s="26" t="e">
        <f t="shared" si="96"/>
        <v>#VALUE!</v>
      </c>
      <c r="CY127" s="48" t="e">
        <f t="shared" si="97"/>
        <v>#VALUE!</v>
      </c>
      <c r="CZ127" s="47" t="str">
        <f t="shared" si="98"/>
        <v/>
      </c>
      <c r="DA127" s="48" t="e">
        <f t="shared" si="99"/>
        <v>#VALUE!</v>
      </c>
      <c r="DB127" s="48" t="e">
        <f t="shared" si="100"/>
        <v>#VALUE!</v>
      </c>
      <c r="DC127" s="48" t="e">
        <f t="shared" si="101"/>
        <v>#VALUE!</v>
      </c>
      <c r="DD127" s="48" t="e">
        <f t="shared" si="102"/>
        <v>#VALUE!</v>
      </c>
      <c r="DE127" s="26" t="e">
        <f t="shared" si="103"/>
        <v>#VALUE!</v>
      </c>
      <c r="DF127" s="6" t="e">
        <f t="shared" si="104"/>
        <v>#VALUE!</v>
      </c>
      <c r="DG127" s="47" t="e">
        <f t="shared" si="105"/>
        <v>#VALUE!</v>
      </c>
      <c r="DH127" s="48" t="e">
        <f t="shared" si="106"/>
        <v>#VALUE!</v>
      </c>
      <c r="DI127" s="48" t="e">
        <f t="shared" si="107"/>
        <v>#VALUE!</v>
      </c>
      <c r="DJ127" s="48" t="e">
        <f t="shared" si="108"/>
        <v>#VALUE!</v>
      </c>
      <c r="DK127" s="48" t="e">
        <f t="shared" si="109"/>
        <v>#VALUE!</v>
      </c>
      <c r="DL127" s="26" t="e">
        <f t="shared" si="110"/>
        <v>#VALUE!</v>
      </c>
      <c r="DM127" s="48" t="e">
        <f t="shared" si="111"/>
        <v>#VALUE!</v>
      </c>
      <c r="DN127" s="47" t="e">
        <f t="shared" si="112"/>
        <v>#VALUE!</v>
      </c>
      <c r="DO127" s="48" t="e">
        <f t="shared" si="113"/>
        <v>#VALUE!</v>
      </c>
      <c r="DP127" s="48" t="e">
        <f t="shared" si="114"/>
        <v>#VALUE!</v>
      </c>
      <c r="DQ127" s="48" t="e">
        <f t="shared" si="115"/>
        <v>#VALUE!</v>
      </c>
      <c r="DR127" s="48" t="e">
        <f t="shared" si="116"/>
        <v>#VALUE!</v>
      </c>
      <c r="DS127" s="26" t="e">
        <f t="shared" si="117"/>
        <v>#VALUE!</v>
      </c>
      <c r="DT127" s="48" t="e">
        <f t="shared" si="118"/>
        <v>#VALUE!</v>
      </c>
      <c r="DU127" s="47" t="e">
        <f t="shared" si="24"/>
        <v>#VALUE!</v>
      </c>
      <c r="DV127" s="48" t="e">
        <f t="shared" si="25"/>
        <v>#VALUE!</v>
      </c>
      <c r="DW127" s="48" t="e">
        <f t="shared" si="26"/>
        <v>#VALUE!</v>
      </c>
      <c r="DX127" s="48" t="e">
        <f t="shared" si="27"/>
        <v>#VALUE!</v>
      </c>
      <c r="DY127" s="48" t="e">
        <f t="shared" si="28"/>
        <v>#VALUE!</v>
      </c>
      <c r="DZ127" s="26" t="e">
        <f t="shared" si="29"/>
        <v>#VALUE!</v>
      </c>
      <c r="EA127" s="26" t="e">
        <f t="shared" si="30"/>
        <v>#VALUE!</v>
      </c>
    </row>
    <row r="128" spans="1:131" x14ac:dyDescent="0.25">
      <c r="A128" s="35"/>
      <c r="B128" s="35">
        <v>1968</v>
      </c>
      <c r="C128" s="36"/>
      <c r="D128" s="36"/>
      <c r="E128" s="36"/>
      <c r="F128" s="36"/>
      <c r="G128" s="36"/>
      <c r="H128" s="36"/>
      <c r="I128" s="36"/>
      <c r="J128" s="36">
        <f t="shared" si="1"/>
        <v>1.1900000000000002</v>
      </c>
      <c r="K128" s="36">
        <f t="shared" si="2"/>
        <v>1.59</v>
      </c>
      <c r="L128" s="36">
        <f t="shared" si="3"/>
        <v>1.68</v>
      </c>
      <c r="M128" s="36">
        <f t="shared" si="4"/>
        <v>1.52</v>
      </c>
      <c r="N128" s="36">
        <f t="shared" si="5"/>
        <v>1.35</v>
      </c>
      <c r="O128" s="36"/>
      <c r="P128" s="35">
        <v>1968</v>
      </c>
      <c r="Q128" s="36">
        <f t="shared" si="6"/>
        <v>2.71</v>
      </c>
      <c r="R128" s="36">
        <f t="shared" si="7"/>
        <v>2.37</v>
      </c>
      <c r="S128" s="36">
        <f t="shared" si="8"/>
        <v>1.85</v>
      </c>
      <c r="T128" s="36">
        <f t="shared" si="9"/>
        <v>1.3199999999999998</v>
      </c>
      <c r="U128" s="36" t="e">
        <f t="shared" si="10"/>
        <v>#VALUE!</v>
      </c>
      <c r="V128" s="36" t="e">
        <f t="shared" si="11"/>
        <v>#VALUE!</v>
      </c>
      <c r="W128" s="36" t="e">
        <f t="shared" si="12"/>
        <v>#VALUE!</v>
      </c>
      <c r="X128" s="36" t="e">
        <f t="shared" si="13"/>
        <v>#VALUE!</v>
      </c>
      <c r="Y128" s="36" t="e">
        <f t="shared" si="14"/>
        <v>#VALUE!</v>
      </c>
      <c r="Z128" s="36" t="e">
        <f t="shared" si="15"/>
        <v>#VALUE!</v>
      </c>
      <c r="AA128" s="36" t="e">
        <f t="shared" si="16"/>
        <v>#VALUE!</v>
      </c>
      <c r="AB128" s="36" t="e">
        <f t="shared" si="17"/>
        <v>#VALUE!</v>
      </c>
      <c r="AC128" s="35">
        <v>1968</v>
      </c>
      <c r="AD128" s="38">
        <f t="shared" si="31"/>
        <v>1.77</v>
      </c>
      <c r="AE128" s="38">
        <f t="shared" si="32"/>
        <v>2.46</v>
      </c>
      <c r="AF128" s="38">
        <f t="shared" si="33"/>
        <v>2.46</v>
      </c>
      <c r="AG128" s="38">
        <f t="shared" si="34"/>
        <v>2.64</v>
      </c>
      <c r="AH128" s="38">
        <f t="shared" si="35"/>
        <v>2.67</v>
      </c>
      <c r="AI128" s="38">
        <f t="shared" si="36"/>
        <v>2.71</v>
      </c>
      <c r="AJ128" s="38">
        <f t="shared" si="37"/>
        <v>2.37</v>
      </c>
      <c r="AK128" s="38">
        <f t="shared" si="38"/>
        <v>1.85</v>
      </c>
      <c r="AL128" s="38">
        <f t="shared" si="39"/>
        <v>1.3199999999999998</v>
      </c>
      <c r="AM128" s="38" t="e">
        <f t="shared" si="40"/>
        <v>#VALUE!</v>
      </c>
      <c r="AN128" s="38" t="e">
        <f t="shared" si="41"/>
        <v>#VALUE!</v>
      </c>
      <c r="AO128" s="38" t="e">
        <f t="shared" si="18"/>
        <v>#VALUE!</v>
      </c>
      <c r="AP128" s="38" t="e">
        <f t="shared" si="19"/>
        <v>#VALUE!</v>
      </c>
      <c r="AQ128" s="38" t="e">
        <f t="shared" si="20"/>
        <v>#VALUE!</v>
      </c>
      <c r="AR128" s="38" t="e">
        <f t="shared" si="21"/>
        <v>#VALUE!</v>
      </c>
      <c r="AS128" s="38" t="e">
        <f t="shared" si="22"/>
        <v>#VALUE!</v>
      </c>
      <c r="AT128" s="38" t="e">
        <f t="shared" si="23"/>
        <v>#VALUE!</v>
      </c>
      <c r="AV128" s="47" t="str">
        <f t="shared" si="42"/>
        <v/>
      </c>
      <c r="AW128" s="6" t="str">
        <f t="shared" si="43"/>
        <v/>
      </c>
      <c r="AX128" s="6" t="str">
        <f t="shared" si="44"/>
        <v/>
      </c>
      <c r="AY128" s="48" t="str">
        <f t="shared" si="45"/>
        <v/>
      </c>
      <c r="AZ128" s="6" t="str">
        <f t="shared" si="46"/>
        <v/>
      </c>
      <c r="BA128" s="26" t="str">
        <f t="shared" si="47"/>
        <v/>
      </c>
      <c r="BB128" s="48" t="str">
        <f t="shared" si="48"/>
        <v/>
      </c>
      <c r="BC128" s="25" t="str">
        <f t="shared" si="49"/>
        <v/>
      </c>
      <c r="BD128" s="6" t="str">
        <f t="shared" si="50"/>
        <v/>
      </c>
      <c r="BE128" s="48" t="str">
        <f t="shared" si="51"/>
        <v/>
      </c>
      <c r="BF128" s="6" t="str">
        <f t="shared" si="52"/>
        <v/>
      </c>
      <c r="BG128" s="6" t="str">
        <f t="shared" si="53"/>
        <v/>
      </c>
      <c r="BH128" s="26" t="str">
        <f t="shared" si="54"/>
        <v/>
      </c>
      <c r="BI128" s="48" t="str">
        <f t="shared" si="55"/>
        <v xml:space="preserve"> </v>
      </c>
      <c r="BJ128" s="25" t="str">
        <f t="shared" si="56"/>
        <v/>
      </c>
      <c r="BK128" s="48" t="str">
        <f t="shared" si="57"/>
        <v/>
      </c>
      <c r="BL128" s="6" t="str">
        <f t="shared" si="58"/>
        <v/>
      </c>
      <c r="BM128" s="6" t="str">
        <f t="shared" si="59"/>
        <v/>
      </c>
      <c r="BN128" s="48" t="str">
        <f t="shared" si="60"/>
        <v/>
      </c>
      <c r="BO128" s="26" t="str">
        <f t="shared" si="61"/>
        <v/>
      </c>
      <c r="BP128" s="48" t="str">
        <f t="shared" si="62"/>
        <v xml:space="preserve"> </v>
      </c>
      <c r="BQ128" s="47" t="str">
        <f t="shared" si="63"/>
        <v/>
      </c>
      <c r="BR128" s="6" t="str">
        <f t="shared" si="64"/>
        <v/>
      </c>
      <c r="BS128" s="6" t="str">
        <f t="shared" si="65"/>
        <v/>
      </c>
      <c r="BT128" s="48" t="str">
        <f t="shared" si="66"/>
        <v/>
      </c>
      <c r="BU128" s="48" t="str">
        <f t="shared" si="67"/>
        <v/>
      </c>
      <c r="BV128" s="26" t="str">
        <f t="shared" si="68"/>
        <v/>
      </c>
      <c r="BW128" s="48" t="str">
        <f t="shared" si="69"/>
        <v xml:space="preserve"> </v>
      </c>
      <c r="BX128" s="25" t="str">
        <f t="shared" si="70"/>
        <v/>
      </c>
      <c r="BY128" s="6" t="str">
        <f t="shared" si="71"/>
        <v/>
      </c>
      <c r="BZ128" s="48" t="str">
        <f t="shared" si="72"/>
        <v/>
      </c>
      <c r="CA128" s="48" t="str">
        <f t="shared" si="73"/>
        <v/>
      </c>
      <c r="CB128" s="48" t="str">
        <f t="shared" si="74"/>
        <v/>
      </c>
      <c r="CC128" s="26" t="e">
        <f t="shared" si="75"/>
        <v>#VALUE!</v>
      </c>
      <c r="CD128" s="48" t="e">
        <f t="shared" si="76"/>
        <v>#VALUE!</v>
      </c>
      <c r="CE128" s="25" t="str">
        <f t="shared" si="77"/>
        <v/>
      </c>
      <c r="CF128" s="48" t="str">
        <f t="shared" si="78"/>
        <v/>
      </c>
      <c r="CG128" s="48" t="str">
        <f t="shared" si="79"/>
        <v/>
      </c>
      <c r="CH128" s="48" t="str">
        <f t="shared" si="80"/>
        <v/>
      </c>
      <c r="CI128" s="48" t="e">
        <f t="shared" si="81"/>
        <v>#VALUE!</v>
      </c>
      <c r="CJ128" s="26" t="e">
        <f t="shared" si="82"/>
        <v>#VALUE!</v>
      </c>
      <c r="CK128" s="6" t="e">
        <f t="shared" si="83"/>
        <v>#VALUE!</v>
      </c>
      <c r="CL128" s="47" t="str">
        <f t="shared" si="84"/>
        <v/>
      </c>
      <c r="CM128" s="48" t="str">
        <f t="shared" si="85"/>
        <v/>
      </c>
      <c r="CN128" s="48" t="str">
        <f t="shared" si="86"/>
        <v/>
      </c>
      <c r="CO128" s="48" t="e">
        <f t="shared" si="87"/>
        <v>#VALUE!</v>
      </c>
      <c r="CP128" s="48" t="e">
        <f t="shared" si="88"/>
        <v>#VALUE!</v>
      </c>
      <c r="CQ128" s="26" t="e">
        <f t="shared" si="89"/>
        <v>#VALUE!</v>
      </c>
      <c r="CR128" s="48" t="e">
        <f t="shared" si="90"/>
        <v>#VALUE!</v>
      </c>
      <c r="CS128" s="47" t="str">
        <f t="shared" si="91"/>
        <v/>
      </c>
      <c r="CT128" s="48" t="str">
        <f t="shared" si="92"/>
        <v/>
      </c>
      <c r="CU128" s="48" t="e">
        <f t="shared" si="93"/>
        <v>#VALUE!</v>
      </c>
      <c r="CV128" s="48" t="e">
        <f t="shared" si="94"/>
        <v>#VALUE!</v>
      </c>
      <c r="CW128" s="48" t="e">
        <f t="shared" si="95"/>
        <v>#VALUE!</v>
      </c>
      <c r="CX128" s="26" t="e">
        <f t="shared" si="96"/>
        <v>#VALUE!</v>
      </c>
      <c r="CY128" s="48" t="e">
        <f t="shared" si="97"/>
        <v>#VALUE!</v>
      </c>
      <c r="CZ128" s="47" t="str">
        <f t="shared" si="98"/>
        <v/>
      </c>
      <c r="DA128" s="48" t="e">
        <f t="shared" si="99"/>
        <v>#VALUE!</v>
      </c>
      <c r="DB128" s="48" t="e">
        <f t="shared" si="100"/>
        <v>#VALUE!</v>
      </c>
      <c r="DC128" s="48" t="e">
        <f t="shared" si="101"/>
        <v>#VALUE!</v>
      </c>
      <c r="DD128" s="48" t="e">
        <f t="shared" si="102"/>
        <v>#VALUE!</v>
      </c>
      <c r="DE128" s="26" t="e">
        <f t="shared" si="103"/>
        <v>#VALUE!</v>
      </c>
      <c r="DF128" s="6" t="e">
        <f t="shared" si="104"/>
        <v>#VALUE!</v>
      </c>
      <c r="DG128" s="47" t="e">
        <f t="shared" si="105"/>
        <v>#VALUE!</v>
      </c>
      <c r="DH128" s="48" t="e">
        <f t="shared" si="106"/>
        <v>#VALUE!</v>
      </c>
      <c r="DI128" s="48" t="e">
        <f t="shared" si="107"/>
        <v>#VALUE!</v>
      </c>
      <c r="DJ128" s="48" t="e">
        <f t="shared" si="108"/>
        <v>#VALUE!</v>
      </c>
      <c r="DK128" s="48" t="e">
        <f t="shared" si="109"/>
        <v>#VALUE!</v>
      </c>
      <c r="DL128" s="26" t="e">
        <f t="shared" si="110"/>
        <v>#VALUE!</v>
      </c>
      <c r="DM128" s="48" t="e">
        <f t="shared" si="111"/>
        <v>#VALUE!</v>
      </c>
      <c r="DN128" s="47" t="e">
        <f t="shared" si="112"/>
        <v>#VALUE!</v>
      </c>
      <c r="DO128" s="48" t="e">
        <f t="shared" si="113"/>
        <v>#VALUE!</v>
      </c>
      <c r="DP128" s="48" t="e">
        <f t="shared" si="114"/>
        <v>#VALUE!</v>
      </c>
      <c r="DQ128" s="48" t="e">
        <f t="shared" si="115"/>
        <v>#VALUE!</v>
      </c>
      <c r="DR128" s="48" t="e">
        <f t="shared" si="116"/>
        <v>#VALUE!</v>
      </c>
      <c r="DS128" s="26" t="e">
        <f t="shared" si="117"/>
        <v>#VALUE!</v>
      </c>
      <c r="DT128" s="48" t="e">
        <f t="shared" si="118"/>
        <v>#VALUE!</v>
      </c>
      <c r="DU128" s="47" t="e">
        <f t="shared" si="24"/>
        <v>#VALUE!</v>
      </c>
      <c r="DV128" s="48" t="e">
        <f t="shared" si="25"/>
        <v>#VALUE!</v>
      </c>
      <c r="DW128" s="48" t="e">
        <f t="shared" si="26"/>
        <v>#VALUE!</v>
      </c>
      <c r="DX128" s="48" t="e">
        <f t="shared" si="27"/>
        <v>#VALUE!</v>
      </c>
      <c r="DY128" s="48" t="e">
        <f t="shared" si="28"/>
        <v>#VALUE!</v>
      </c>
      <c r="DZ128" s="26" t="e">
        <f t="shared" si="29"/>
        <v>#VALUE!</v>
      </c>
      <c r="EA128" s="26" t="e">
        <f t="shared" si="30"/>
        <v>#VALUE!</v>
      </c>
    </row>
    <row r="129" spans="1:131" x14ac:dyDescent="0.25">
      <c r="A129" s="35"/>
      <c r="B129" s="35">
        <v>1969</v>
      </c>
      <c r="C129" s="36"/>
      <c r="D129" s="36"/>
      <c r="E129" s="36"/>
      <c r="F129" s="36"/>
      <c r="G129" s="36"/>
      <c r="H129" s="36"/>
      <c r="I129" s="36"/>
      <c r="J129" s="36">
        <f t="shared" si="1"/>
        <v>1.1900000000000002</v>
      </c>
      <c r="K129" s="36">
        <f t="shared" si="2"/>
        <v>1.1700000000000002</v>
      </c>
      <c r="L129" s="36">
        <f t="shared" si="3"/>
        <v>1.1000000000000001</v>
      </c>
      <c r="M129" s="36">
        <f t="shared" si="4"/>
        <v>1.62</v>
      </c>
      <c r="N129" s="36">
        <f t="shared" si="5"/>
        <v>1.6400000000000001</v>
      </c>
      <c r="O129" s="36"/>
      <c r="P129" s="35">
        <v>1969</v>
      </c>
      <c r="Q129" s="36">
        <f t="shared" si="6"/>
        <v>0.91000000000000014</v>
      </c>
      <c r="R129" s="36">
        <f t="shared" si="7"/>
        <v>0.18999999999999995</v>
      </c>
      <c r="S129" s="36">
        <f t="shared" si="8"/>
        <v>0.36</v>
      </c>
      <c r="T129" s="36">
        <f t="shared" si="9"/>
        <v>0.28999999999999998</v>
      </c>
      <c r="U129" s="36" t="e">
        <f t="shared" si="10"/>
        <v>#VALUE!</v>
      </c>
      <c r="V129" s="36" t="e">
        <f t="shared" si="11"/>
        <v>#VALUE!</v>
      </c>
      <c r="W129" s="36" t="e">
        <f t="shared" si="12"/>
        <v>#VALUE!</v>
      </c>
      <c r="X129" s="36" t="e">
        <f t="shared" si="13"/>
        <v>#VALUE!</v>
      </c>
      <c r="Y129" s="36" t="e">
        <f t="shared" si="14"/>
        <v>#VALUE!</v>
      </c>
      <c r="Z129" s="36" t="e">
        <f t="shared" si="15"/>
        <v>#VALUE!</v>
      </c>
      <c r="AA129" s="36" t="e">
        <f t="shared" si="16"/>
        <v>#VALUE!</v>
      </c>
      <c r="AB129" s="36" t="e">
        <f t="shared" si="17"/>
        <v>#VALUE!</v>
      </c>
      <c r="AC129" s="35">
        <v>1969</v>
      </c>
      <c r="AD129" s="38">
        <f t="shared" si="31"/>
        <v>1.1900000000000002</v>
      </c>
      <c r="AE129" s="38">
        <f t="shared" si="32"/>
        <v>1.59</v>
      </c>
      <c r="AF129" s="38">
        <f t="shared" si="33"/>
        <v>1.68</v>
      </c>
      <c r="AG129" s="38">
        <f t="shared" si="34"/>
        <v>1.52</v>
      </c>
      <c r="AH129" s="38">
        <f t="shared" si="35"/>
        <v>1.35</v>
      </c>
      <c r="AI129" s="38">
        <f t="shared" si="36"/>
        <v>0.91000000000000014</v>
      </c>
      <c r="AJ129" s="38">
        <f t="shared" si="37"/>
        <v>0.18999999999999995</v>
      </c>
      <c r="AK129" s="38">
        <f t="shared" si="38"/>
        <v>0.36</v>
      </c>
      <c r="AL129" s="38">
        <f t="shared" si="39"/>
        <v>0.28999999999999998</v>
      </c>
      <c r="AM129" s="38" t="e">
        <f t="shared" si="40"/>
        <v>#VALUE!</v>
      </c>
      <c r="AN129" s="38" t="e">
        <f t="shared" si="41"/>
        <v>#VALUE!</v>
      </c>
      <c r="AO129" s="38" t="e">
        <f t="shared" si="18"/>
        <v>#VALUE!</v>
      </c>
      <c r="AP129" s="38" t="e">
        <f t="shared" si="19"/>
        <v>#VALUE!</v>
      </c>
      <c r="AQ129" s="38" t="e">
        <f t="shared" si="20"/>
        <v>#VALUE!</v>
      </c>
      <c r="AR129" s="38" t="e">
        <f t="shared" si="21"/>
        <v>#VALUE!</v>
      </c>
      <c r="AS129" s="38" t="e">
        <f t="shared" si="22"/>
        <v>#VALUE!</v>
      </c>
      <c r="AT129" s="38" t="e">
        <f t="shared" si="23"/>
        <v>#VALUE!</v>
      </c>
      <c r="AV129" s="47">
        <f t="shared" si="42"/>
        <v>1969</v>
      </c>
      <c r="AW129" s="48" t="str">
        <f t="shared" si="43"/>
        <v/>
      </c>
      <c r="AX129" s="48" t="str">
        <f t="shared" si="44"/>
        <v/>
      </c>
      <c r="AY129" s="48">
        <f t="shared" si="45"/>
        <v>1969</v>
      </c>
      <c r="AZ129" s="48">
        <f t="shared" si="46"/>
        <v>1969</v>
      </c>
      <c r="BA129" s="26">
        <f t="shared" si="47"/>
        <v>1969</v>
      </c>
      <c r="BB129" s="48" t="str">
        <f t="shared" si="48"/>
        <v/>
      </c>
      <c r="BC129" s="47" t="str">
        <f t="shared" si="49"/>
        <v/>
      </c>
      <c r="BD129" s="48" t="str">
        <f t="shared" si="50"/>
        <v/>
      </c>
      <c r="BE129" s="48">
        <f t="shared" si="51"/>
        <v>1969</v>
      </c>
      <c r="BF129" s="48">
        <f t="shared" si="52"/>
        <v>1969</v>
      </c>
      <c r="BG129" s="48">
        <f t="shared" si="53"/>
        <v>1969</v>
      </c>
      <c r="BH129" s="26">
        <f t="shared" si="54"/>
        <v>1969</v>
      </c>
      <c r="BI129" s="6" t="str">
        <f t="shared" si="55"/>
        <v xml:space="preserve"> </v>
      </c>
      <c r="BJ129" s="47" t="str">
        <f t="shared" si="56"/>
        <v/>
      </c>
      <c r="BK129" s="48">
        <f t="shared" si="57"/>
        <v>1969</v>
      </c>
      <c r="BL129" s="48">
        <f t="shared" si="58"/>
        <v>1969</v>
      </c>
      <c r="BM129" s="48">
        <f t="shared" si="59"/>
        <v>1969</v>
      </c>
      <c r="BN129" s="48">
        <f t="shared" si="60"/>
        <v>1969</v>
      </c>
      <c r="BO129" s="26">
        <f t="shared" si="61"/>
        <v>1969</v>
      </c>
      <c r="BP129" s="6" t="str">
        <f t="shared" si="62"/>
        <v xml:space="preserve"> </v>
      </c>
      <c r="BQ129" s="47">
        <f t="shared" si="63"/>
        <v>1969</v>
      </c>
      <c r="BR129" s="48">
        <f t="shared" si="64"/>
        <v>1969</v>
      </c>
      <c r="BS129" s="48">
        <f t="shared" si="65"/>
        <v>1969</v>
      </c>
      <c r="BT129" s="48">
        <f t="shared" si="66"/>
        <v>1969</v>
      </c>
      <c r="BU129" s="48">
        <f t="shared" si="67"/>
        <v>1969</v>
      </c>
      <c r="BV129" s="26">
        <f t="shared" si="68"/>
        <v>1969</v>
      </c>
      <c r="BW129" s="48">
        <f t="shared" si="69"/>
        <v>1969</v>
      </c>
      <c r="BX129" s="47">
        <f t="shared" si="70"/>
        <v>1969</v>
      </c>
      <c r="BY129" s="48">
        <f t="shared" si="71"/>
        <v>1969</v>
      </c>
      <c r="BZ129" s="48">
        <f t="shared" si="72"/>
        <v>1969</v>
      </c>
      <c r="CA129" s="48">
        <f t="shared" si="73"/>
        <v>1969</v>
      </c>
      <c r="CB129" s="48">
        <f t="shared" si="74"/>
        <v>1969</v>
      </c>
      <c r="CC129" s="26" t="e">
        <f t="shared" si="75"/>
        <v>#VALUE!</v>
      </c>
      <c r="CD129" s="48" t="e">
        <f t="shared" si="76"/>
        <v>#VALUE!</v>
      </c>
      <c r="CE129" s="47">
        <f t="shared" si="77"/>
        <v>1969</v>
      </c>
      <c r="CF129" s="48">
        <f t="shared" si="78"/>
        <v>1969</v>
      </c>
      <c r="CG129" s="48">
        <f t="shared" si="79"/>
        <v>1969</v>
      </c>
      <c r="CH129" s="48">
        <f t="shared" si="80"/>
        <v>1969</v>
      </c>
      <c r="CI129" s="48" t="e">
        <f t="shared" si="81"/>
        <v>#VALUE!</v>
      </c>
      <c r="CJ129" s="26" t="e">
        <f t="shared" si="82"/>
        <v>#VALUE!</v>
      </c>
      <c r="CK129" s="48" t="e">
        <f t="shared" si="83"/>
        <v>#VALUE!</v>
      </c>
      <c r="CL129" s="47">
        <f t="shared" si="84"/>
        <v>1969</v>
      </c>
      <c r="CM129" s="48">
        <f t="shared" si="85"/>
        <v>1969</v>
      </c>
      <c r="CN129" s="48">
        <f t="shared" si="86"/>
        <v>1969</v>
      </c>
      <c r="CO129" s="48" t="e">
        <f t="shared" si="87"/>
        <v>#VALUE!</v>
      </c>
      <c r="CP129" s="48" t="e">
        <f t="shared" si="88"/>
        <v>#VALUE!</v>
      </c>
      <c r="CQ129" s="26" t="e">
        <f t="shared" si="89"/>
        <v>#VALUE!</v>
      </c>
      <c r="CR129" s="48" t="e">
        <f t="shared" si="90"/>
        <v>#VALUE!</v>
      </c>
      <c r="CS129" s="47">
        <f t="shared" si="91"/>
        <v>1969</v>
      </c>
      <c r="CT129" s="48">
        <f t="shared" si="92"/>
        <v>1969</v>
      </c>
      <c r="CU129" s="48" t="e">
        <f t="shared" si="93"/>
        <v>#VALUE!</v>
      </c>
      <c r="CV129" s="48" t="e">
        <f t="shared" si="94"/>
        <v>#VALUE!</v>
      </c>
      <c r="CW129" s="48" t="e">
        <f t="shared" si="95"/>
        <v>#VALUE!</v>
      </c>
      <c r="CX129" s="26" t="e">
        <f t="shared" si="96"/>
        <v>#VALUE!</v>
      </c>
      <c r="CY129" s="48" t="e">
        <f t="shared" si="97"/>
        <v>#VALUE!</v>
      </c>
      <c r="CZ129" s="47">
        <f t="shared" si="98"/>
        <v>1969</v>
      </c>
      <c r="DA129" s="48" t="e">
        <f t="shared" si="99"/>
        <v>#VALUE!</v>
      </c>
      <c r="DB129" s="48" t="e">
        <f t="shared" si="100"/>
        <v>#VALUE!</v>
      </c>
      <c r="DC129" s="48" t="e">
        <f t="shared" si="101"/>
        <v>#VALUE!</v>
      </c>
      <c r="DD129" s="48" t="e">
        <f t="shared" si="102"/>
        <v>#VALUE!</v>
      </c>
      <c r="DE129" s="26" t="e">
        <f t="shared" si="103"/>
        <v>#VALUE!</v>
      </c>
      <c r="DF129" s="48" t="e">
        <f t="shared" si="104"/>
        <v>#VALUE!</v>
      </c>
      <c r="DG129" s="47" t="e">
        <f t="shared" si="105"/>
        <v>#VALUE!</v>
      </c>
      <c r="DH129" s="48" t="e">
        <f t="shared" si="106"/>
        <v>#VALUE!</v>
      </c>
      <c r="DI129" s="48" t="e">
        <f t="shared" si="107"/>
        <v>#VALUE!</v>
      </c>
      <c r="DJ129" s="48" t="e">
        <f t="shared" si="108"/>
        <v>#VALUE!</v>
      </c>
      <c r="DK129" s="48" t="e">
        <f t="shared" si="109"/>
        <v>#VALUE!</v>
      </c>
      <c r="DL129" s="26" t="e">
        <f t="shared" si="110"/>
        <v>#VALUE!</v>
      </c>
      <c r="DM129" s="48" t="e">
        <f t="shared" si="111"/>
        <v>#VALUE!</v>
      </c>
      <c r="DN129" s="47" t="e">
        <f t="shared" si="112"/>
        <v>#VALUE!</v>
      </c>
      <c r="DO129" s="48" t="e">
        <f t="shared" si="113"/>
        <v>#VALUE!</v>
      </c>
      <c r="DP129" s="48" t="e">
        <f t="shared" si="114"/>
        <v>#VALUE!</v>
      </c>
      <c r="DQ129" s="48" t="e">
        <f t="shared" si="115"/>
        <v>#VALUE!</v>
      </c>
      <c r="DR129" s="48" t="e">
        <f t="shared" si="116"/>
        <v>#VALUE!</v>
      </c>
      <c r="DS129" s="26" t="e">
        <f t="shared" si="117"/>
        <v>#VALUE!</v>
      </c>
      <c r="DT129" s="48" t="e">
        <f t="shared" si="118"/>
        <v>#VALUE!</v>
      </c>
      <c r="DU129" s="47" t="e">
        <f t="shared" si="24"/>
        <v>#VALUE!</v>
      </c>
      <c r="DV129" s="48" t="e">
        <f t="shared" si="25"/>
        <v>#VALUE!</v>
      </c>
      <c r="DW129" s="48" t="e">
        <f t="shared" si="26"/>
        <v>#VALUE!</v>
      </c>
      <c r="DX129" s="48" t="e">
        <f t="shared" si="27"/>
        <v>#VALUE!</v>
      </c>
      <c r="DY129" s="48" t="e">
        <f t="shared" si="28"/>
        <v>#VALUE!</v>
      </c>
      <c r="DZ129" s="26" t="e">
        <f t="shared" si="29"/>
        <v>#VALUE!</v>
      </c>
      <c r="EA129" s="26" t="e">
        <f t="shared" si="30"/>
        <v>#VALUE!</v>
      </c>
    </row>
    <row r="130" spans="1:131" x14ac:dyDescent="0.25">
      <c r="A130" s="35"/>
      <c r="B130" s="35">
        <v>1970</v>
      </c>
      <c r="C130" s="36"/>
      <c r="D130" s="36"/>
      <c r="E130" s="36"/>
      <c r="F130" s="36"/>
      <c r="G130" s="36"/>
      <c r="H130" s="36"/>
      <c r="I130" s="36"/>
      <c r="J130" s="36">
        <f t="shared" si="1"/>
        <v>2.6100000000000003</v>
      </c>
      <c r="K130" s="36">
        <f t="shared" si="2"/>
        <v>2.67</v>
      </c>
      <c r="L130" s="36">
        <f t="shared" si="3"/>
        <v>2.84</v>
      </c>
      <c r="M130" s="36">
        <f t="shared" si="4"/>
        <v>3.15</v>
      </c>
      <c r="N130" s="36">
        <f t="shared" si="5"/>
        <v>3.35</v>
      </c>
      <c r="O130" s="36"/>
      <c r="P130" s="35">
        <v>1970</v>
      </c>
      <c r="Q130" s="36">
        <f t="shared" si="6"/>
        <v>1.58</v>
      </c>
      <c r="R130" s="36">
        <f t="shared" si="7"/>
        <v>1.1000000000000001</v>
      </c>
      <c r="S130" s="36">
        <f t="shared" si="8"/>
        <v>1.04</v>
      </c>
      <c r="T130" s="36">
        <f t="shared" si="9"/>
        <v>0.67999999999999994</v>
      </c>
      <c r="U130" s="36" t="e">
        <f t="shared" si="10"/>
        <v>#VALUE!</v>
      </c>
      <c r="V130" s="36" t="e">
        <f t="shared" si="11"/>
        <v>#VALUE!</v>
      </c>
      <c r="W130" s="36" t="e">
        <f t="shared" si="12"/>
        <v>#VALUE!</v>
      </c>
      <c r="X130" s="36" t="e">
        <f t="shared" si="13"/>
        <v>#VALUE!</v>
      </c>
      <c r="Y130" s="36" t="e">
        <f t="shared" si="14"/>
        <v>#VALUE!</v>
      </c>
      <c r="Z130" s="36" t="e">
        <f t="shared" si="15"/>
        <v>#VALUE!</v>
      </c>
      <c r="AA130" s="36" t="e">
        <f t="shared" si="16"/>
        <v>#VALUE!</v>
      </c>
      <c r="AB130" s="36" t="e">
        <f t="shared" si="17"/>
        <v>#VALUE!</v>
      </c>
      <c r="AC130" s="35">
        <v>1970</v>
      </c>
      <c r="AD130" s="38">
        <f t="shared" si="31"/>
        <v>1.1900000000000002</v>
      </c>
      <c r="AE130" s="38">
        <f t="shared" si="32"/>
        <v>1.1700000000000002</v>
      </c>
      <c r="AF130" s="38">
        <f t="shared" si="33"/>
        <v>1.1000000000000001</v>
      </c>
      <c r="AG130" s="38">
        <f t="shared" si="34"/>
        <v>1.62</v>
      </c>
      <c r="AH130" s="38">
        <f t="shared" si="35"/>
        <v>1.6400000000000001</v>
      </c>
      <c r="AI130" s="38">
        <f t="shared" si="36"/>
        <v>1.58</v>
      </c>
      <c r="AJ130" s="38">
        <f t="shared" si="37"/>
        <v>1.1000000000000001</v>
      </c>
      <c r="AK130" s="38">
        <f t="shared" si="38"/>
        <v>1.04</v>
      </c>
      <c r="AL130" s="38">
        <f t="shared" si="39"/>
        <v>0.67999999999999994</v>
      </c>
      <c r="AM130" s="38" t="e">
        <f t="shared" si="40"/>
        <v>#VALUE!</v>
      </c>
      <c r="AN130" s="38" t="e">
        <f t="shared" si="41"/>
        <v>#VALUE!</v>
      </c>
      <c r="AO130" s="38" t="e">
        <f t="shared" si="18"/>
        <v>#VALUE!</v>
      </c>
      <c r="AP130" s="38" t="e">
        <f t="shared" si="19"/>
        <v>#VALUE!</v>
      </c>
      <c r="AQ130" s="38" t="e">
        <f t="shared" si="20"/>
        <v>#VALUE!</v>
      </c>
      <c r="AR130" s="38" t="e">
        <f t="shared" si="21"/>
        <v>#VALUE!</v>
      </c>
      <c r="AS130" s="38" t="e">
        <f t="shared" si="22"/>
        <v>#VALUE!</v>
      </c>
      <c r="AT130" s="38" t="e">
        <f t="shared" si="23"/>
        <v>#VALUE!</v>
      </c>
      <c r="AV130" s="47">
        <f t="shared" si="42"/>
        <v>1970</v>
      </c>
      <c r="AW130" s="48">
        <f t="shared" si="43"/>
        <v>1970</v>
      </c>
      <c r="AX130" s="48">
        <f t="shared" si="44"/>
        <v>1970</v>
      </c>
      <c r="AY130" s="48">
        <f t="shared" si="45"/>
        <v>1970</v>
      </c>
      <c r="AZ130" s="48" t="str">
        <f t="shared" si="46"/>
        <v/>
      </c>
      <c r="BA130" s="26" t="str">
        <f t="shared" si="47"/>
        <v/>
      </c>
      <c r="BB130" s="48" t="str">
        <f t="shared" si="48"/>
        <v/>
      </c>
      <c r="BC130" s="47">
        <f t="shared" si="49"/>
        <v>1970</v>
      </c>
      <c r="BD130" s="48">
        <f t="shared" si="50"/>
        <v>1970</v>
      </c>
      <c r="BE130" s="48">
        <f t="shared" si="51"/>
        <v>1970</v>
      </c>
      <c r="BF130" s="48" t="str">
        <f t="shared" si="52"/>
        <v/>
      </c>
      <c r="BG130" s="48" t="str">
        <f t="shared" si="53"/>
        <v/>
      </c>
      <c r="BH130" s="26" t="str">
        <f t="shared" si="54"/>
        <v/>
      </c>
      <c r="BI130" s="48" t="str">
        <f t="shared" si="55"/>
        <v xml:space="preserve"> </v>
      </c>
      <c r="BJ130" s="47">
        <f t="shared" si="56"/>
        <v>1970</v>
      </c>
      <c r="BK130" s="48">
        <f t="shared" si="57"/>
        <v>1970</v>
      </c>
      <c r="BL130" s="48" t="str">
        <f t="shared" si="58"/>
        <v/>
      </c>
      <c r="BM130" s="48" t="str">
        <f t="shared" si="59"/>
        <v/>
      </c>
      <c r="BN130" s="48" t="str">
        <f t="shared" si="60"/>
        <v/>
      </c>
      <c r="BO130" s="26" t="str">
        <f t="shared" si="61"/>
        <v/>
      </c>
      <c r="BP130" s="48" t="str">
        <f t="shared" si="62"/>
        <v xml:space="preserve"> </v>
      </c>
      <c r="BQ130" s="47">
        <f t="shared" si="63"/>
        <v>1970</v>
      </c>
      <c r="BR130" s="48" t="str">
        <f t="shared" si="64"/>
        <v/>
      </c>
      <c r="BS130" s="48" t="str">
        <f t="shared" si="65"/>
        <v/>
      </c>
      <c r="BT130" s="48" t="str">
        <f t="shared" si="66"/>
        <v/>
      </c>
      <c r="BU130" s="48" t="str">
        <f t="shared" si="67"/>
        <v/>
      </c>
      <c r="BV130" s="26" t="str">
        <f t="shared" si="68"/>
        <v/>
      </c>
      <c r="BW130" s="48" t="str">
        <f t="shared" si="69"/>
        <v xml:space="preserve"> </v>
      </c>
      <c r="BX130" s="47" t="str">
        <f t="shared" si="70"/>
        <v/>
      </c>
      <c r="BY130" s="48" t="str">
        <f t="shared" si="71"/>
        <v/>
      </c>
      <c r="BZ130" s="48" t="str">
        <f t="shared" si="72"/>
        <v/>
      </c>
      <c r="CA130" s="48" t="str">
        <f t="shared" si="73"/>
        <v/>
      </c>
      <c r="CB130" s="48" t="str">
        <f t="shared" si="74"/>
        <v/>
      </c>
      <c r="CC130" s="26" t="e">
        <f t="shared" si="75"/>
        <v>#VALUE!</v>
      </c>
      <c r="CD130" s="48" t="e">
        <f t="shared" si="76"/>
        <v>#VALUE!</v>
      </c>
      <c r="CE130" s="47" t="str">
        <f t="shared" si="77"/>
        <v/>
      </c>
      <c r="CF130" s="48" t="str">
        <f t="shared" si="78"/>
        <v/>
      </c>
      <c r="CG130" s="48" t="str">
        <f t="shared" si="79"/>
        <v/>
      </c>
      <c r="CH130" s="48" t="str">
        <f t="shared" si="80"/>
        <v/>
      </c>
      <c r="CI130" s="48" t="e">
        <f t="shared" si="81"/>
        <v>#VALUE!</v>
      </c>
      <c r="CJ130" s="26" t="e">
        <f t="shared" si="82"/>
        <v>#VALUE!</v>
      </c>
      <c r="CK130" s="48" t="e">
        <f t="shared" si="83"/>
        <v>#VALUE!</v>
      </c>
      <c r="CL130" s="47" t="str">
        <f t="shared" si="84"/>
        <v/>
      </c>
      <c r="CM130" s="48" t="str">
        <f t="shared" si="85"/>
        <v/>
      </c>
      <c r="CN130" s="48" t="str">
        <f t="shared" si="86"/>
        <v/>
      </c>
      <c r="CO130" s="48" t="e">
        <f t="shared" si="87"/>
        <v>#VALUE!</v>
      </c>
      <c r="CP130" s="48" t="e">
        <f t="shared" si="88"/>
        <v>#VALUE!</v>
      </c>
      <c r="CQ130" s="26" t="e">
        <f t="shared" si="89"/>
        <v>#VALUE!</v>
      </c>
      <c r="CR130" s="48" t="e">
        <f t="shared" si="90"/>
        <v>#VALUE!</v>
      </c>
      <c r="CS130" s="47" t="str">
        <f t="shared" si="91"/>
        <v/>
      </c>
      <c r="CT130" s="48" t="str">
        <f t="shared" si="92"/>
        <v/>
      </c>
      <c r="CU130" s="48" t="e">
        <f t="shared" si="93"/>
        <v>#VALUE!</v>
      </c>
      <c r="CV130" s="48" t="e">
        <f t="shared" si="94"/>
        <v>#VALUE!</v>
      </c>
      <c r="CW130" s="48" t="e">
        <f t="shared" si="95"/>
        <v>#VALUE!</v>
      </c>
      <c r="CX130" s="26" t="e">
        <f t="shared" si="96"/>
        <v>#VALUE!</v>
      </c>
      <c r="CY130" s="48" t="e">
        <f t="shared" si="97"/>
        <v>#VALUE!</v>
      </c>
      <c r="CZ130" s="47" t="str">
        <f t="shared" si="98"/>
        <v/>
      </c>
      <c r="DA130" s="48" t="e">
        <f t="shared" si="99"/>
        <v>#VALUE!</v>
      </c>
      <c r="DB130" s="48" t="e">
        <f t="shared" si="100"/>
        <v>#VALUE!</v>
      </c>
      <c r="DC130" s="48" t="e">
        <f t="shared" si="101"/>
        <v>#VALUE!</v>
      </c>
      <c r="DD130" s="48" t="e">
        <f t="shared" si="102"/>
        <v>#VALUE!</v>
      </c>
      <c r="DE130" s="26" t="e">
        <f t="shared" si="103"/>
        <v>#VALUE!</v>
      </c>
      <c r="DF130" s="48" t="e">
        <f t="shared" si="104"/>
        <v>#VALUE!</v>
      </c>
      <c r="DG130" s="47" t="e">
        <f t="shared" si="105"/>
        <v>#VALUE!</v>
      </c>
      <c r="DH130" s="48" t="e">
        <f t="shared" si="106"/>
        <v>#VALUE!</v>
      </c>
      <c r="DI130" s="48" t="e">
        <f t="shared" si="107"/>
        <v>#VALUE!</v>
      </c>
      <c r="DJ130" s="48" t="e">
        <f t="shared" si="108"/>
        <v>#VALUE!</v>
      </c>
      <c r="DK130" s="48" t="e">
        <f t="shared" si="109"/>
        <v>#VALUE!</v>
      </c>
      <c r="DL130" s="26" t="e">
        <f t="shared" si="110"/>
        <v>#VALUE!</v>
      </c>
      <c r="DM130" s="48" t="e">
        <f t="shared" si="111"/>
        <v>#VALUE!</v>
      </c>
      <c r="DN130" s="47" t="e">
        <f t="shared" si="112"/>
        <v>#VALUE!</v>
      </c>
      <c r="DO130" s="48" t="e">
        <f t="shared" si="113"/>
        <v>#VALUE!</v>
      </c>
      <c r="DP130" s="48" t="e">
        <f t="shared" si="114"/>
        <v>#VALUE!</v>
      </c>
      <c r="DQ130" s="48" t="e">
        <f t="shared" si="115"/>
        <v>#VALUE!</v>
      </c>
      <c r="DR130" s="48" t="e">
        <f t="shared" si="116"/>
        <v>#VALUE!</v>
      </c>
      <c r="DS130" s="26" t="e">
        <f t="shared" si="117"/>
        <v>#VALUE!</v>
      </c>
      <c r="DT130" s="48" t="e">
        <f t="shared" si="118"/>
        <v>#VALUE!</v>
      </c>
      <c r="DU130" s="47" t="e">
        <f t="shared" si="24"/>
        <v>#VALUE!</v>
      </c>
      <c r="DV130" s="48" t="e">
        <f t="shared" si="25"/>
        <v>#VALUE!</v>
      </c>
      <c r="DW130" s="48" t="e">
        <f t="shared" si="26"/>
        <v>#VALUE!</v>
      </c>
      <c r="DX130" s="48" t="e">
        <f t="shared" si="27"/>
        <v>#VALUE!</v>
      </c>
      <c r="DY130" s="48" t="e">
        <f t="shared" si="28"/>
        <v>#VALUE!</v>
      </c>
      <c r="DZ130" s="26" t="e">
        <f t="shared" si="29"/>
        <v>#VALUE!</v>
      </c>
      <c r="EA130" s="26" t="e">
        <f t="shared" si="30"/>
        <v>#VALUE!</v>
      </c>
    </row>
    <row r="131" spans="1:131" x14ac:dyDescent="0.25">
      <c r="A131" s="35"/>
      <c r="B131" s="35">
        <v>1971</v>
      </c>
      <c r="C131" s="36"/>
      <c r="D131" s="36"/>
      <c r="E131" s="36"/>
      <c r="F131" s="36"/>
      <c r="G131" s="36"/>
      <c r="H131" s="36"/>
      <c r="I131" s="36"/>
      <c r="J131" s="36">
        <f t="shared" si="1"/>
        <v>2.4500000000000002</v>
      </c>
      <c r="K131" s="36">
        <f t="shared" si="2"/>
        <v>2.6</v>
      </c>
      <c r="L131" s="36">
        <f t="shared" si="3"/>
        <v>2.96</v>
      </c>
      <c r="M131" s="36">
        <f t="shared" si="4"/>
        <v>3.17</v>
      </c>
      <c r="N131" s="36">
        <f t="shared" si="5"/>
        <v>3.25</v>
      </c>
      <c r="O131" s="36"/>
      <c r="P131" s="35">
        <v>1971</v>
      </c>
      <c r="Q131" s="36">
        <f t="shared" si="6"/>
        <v>3.59</v>
      </c>
      <c r="R131" s="36">
        <f t="shared" si="7"/>
        <v>2.87</v>
      </c>
      <c r="S131" s="36">
        <f t="shared" si="8"/>
        <v>2.2600000000000002</v>
      </c>
      <c r="T131" s="36">
        <f t="shared" si="9"/>
        <v>1.7799999999999998</v>
      </c>
      <c r="U131" s="36" t="e">
        <f t="shared" si="10"/>
        <v>#VALUE!</v>
      </c>
      <c r="V131" s="36" t="e">
        <f t="shared" si="11"/>
        <v>#VALUE!</v>
      </c>
      <c r="W131" s="36" t="e">
        <f t="shared" si="12"/>
        <v>#VALUE!</v>
      </c>
      <c r="X131" s="36" t="e">
        <f t="shared" si="13"/>
        <v>#VALUE!</v>
      </c>
      <c r="Y131" s="36" t="e">
        <f t="shared" si="14"/>
        <v>#VALUE!</v>
      </c>
      <c r="Z131" s="36" t="e">
        <f t="shared" si="15"/>
        <v>#VALUE!</v>
      </c>
      <c r="AA131" s="36" t="e">
        <f t="shared" si="16"/>
        <v>#VALUE!</v>
      </c>
      <c r="AB131" s="36" t="e">
        <f t="shared" si="17"/>
        <v>#VALUE!</v>
      </c>
      <c r="AC131" s="35">
        <v>1971</v>
      </c>
      <c r="AD131" s="38">
        <f t="shared" si="31"/>
        <v>2.6100000000000003</v>
      </c>
      <c r="AE131" s="38">
        <f t="shared" si="32"/>
        <v>2.67</v>
      </c>
      <c r="AF131" s="38">
        <f t="shared" si="33"/>
        <v>2.84</v>
      </c>
      <c r="AG131" s="38">
        <f t="shared" si="34"/>
        <v>3.15</v>
      </c>
      <c r="AH131" s="38">
        <f t="shared" si="35"/>
        <v>3.35</v>
      </c>
      <c r="AI131" s="38">
        <f t="shared" si="36"/>
        <v>3.59</v>
      </c>
      <c r="AJ131" s="38">
        <f t="shared" si="37"/>
        <v>2.87</v>
      </c>
      <c r="AK131" s="38">
        <f t="shared" si="38"/>
        <v>2.2600000000000002</v>
      </c>
      <c r="AL131" s="38">
        <f t="shared" si="39"/>
        <v>1.7799999999999998</v>
      </c>
      <c r="AM131" s="38" t="e">
        <f t="shared" si="40"/>
        <v>#VALUE!</v>
      </c>
      <c r="AN131" s="38" t="e">
        <f t="shared" si="41"/>
        <v>#VALUE!</v>
      </c>
      <c r="AO131" s="38" t="e">
        <f t="shared" si="18"/>
        <v>#VALUE!</v>
      </c>
      <c r="AP131" s="38" t="e">
        <f t="shared" si="19"/>
        <v>#VALUE!</v>
      </c>
      <c r="AQ131" s="38" t="e">
        <f t="shared" si="20"/>
        <v>#VALUE!</v>
      </c>
      <c r="AR131" s="38" t="e">
        <f t="shared" si="21"/>
        <v>#VALUE!</v>
      </c>
      <c r="AS131" s="38" t="e">
        <f t="shared" si="22"/>
        <v>#VALUE!</v>
      </c>
      <c r="AT131" s="38" t="e">
        <f t="shared" si="23"/>
        <v>#VALUE!</v>
      </c>
      <c r="AV131" s="47" t="str">
        <f t="shared" si="42"/>
        <v/>
      </c>
      <c r="AW131" s="48" t="str">
        <f t="shared" si="43"/>
        <v/>
      </c>
      <c r="AX131" s="6" t="str">
        <f t="shared" si="44"/>
        <v/>
      </c>
      <c r="AY131" s="6" t="str">
        <f t="shared" si="45"/>
        <v/>
      </c>
      <c r="AZ131" s="48" t="str">
        <f t="shared" si="46"/>
        <v/>
      </c>
      <c r="BA131" s="26" t="str">
        <f t="shared" si="47"/>
        <v/>
      </c>
      <c r="BB131" s="48" t="str">
        <f t="shared" si="48"/>
        <v/>
      </c>
      <c r="BC131" s="47" t="str">
        <f t="shared" si="49"/>
        <v/>
      </c>
      <c r="BD131" s="6" t="str">
        <f t="shared" si="50"/>
        <v/>
      </c>
      <c r="BE131" s="6" t="str">
        <f t="shared" si="51"/>
        <v/>
      </c>
      <c r="BF131" s="48" t="str">
        <f t="shared" si="52"/>
        <v/>
      </c>
      <c r="BG131" s="48" t="str">
        <f t="shared" si="53"/>
        <v/>
      </c>
      <c r="BH131" s="26" t="str">
        <f t="shared" si="54"/>
        <v/>
      </c>
      <c r="BI131" s="48" t="str">
        <f t="shared" si="55"/>
        <v xml:space="preserve"> </v>
      </c>
      <c r="BJ131" s="25" t="str">
        <f t="shared" si="56"/>
        <v/>
      </c>
      <c r="BK131" s="6" t="str">
        <f t="shared" si="57"/>
        <v/>
      </c>
      <c r="BL131" s="48" t="str">
        <f t="shared" si="58"/>
        <v/>
      </c>
      <c r="BM131" s="48" t="str">
        <f t="shared" si="59"/>
        <v/>
      </c>
      <c r="BN131" s="48" t="str">
        <f t="shared" si="60"/>
        <v/>
      </c>
      <c r="BO131" s="26" t="str">
        <f t="shared" si="61"/>
        <v/>
      </c>
      <c r="BP131" s="48" t="str">
        <f t="shared" si="62"/>
        <v xml:space="preserve"> </v>
      </c>
      <c r="BQ131" s="25" t="str">
        <f t="shared" si="63"/>
        <v/>
      </c>
      <c r="BR131" s="48" t="str">
        <f t="shared" si="64"/>
        <v/>
      </c>
      <c r="BS131" s="48" t="str">
        <f t="shared" si="65"/>
        <v/>
      </c>
      <c r="BT131" s="48" t="str">
        <f t="shared" si="66"/>
        <v/>
      </c>
      <c r="BU131" s="48" t="str">
        <f t="shared" si="67"/>
        <v/>
      </c>
      <c r="BV131" s="26" t="str">
        <f t="shared" si="68"/>
        <v/>
      </c>
      <c r="BW131" s="48" t="str">
        <f t="shared" si="69"/>
        <v xml:space="preserve"> </v>
      </c>
      <c r="BX131" s="47" t="str">
        <f t="shared" si="70"/>
        <v/>
      </c>
      <c r="BY131" s="48" t="str">
        <f t="shared" si="71"/>
        <v/>
      </c>
      <c r="BZ131" s="48" t="str">
        <f t="shared" si="72"/>
        <v/>
      </c>
      <c r="CA131" s="48" t="str">
        <f t="shared" si="73"/>
        <v/>
      </c>
      <c r="CB131" s="48" t="str">
        <f t="shared" si="74"/>
        <v/>
      </c>
      <c r="CC131" s="26" t="e">
        <f t="shared" si="75"/>
        <v>#VALUE!</v>
      </c>
      <c r="CD131" s="48" t="e">
        <f t="shared" si="76"/>
        <v>#VALUE!</v>
      </c>
      <c r="CE131" s="47" t="str">
        <f t="shared" si="77"/>
        <v/>
      </c>
      <c r="CF131" s="48" t="str">
        <f t="shared" si="78"/>
        <v/>
      </c>
      <c r="CG131" s="48" t="str">
        <f t="shared" si="79"/>
        <v/>
      </c>
      <c r="CH131" s="48" t="str">
        <f t="shared" si="80"/>
        <v/>
      </c>
      <c r="CI131" s="48" t="e">
        <f t="shared" si="81"/>
        <v>#VALUE!</v>
      </c>
      <c r="CJ131" s="26" t="e">
        <f t="shared" si="82"/>
        <v>#VALUE!</v>
      </c>
      <c r="CK131" s="48" t="e">
        <f t="shared" si="83"/>
        <v>#VALUE!</v>
      </c>
      <c r="CL131" s="47" t="str">
        <f t="shared" si="84"/>
        <v/>
      </c>
      <c r="CM131" s="48" t="str">
        <f t="shared" si="85"/>
        <v/>
      </c>
      <c r="CN131" s="48" t="str">
        <f t="shared" si="86"/>
        <v/>
      </c>
      <c r="CO131" s="48" t="e">
        <f t="shared" si="87"/>
        <v>#VALUE!</v>
      </c>
      <c r="CP131" s="48" t="e">
        <f t="shared" si="88"/>
        <v>#VALUE!</v>
      </c>
      <c r="CQ131" s="26" t="e">
        <f t="shared" si="89"/>
        <v>#VALUE!</v>
      </c>
      <c r="CR131" s="48" t="e">
        <f t="shared" si="90"/>
        <v>#VALUE!</v>
      </c>
      <c r="CS131" s="47" t="str">
        <f t="shared" si="91"/>
        <v/>
      </c>
      <c r="CT131" s="48" t="str">
        <f t="shared" si="92"/>
        <v/>
      </c>
      <c r="CU131" s="48" t="e">
        <f t="shared" si="93"/>
        <v>#VALUE!</v>
      </c>
      <c r="CV131" s="48" t="e">
        <f t="shared" si="94"/>
        <v>#VALUE!</v>
      </c>
      <c r="CW131" s="48" t="e">
        <f t="shared" si="95"/>
        <v>#VALUE!</v>
      </c>
      <c r="CX131" s="26" t="e">
        <f t="shared" si="96"/>
        <v>#VALUE!</v>
      </c>
      <c r="CY131" s="48" t="e">
        <f t="shared" si="97"/>
        <v>#VALUE!</v>
      </c>
      <c r="CZ131" s="47" t="str">
        <f t="shared" si="98"/>
        <v/>
      </c>
      <c r="DA131" s="48" t="e">
        <f t="shared" si="99"/>
        <v>#VALUE!</v>
      </c>
      <c r="DB131" s="48" t="e">
        <f t="shared" si="100"/>
        <v>#VALUE!</v>
      </c>
      <c r="DC131" s="48" t="e">
        <f t="shared" si="101"/>
        <v>#VALUE!</v>
      </c>
      <c r="DD131" s="48" t="e">
        <f t="shared" si="102"/>
        <v>#VALUE!</v>
      </c>
      <c r="DE131" s="26" t="e">
        <f t="shared" si="103"/>
        <v>#VALUE!</v>
      </c>
      <c r="DF131" s="48" t="e">
        <f t="shared" si="104"/>
        <v>#VALUE!</v>
      </c>
      <c r="DG131" s="47" t="e">
        <f t="shared" si="105"/>
        <v>#VALUE!</v>
      </c>
      <c r="DH131" s="48" t="e">
        <f t="shared" si="106"/>
        <v>#VALUE!</v>
      </c>
      <c r="DI131" s="48" t="e">
        <f t="shared" si="107"/>
        <v>#VALUE!</v>
      </c>
      <c r="DJ131" s="48" t="e">
        <f t="shared" si="108"/>
        <v>#VALUE!</v>
      </c>
      <c r="DK131" s="48" t="e">
        <f t="shared" si="109"/>
        <v>#VALUE!</v>
      </c>
      <c r="DL131" s="26" t="e">
        <f t="shared" si="110"/>
        <v>#VALUE!</v>
      </c>
      <c r="DM131" s="48" t="e">
        <f t="shared" si="111"/>
        <v>#VALUE!</v>
      </c>
      <c r="DN131" s="47" t="e">
        <f t="shared" si="112"/>
        <v>#VALUE!</v>
      </c>
      <c r="DO131" s="48" t="e">
        <f t="shared" si="113"/>
        <v>#VALUE!</v>
      </c>
      <c r="DP131" s="48" t="e">
        <f t="shared" si="114"/>
        <v>#VALUE!</v>
      </c>
      <c r="DQ131" s="48" t="e">
        <f t="shared" si="115"/>
        <v>#VALUE!</v>
      </c>
      <c r="DR131" s="48" t="e">
        <f t="shared" si="116"/>
        <v>#VALUE!</v>
      </c>
      <c r="DS131" s="26" t="e">
        <f t="shared" si="117"/>
        <v>#VALUE!</v>
      </c>
      <c r="DT131" s="48" t="e">
        <f t="shared" si="118"/>
        <v>#VALUE!</v>
      </c>
      <c r="DU131" s="47" t="e">
        <f t="shared" si="24"/>
        <v>#VALUE!</v>
      </c>
      <c r="DV131" s="48" t="e">
        <f t="shared" si="25"/>
        <v>#VALUE!</v>
      </c>
      <c r="DW131" s="48" t="e">
        <f t="shared" si="26"/>
        <v>#VALUE!</v>
      </c>
      <c r="DX131" s="48" t="e">
        <f t="shared" si="27"/>
        <v>#VALUE!</v>
      </c>
      <c r="DY131" s="48" t="e">
        <f t="shared" si="28"/>
        <v>#VALUE!</v>
      </c>
      <c r="DZ131" s="26" t="e">
        <f t="shared" si="29"/>
        <v>#VALUE!</v>
      </c>
      <c r="EA131" s="26" t="e">
        <f t="shared" si="30"/>
        <v>#VALUE!</v>
      </c>
    </row>
    <row r="132" spans="1:131" x14ac:dyDescent="0.25">
      <c r="A132" s="35"/>
      <c r="B132" s="35">
        <v>1972</v>
      </c>
      <c r="C132" s="36"/>
      <c r="D132" s="36"/>
      <c r="E132" s="36"/>
      <c r="F132" s="36"/>
      <c r="G132" s="36"/>
      <c r="H132" s="36"/>
      <c r="I132" s="36"/>
      <c r="J132" s="36">
        <f t="shared" si="1"/>
        <v>0.26</v>
      </c>
      <c r="K132" s="36">
        <f t="shared" si="2"/>
        <v>0.37000000000000011</v>
      </c>
      <c r="L132" s="36">
        <f t="shared" si="3"/>
        <v>0.17999999999999994</v>
      </c>
      <c r="M132" s="36">
        <f t="shared" si="4"/>
        <v>0.12000000000000011</v>
      </c>
      <c r="N132" s="36">
        <f t="shared" si="5"/>
        <v>6.999999999999984E-2</v>
      </c>
      <c r="O132" s="36"/>
      <c r="P132" s="35">
        <v>1972</v>
      </c>
      <c r="Q132" s="36">
        <f t="shared" si="6"/>
        <v>2.7800000000000002</v>
      </c>
      <c r="R132" s="36">
        <f t="shared" si="7"/>
        <v>1.75</v>
      </c>
      <c r="S132" s="36">
        <f t="shared" si="8"/>
        <v>1.0900000000000001</v>
      </c>
      <c r="T132" s="36">
        <f t="shared" si="9"/>
        <v>0.53</v>
      </c>
      <c r="U132" s="36" t="e">
        <f t="shared" si="10"/>
        <v>#VALUE!</v>
      </c>
      <c r="V132" s="36" t="e">
        <f t="shared" si="11"/>
        <v>#VALUE!</v>
      </c>
      <c r="W132" s="36" t="e">
        <f t="shared" si="12"/>
        <v>#VALUE!</v>
      </c>
      <c r="X132" s="36" t="e">
        <f t="shared" si="13"/>
        <v>#VALUE!</v>
      </c>
      <c r="Y132" s="36" t="e">
        <f t="shared" si="14"/>
        <v>#VALUE!</v>
      </c>
      <c r="Z132" s="36" t="e">
        <f t="shared" si="15"/>
        <v>#VALUE!</v>
      </c>
      <c r="AA132" s="36" t="e">
        <f t="shared" si="16"/>
        <v>#VALUE!</v>
      </c>
      <c r="AB132" s="36" t="e">
        <f t="shared" si="17"/>
        <v>#VALUE!</v>
      </c>
      <c r="AC132" s="35">
        <v>1972</v>
      </c>
      <c r="AD132" s="38">
        <f t="shared" si="31"/>
        <v>2.4500000000000002</v>
      </c>
      <c r="AE132" s="38">
        <f t="shared" si="32"/>
        <v>2.6</v>
      </c>
      <c r="AF132" s="38">
        <f t="shared" si="33"/>
        <v>2.96</v>
      </c>
      <c r="AG132" s="38">
        <f t="shared" si="34"/>
        <v>3.17</v>
      </c>
      <c r="AH132" s="38">
        <f t="shared" si="35"/>
        <v>3.25</v>
      </c>
      <c r="AI132" s="38">
        <f t="shared" si="36"/>
        <v>2.7800000000000002</v>
      </c>
      <c r="AJ132" s="38">
        <f t="shared" si="37"/>
        <v>1.75</v>
      </c>
      <c r="AK132" s="38">
        <f t="shared" si="38"/>
        <v>1.0900000000000001</v>
      </c>
      <c r="AL132" s="38">
        <f t="shared" si="39"/>
        <v>0.53</v>
      </c>
      <c r="AM132" s="38" t="e">
        <f t="shared" si="40"/>
        <v>#VALUE!</v>
      </c>
      <c r="AN132" s="38" t="e">
        <f t="shared" si="41"/>
        <v>#VALUE!</v>
      </c>
      <c r="AO132" s="38" t="e">
        <f t="shared" si="18"/>
        <v>#VALUE!</v>
      </c>
      <c r="AP132" s="38" t="e">
        <f t="shared" si="19"/>
        <v>#VALUE!</v>
      </c>
      <c r="AQ132" s="38" t="e">
        <f t="shared" si="20"/>
        <v>#VALUE!</v>
      </c>
      <c r="AR132" s="38" t="e">
        <f t="shared" si="21"/>
        <v>#VALUE!</v>
      </c>
      <c r="AS132" s="38" t="e">
        <f t="shared" si="22"/>
        <v>#VALUE!</v>
      </c>
      <c r="AT132" s="38" t="e">
        <f t="shared" si="23"/>
        <v>#VALUE!</v>
      </c>
      <c r="AV132" s="47" t="str">
        <f t="shared" si="42"/>
        <v/>
      </c>
      <c r="AW132" s="48" t="str">
        <f t="shared" si="43"/>
        <v/>
      </c>
      <c r="AX132" s="6" t="str">
        <f t="shared" si="44"/>
        <v/>
      </c>
      <c r="AY132" s="6" t="str">
        <f t="shared" si="45"/>
        <v/>
      </c>
      <c r="AZ132" s="6" t="str">
        <f t="shared" si="46"/>
        <v/>
      </c>
      <c r="BA132" s="26" t="str">
        <f t="shared" si="47"/>
        <v/>
      </c>
      <c r="BB132" s="48" t="str">
        <f t="shared" si="48"/>
        <v/>
      </c>
      <c r="BC132" s="47" t="str">
        <f t="shared" si="49"/>
        <v/>
      </c>
      <c r="BD132" s="6" t="str">
        <f t="shared" si="50"/>
        <v/>
      </c>
      <c r="BE132" s="6" t="str">
        <f t="shared" si="51"/>
        <v/>
      </c>
      <c r="BF132" s="6" t="str">
        <f t="shared" si="52"/>
        <v/>
      </c>
      <c r="BG132" s="6" t="str">
        <f t="shared" si="53"/>
        <v/>
      </c>
      <c r="BH132" s="26" t="str">
        <f t="shared" si="54"/>
        <v/>
      </c>
      <c r="BI132" s="48" t="str">
        <f t="shared" si="55"/>
        <v xml:space="preserve"> </v>
      </c>
      <c r="BJ132" s="25" t="str">
        <f t="shared" si="56"/>
        <v/>
      </c>
      <c r="BK132" s="6" t="str">
        <f t="shared" si="57"/>
        <v/>
      </c>
      <c r="BL132" s="6" t="str">
        <f t="shared" si="58"/>
        <v/>
      </c>
      <c r="BM132" s="6" t="str">
        <f t="shared" si="59"/>
        <v/>
      </c>
      <c r="BN132" s="48" t="str">
        <f t="shared" si="60"/>
        <v/>
      </c>
      <c r="BO132" s="26" t="str">
        <f t="shared" si="61"/>
        <v/>
      </c>
      <c r="BP132" s="48" t="str">
        <f t="shared" si="62"/>
        <v xml:space="preserve"> </v>
      </c>
      <c r="BQ132" s="25" t="str">
        <f t="shared" si="63"/>
        <v/>
      </c>
      <c r="BR132" s="6" t="str">
        <f t="shared" si="64"/>
        <v/>
      </c>
      <c r="BS132" s="6" t="str">
        <f t="shared" si="65"/>
        <v/>
      </c>
      <c r="BT132" s="48" t="str">
        <f t="shared" si="66"/>
        <v/>
      </c>
      <c r="BU132" s="48" t="str">
        <f t="shared" si="67"/>
        <v/>
      </c>
      <c r="BV132" s="26" t="str">
        <f t="shared" si="68"/>
        <v/>
      </c>
      <c r="BW132" s="48" t="str">
        <f t="shared" si="69"/>
        <v xml:space="preserve"> </v>
      </c>
      <c r="BX132" s="25" t="str">
        <f t="shared" si="70"/>
        <v/>
      </c>
      <c r="BY132" s="6" t="str">
        <f t="shared" si="71"/>
        <v/>
      </c>
      <c r="BZ132" s="48" t="str">
        <f t="shared" si="72"/>
        <v/>
      </c>
      <c r="CA132" s="48" t="str">
        <f t="shared" si="73"/>
        <v/>
      </c>
      <c r="CB132" s="48" t="str">
        <f t="shared" si="74"/>
        <v/>
      </c>
      <c r="CC132" s="26" t="e">
        <f t="shared" si="75"/>
        <v>#VALUE!</v>
      </c>
      <c r="CD132" s="48" t="e">
        <f t="shared" si="76"/>
        <v>#VALUE!</v>
      </c>
      <c r="CE132" s="25" t="str">
        <f t="shared" si="77"/>
        <v/>
      </c>
      <c r="CF132" s="48" t="str">
        <f t="shared" si="78"/>
        <v/>
      </c>
      <c r="CG132" s="48" t="str">
        <f t="shared" si="79"/>
        <v/>
      </c>
      <c r="CH132" s="48" t="str">
        <f t="shared" si="80"/>
        <v/>
      </c>
      <c r="CI132" s="48" t="e">
        <f t="shared" si="81"/>
        <v>#VALUE!</v>
      </c>
      <c r="CJ132" s="26" t="e">
        <f t="shared" si="82"/>
        <v>#VALUE!</v>
      </c>
      <c r="CK132" s="48" t="e">
        <f t="shared" si="83"/>
        <v>#VALUE!</v>
      </c>
      <c r="CL132" s="47" t="str">
        <f t="shared" si="84"/>
        <v/>
      </c>
      <c r="CM132" s="48" t="str">
        <f t="shared" si="85"/>
        <v/>
      </c>
      <c r="CN132" s="48" t="str">
        <f t="shared" si="86"/>
        <v/>
      </c>
      <c r="CO132" s="48" t="e">
        <f t="shared" si="87"/>
        <v>#VALUE!</v>
      </c>
      <c r="CP132" s="48" t="e">
        <f t="shared" si="88"/>
        <v>#VALUE!</v>
      </c>
      <c r="CQ132" s="26" t="e">
        <f t="shared" si="89"/>
        <v>#VALUE!</v>
      </c>
      <c r="CR132" s="48" t="e">
        <f t="shared" si="90"/>
        <v>#VALUE!</v>
      </c>
      <c r="CS132" s="47" t="str">
        <f t="shared" si="91"/>
        <v/>
      </c>
      <c r="CT132" s="48" t="str">
        <f t="shared" si="92"/>
        <v/>
      </c>
      <c r="CU132" s="48" t="e">
        <f t="shared" si="93"/>
        <v>#VALUE!</v>
      </c>
      <c r="CV132" s="48" t="e">
        <f t="shared" si="94"/>
        <v>#VALUE!</v>
      </c>
      <c r="CW132" s="48" t="e">
        <f t="shared" si="95"/>
        <v>#VALUE!</v>
      </c>
      <c r="CX132" s="26" t="e">
        <f t="shared" si="96"/>
        <v>#VALUE!</v>
      </c>
      <c r="CY132" s="48" t="e">
        <f t="shared" si="97"/>
        <v>#VALUE!</v>
      </c>
      <c r="CZ132" s="47" t="str">
        <f t="shared" si="98"/>
        <v/>
      </c>
      <c r="DA132" s="48" t="e">
        <f t="shared" si="99"/>
        <v>#VALUE!</v>
      </c>
      <c r="DB132" s="48" t="e">
        <f t="shared" si="100"/>
        <v>#VALUE!</v>
      </c>
      <c r="DC132" s="48" t="e">
        <f t="shared" si="101"/>
        <v>#VALUE!</v>
      </c>
      <c r="DD132" s="48" t="e">
        <f t="shared" si="102"/>
        <v>#VALUE!</v>
      </c>
      <c r="DE132" s="26" t="e">
        <f t="shared" si="103"/>
        <v>#VALUE!</v>
      </c>
      <c r="DF132" s="48" t="e">
        <f t="shared" si="104"/>
        <v>#VALUE!</v>
      </c>
      <c r="DG132" s="47" t="e">
        <f t="shared" si="105"/>
        <v>#VALUE!</v>
      </c>
      <c r="DH132" s="48" t="e">
        <f t="shared" si="106"/>
        <v>#VALUE!</v>
      </c>
      <c r="DI132" s="48" t="e">
        <f t="shared" si="107"/>
        <v>#VALUE!</v>
      </c>
      <c r="DJ132" s="48" t="e">
        <f t="shared" si="108"/>
        <v>#VALUE!</v>
      </c>
      <c r="DK132" s="48" t="e">
        <f t="shared" si="109"/>
        <v>#VALUE!</v>
      </c>
      <c r="DL132" s="26" t="e">
        <f t="shared" si="110"/>
        <v>#VALUE!</v>
      </c>
      <c r="DM132" s="48" t="e">
        <f t="shared" si="111"/>
        <v>#VALUE!</v>
      </c>
      <c r="DN132" s="47" t="e">
        <f t="shared" si="112"/>
        <v>#VALUE!</v>
      </c>
      <c r="DO132" s="48" t="e">
        <f t="shared" si="113"/>
        <v>#VALUE!</v>
      </c>
      <c r="DP132" s="48" t="e">
        <f t="shared" si="114"/>
        <v>#VALUE!</v>
      </c>
      <c r="DQ132" s="48" t="e">
        <f t="shared" si="115"/>
        <v>#VALUE!</v>
      </c>
      <c r="DR132" s="48" t="e">
        <f t="shared" si="116"/>
        <v>#VALUE!</v>
      </c>
      <c r="DS132" s="26" t="e">
        <f t="shared" si="117"/>
        <v>#VALUE!</v>
      </c>
      <c r="DT132" s="48" t="e">
        <f t="shared" si="118"/>
        <v>#VALUE!</v>
      </c>
      <c r="DU132" s="47" t="e">
        <f t="shared" si="24"/>
        <v>#VALUE!</v>
      </c>
      <c r="DV132" s="48" t="e">
        <f t="shared" si="25"/>
        <v>#VALUE!</v>
      </c>
      <c r="DW132" s="48" t="e">
        <f t="shared" si="26"/>
        <v>#VALUE!</v>
      </c>
      <c r="DX132" s="48" t="e">
        <f t="shared" si="27"/>
        <v>#VALUE!</v>
      </c>
      <c r="DY132" s="48" t="e">
        <f t="shared" si="28"/>
        <v>#VALUE!</v>
      </c>
      <c r="DZ132" s="26" t="e">
        <f t="shared" si="29"/>
        <v>#VALUE!</v>
      </c>
      <c r="EA132" s="26" t="e">
        <f t="shared" si="30"/>
        <v>#VALUE!</v>
      </c>
    </row>
    <row r="133" spans="1:131" x14ac:dyDescent="0.25">
      <c r="A133" s="35"/>
      <c r="B133" s="35">
        <v>1973</v>
      </c>
      <c r="C133" s="36"/>
      <c r="D133" s="36"/>
      <c r="E133" s="36"/>
      <c r="F133" s="36"/>
      <c r="G133" s="36"/>
      <c r="H133" s="36"/>
      <c r="I133" s="36"/>
      <c r="J133" s="36">
        <f t="shared" si="1"/>
        <v>2.98</v>
      </c>
      <c r="K133" s="36">
        <f t="shared" si="2"/>
        <v>3.26</v>
      </c>
      <c r="L133" s="36">
        <f t="shared" si="3"/>
        <v>3.7</v>
      </c>
      <c r="M133" s="36">
        <f t="shared" si="4"/>
        <v>4.3900000000000006</v>
      </c>
      <c r="N133" s="36">
        <f t="shared" si="5"/>
        <v>4.2799999999999994</v>
      </c>
      <c r="O133" s="36"/>
      <c r="P133" s="35">
        <v>1973</v>
      </c>
      <c r="Q133" s="36">
        <f t="shared" si="6"/>
        <v>6.0000000000000053E-2</v>
      </c>
      <c r="R133" s="36">
        <f t="shared" si="7"/>
        <v>0.10000000000000009</v>
      </c>
      <c r="S133" s="36">
        <f t="shared" si="8"/>
        <v>0.63</v>
      </c>
      <c r="T133" s="36">
        <f t="shared" si="9"/>
        <v>1.18</v>
      </c>
      <c r="U133" s="36" t="e">
        <f t="shared" si="10"/>
        <v>#VALUE!</v>
      </c>
      <c r="V133" s="36" t="e">
        <f t="shared" si="11"/>
        <v>#VALUE!</v>
      </c>
      <c r="W133" s="36" t="e">
        <f t="shared" si="12"/>
        <v>#VALUE!</v>
      </c>
      <c r="X133" s="36" t="e">
        <f t="shared" si="13"/>
        <v>#VALUE!</v>
      </c>
      <c r="Y133" s="36" t="e">
        <f t="shared" si="14"/>
        <v>#VALUE!</v>
      </c>
      <c r="Z133" s="36" t="e">
        <f t="shared" si="15"/>
        <v>#VALUE!</v>
      </c>
      <c r="AA133" s="36" t="e">
        <f t="shared" si="16"/>
        <v>#VALUE!</v>
      </c>
      <c r="AB133" s="36" t="e">
        <f t="shared" si="17"/>
        <v>#VALUE!</v>
      </c>
      <c r="AC133" s="35">
        <v>1973</v>
      </c>
      <c r="AD133" s="38">
        <f t="shared" si="31"/>
        <v>0.26</v>
      </c>
      <c r="AE133" s="38">
        <f t="shared" si="32"/>
        <v>0.37000000000000011</v>
      </c>
      <c r="AF133" s="38">
        <f t="shared" si="33"/>
        <v>0.17999999999999994</v>
      </c>
      <c r="AG133" s="38">
        <f t="shared" si="34"/>
        <v>0.12000000000000011</v>
      </c>
      <c r="AH133" s="38">
        <f t="shared" si="35"/>
        <v>6.999999999999984E-2</v>
      </c>
      <c r="AI133" s="38">
        <f t="shared" si="36"/>
        <v>6.0000000000000053E-2</v>
      </c>
      <c r="AJ133" s="38">
        <f t="shared" si="37"/>
        <v>0.10000000000000009</v>
      </c>
      <c r="AK133" s="38">
        <f t="shared" si="38"/>
        <v>0.63</v>
      </c>
      <c r="AL133" s="38">
        <f t="shared" si="39"/>
        <v>1.18</v>
      </c>
      <c r="AM133" s="38" t="e">
        <f t="shared" si="40"/>
        <v>#VALUE!</v>
      </c>
      <c r="AN133" s="38" t="e">
        <f t="shared" si="41"/>
        <v>#VALUE!</v>
      </c>
      <c r="AO133" s="38" t="e">
        <f t="shared" si="18"/>
        <v>#VALUE!</v>
      </c>
      <c r="AP133" s="38" t="e">
        <f t="shared" si="19"/>
        <v>#VALUE!</v>
      </c>
      <c r="AQ133" s="38" t="e">
        <f t="shared" si="20"/>
        <v>#VALUE!</v>
      </c>
      <c r="AR133" s="38" t="e">
        <f t="shared" si="21"/>
        <v>#VALUE!</v>
      </c>
      <c r="AS133" s="38" t="e">
        <f t="shared" si="22"/>
        <v>#VALUE!</v>
      </c>
      <c r="AT133" s="38" t="e">
        <f t="shared" si="23"/>
        <v>#VALUE!</v>
      </c>
      <c r="AV133" s="47">
        <f t="shared" si="42"/>
        <v>1973</v>
      </c>
      <c r="AW133" s="48">
        <f t="shared" si="43"/>
        <v>1973</v>
      </c>
      <c r="AX133" s="48">
        <f t="shared" si="44"/>
        <v>1973</v>
      </c>
      <c r="AY133" s="48">
        <f t="shared" si="45"/>
        <v>1973</v>
      </c>
      <c r="AZ133" s="48">
        <f t="shared" si="46"/>
        <v>1973</v>
      </c>
      <c r="BA133" s="26">
        <f t="shared" si="47"/>
        <v>1973</v>
      </c>
      <c r="BB133" s="48">
        <f t="shared" si="48"/>
        <v>1973</v>
      </c>
      <c r="BC133" s="47">
        <f t="shared" si="49"/>
        <v>1973</v>
      </c>
      <c r="BD133" s="48">
        <f t="shared" si="50"/>
        <v>1973</v>
      </c>
      <c r="BE133" s="48">
        <f t="shared" si="51"/>
        <v>1973</v>
      </c>
      <c r="BF133" s="48">
        <f t="shared" si="52"/>
        <v>1973</v>
      </c>
      <c r="BG133" s="48">
        <f t="shared" si="53"/>
        <v>1973</v>
      </c>
      <c r="BH133" s="26">
        <f t="shared" si="54"/>
        <v>1973</v>
      </c>
      <c r="BI133" s="48">
        <f t="shared" si="55"/>
        <v>1973</v>
      </c>
      <c r="BJ133" s="47">
        <f t="shared" si="56"/>
        <v>1973</v>
      </c>
      <c r="BK133" s="48">
        <f t="shared" si="57"/>
        <v>1973</v>
      </c>
      <c r="BL133" s="48">
        <f t="shared" si="58"/>
        <v>1973</v>
      </c>
      <c r="BM133" s="48">
        <f t="shared" si="59"/>
        <v>1973</v>
      </c>
      <c r="BN133" s="48">
        <f t="shared" si="60"/>
        <v>1973</v>
      </c>
      <c r="BO133" s="26">
        <f t="shared" si="61"/>
        <v>1973</v>
      </c>
      <c r="BP133" s="48">
        <f t="shared" si="62"/>
        <v>1973</v>
      </c>
      <c r="BQ133" s="47">
        <f t="shared" si="63"/>
        <v>1973</v>
      </c>
      <c r="BR133" s="48">
        <f t="shared" si="64"/>
        <v>1973</v>
      </c>
      <c r="BS133" s="48">
        <f t="shared" si="65"/>
        <v>1973</v>
      </c>
      <c r="BT133" s="48">
        <f t="shared" si="66"/>
        <v>1973</v>
      </c>
      <c r="BU133" s="48">
        <f t="shared" si="67"/>
        <v>1973</v>
      </c>
      <c r="BV133" s="26" t="str">
        <f t="shared" si="68"/>
        <v/>
      </c>
      <c r="BW133" s="6" t="str">
        <f t="shared" si="69"/>
        <v xml:space="preserve"> </v>
      </c>
      <c r="BX133" s="47">
        <f t="shared" si="70"/>
        <v>1973</v>
      </c>
      <c r="BY133" s="48">
        <f t="shared" si="71"/>
        <v>1973</v>
      </c>
      <c r="BZ133" s="48">
        <f t="shared" si="72"/>
        <v>1973</v>
      </c>
      <c r="CA133" s="48">
        <f t="shared" si="73"/>
        <v>1973</v>
      </c>
      <c r="CB133" s="48" t="str">
        <f t="shared" si="74"/>
        <v/>
      </c>
      <c r="CC133" s="26" t="e">
        <f t="shared" si="75"/>
        <v>#VALUE!</v>
      </c>
      <c r="CD133" s="48" t="e">
        <f t="shared" si="76"/>
        <v>#VALUE!</v>
      </c>
      <c r="CE133" s="47">
        <f t="shared" si="77"/>
        <v>1973</v>
      </c>
      <c r="CF133" s="48">
        <f t="shared" si="78"/>
        <v>1973</v>
      </c>
      <c r="CG133" s="48">
        <f t="shared" si="79"/>
        <v>1973</v>
      </c>
      <c r="CH133" s="48" t="str">
        <f t="shared" si="80"/>
        <v/>
      </c>
      <c r="CI133" s="48" t="e">
        <f t="shared" si="81"/>
        <v>#VALUE!</v>
      </c>
      <c r="CJ133" s="26" t="e">
        <f t="shared" si="82"/>
        <v>#VALUE!</v>
      </c>
      <c r="CK133" s="48" t="e">
        <f t="shared" si="83"/>
        <v>#VALUE!</v>
      </c>
      <c r="CL133" s="47">
        <f t="shared" si="84"/>
        <v>1973</v>
      </c>
      <c r="CM133" s="48">
        <f t="shared" si="85"/>
        <v>1973</v>
      </c>
      <c r="CN133" s="48" t="str">
        <f t="shared" si="86"/>
        <v/>
      </c>
      <c r="CO133" s="48" t="e">
        <f t="shared" si="87"/>
        <v>#VALUE!</v>
      </c>
      <c r="CP133" s="48" t="e">
        <f t="shared" si="88"/>
        <v>#VALUE!</v>
      </c>
      <c r="CQ133" s="26" t="e">
        <f t="shared" si="89"/>
        <v>#VALUE!</v>
      </c>
      <c r="CR133" s="48" t="e">
        <f t="shared" si="90"/>
        <v>#VALUE!</v>
      </c>
      <c r="CS133" s="47">
        <f t="shared" si="91"/>
        <v>1973</v>
      </c>
      <c r="CT133" s="48" t="str">
        <f t="shared" si="92"/>
        <v/>
      </c>
      <c r="CU133" s="48" t="e">
        <f t="shared" si="93"/>
        <v>#VALUE!</v>
      </c>
      <c r="CV133" s="48" t="e">
        <f t="shared" si="94"/>
        <v>#VALUE!</v>
      </c>
      <c r="CW133" s="48" t="e">
        <f t="shared" si="95"/>
        <v>#VALUE!</v>
      </c>
      <c r="CX133" s="26" t="e">
        <f t="shared" si="96"/>
        <v>#VALUE!</v>
      </c>
      <c r="CY133" s="48" t="e">
        <f t="shared" si="97"/>
        <v>#VALUE!</v>
      </c>
      <c r="CZ133" s="47" t="str">
        <f t="shared" si="98"/>
        <v/>
      </c>
      <c r="DA133" s="48" t="e">
        <f t="shared" si="99"/>
        <v>#VALUE!</v>
      </c>
      <c r="DB133" s="48" t="e">
        <f t="shared" si="100"/>
        <v>#VALUE!</v>
      </c>
      <c r="DC133" s="48" t="e">
        <f t="shared" si="101"/>
        <v>#VALUE!</v>
      </c>
      <c r="DD133" s="48" t="e">
        <f t="shared" si="102"/>
        <v>#VALUE!</v>
      </c>
      <c r="DE133" s="26" t="e">
        <f t="shared" si="103"/>
        <v>#VALUE!</v>
      </c>
      <c r="DF133" s="48" t="e">
        <f t="shared" si="104"/>
        <v>#VALUE!</v>
      </c>
      <c r="DG133" s="47" t="e">
        <f t="shared" si="105"/>
        <v>#VALUE!</v>
      </c>
      <c r="DH133" s="48" t="e">
        <f t="shared" si="106"/>
        <v>#VALUE!</v>
      </c>
      <c r="DI133" s="48" t="e">
        <f t="shared" si="107"/>
        <v>#VALUE!</v>
      </c>
      <c r="DJ133" s="48" t="e">
        <f t="shared" si="108"/>
        <v>#VALUE!</v>
      </c>
      <c r="DK133" s="48" t="e">
        <f t="shared" si="109"/>
        <v>#VALUE!</v>
      </c>
      <c r="DL133" s="26" t="e">
        <f t="shared" si="110"/>
        <v>#VALUE!</v>
      </c>
      <c r="DM133" s="48" t="e">
        <f t="shared" si="111"/>
        <v>#VALUE!</v>
      </c>
      <c r="DN133" s="47" t="e">
        <f t="shared" si="112"/>
        <v>#VALUE!</v>
      </c>
      <c r="DO133" s="48" t="e">
        <f t="shared" si="113"/>
        <v>#VALUE!</v>
      </c>
      <c r="DP133" s="48" t="e">
        <f t="shared" si="114"/>
        <v>#VALUE!</v>
      </c>
      <c r="DQ133" s="48" t="e">
        <f t="shared" si="115"/>
        <v>#VALUE!</v>
      </c>
      <c r="DR133" s="48" t="e">
        <f t="shared" si="116"/>
        <v>#VALUE!</v>
      </c>
      <c r="DS133" s="26" t="e">
        <f t="shared" si="117"/>
        <v>#VALUE!</v>
      </c>
      <c r="DT133" s="48" t="e">
        <f t="shared" si="118"/>
        <v>#VALUE!</v>
      </c>
      <c r="DU133" s="47" t="e">
        <f t="shared" si="24"/>
        <v>#VALUE!</v>
      </c>
      <c r="DV133" s="48" t="e">
        <f t="shared" si="25"/>
        <v>#VALUE!</v>
      </c>
      <c r="DW133" s="48" t="e">
        <f t="shared" si="26"/>
        <v>#VALUE!</v>
      </c>
      <c r="DX133" s="48" t="e">
        <f t="shared" si="27"/>
        <v>#VALUE!</v>
      </c>
      <c r="DY133" s="48" t="e">
        <f t="shared" si="28"/>
        <v>#VALUE!</v>
      </c>
      <c r="DZ133" s="26" t="e">
        <f t="shared" si="29"/>
        <v>#VALUE!</v>
      </c>
      <c r="EA133" s="26" t="e">
        <f t="shared" si="30"/>
        <v>#VALUE!</v>
      </c>
    </row>
    <row r="134" spans="1:131" x14ac:dyDescent="0.25">
      <c r="A134" s="35"/>
      <c r="B134" s="35">
        <v>1974</v>
      </c>
      <c r="C134" s="36"/>
      <c r="D134" s="36"/>
      <c r="E134" s="36"/>
      <c r="F134" s="36"/>
      <c r="G134" s="36"/>
      <c r="H134" s="36"/>
      <c r="I134" s="36"/>
      <c r="J134" s="36">
        <f t="shared" si="1"/>
        <v>1.87</v>
      </c>
      <c r="K134" s="36">
        <f t="shared" si="2"/>
        <v>2.2400000000000002</v>
      </c>
      <c r="L134" s="36">
        <f t="shared" si="3"/>
        <v>2.66</v>
      </c>
      <c r="M134" s="36">
        <f t="shared" si="4"/>
        <v>3.1100000000000003</v>
      </c>
      <c r="N134" s="36">
        <f t="shared" si="5"/>
        <v>2.99</v>
      </c>
      <c r="O134" s="36"/>
      <c r="P134" s="35">
        <v>1974</v>
      </c>
      <c r="Q134" s="36">
        <f t="shared" si="6"/>
        <v>3.95</v>
      </c>
      <c r="R134" s="36">
        <f t="shared" si="7"/>
        <v>2.96</v>
      </c>
      <c r="S134" s="36">
        <f t="shared" si="8"/>
        <v>2.35</v>
      </c>
      <c r="T134" s="36">
        <f t="shared" si="9"/>
        <v>1.96</v>
      </c>
      <c r="U134" s="36" t="e">
        <f t="shared" si="10"/>
        <v>#VALUE!</v>
      </c>
      <c r="V134" s="36" t="e">
        <f t="shared" si="11"/>
        <v>#VALUE!</v>
      </c>
      <c r="W134" s="36" t="e">
        <f t="shared" si="12"/>
        <v>#VALUE!</v>
      </c>
      <c r="X134" s="36" t="e">
        <f t="shared" si="13"/>
        <v>#VALUE!</v>
      </c>
      <c r="Y134" s="36" t="e">
        <f t="shared" si="14"/>
        <v>#VALUE!</v>
      </c>
      <c r="Z134" s="36" t="e">
        <f t="shared" si="15"/>
        <v>#VALUE!</v>
      </c>
      <c r="AA134" s="36" t="e">
        <f t="shared" si="16"/>
        <v>#VALUE!</v>
      </c>
      <c r="AB134" s="36" t="e">
        <f t="shared" si="17"/>
        <v>#VALUE!</v>
      </c>
      <c r="AC134" s="35">
        <v>1974</v>
      </c>
      <c r="AD134" s="38">
        <f t="shared" si="31"/>
        <v>2.98</v>
      </c>
      <c r="AE134" s="38">
        <f t="shared" si="32"/>
        <v>3.26</v>
      </c>
      <c r="AF134" s="38">
        <f t="shared" si="33"/>
        <v>3.7</v>
      </c>
      <c r="AG134" s="38">
        <f t="shared" si="34"/>
        <v>4.3900000000000006</v>
      </c>
      <c r="AH134" s="38">
        <f t="shared" si="35"/>
        <v>4.2799999999999994</v>
      </c>
      <c r="AI134" s="38">
        <f t="shared" si="36"/>
        <v>3.95</v>
      </c>
      <c r="AJ134" s="38">
        <f t="shared" si="37"/>
        <v>2.96</v>
      </c>
      <c r="AK134" s="38">
        <f t="shared" si="38"/>
        <v>2.35</v>
      </c>
      <c r="AL134" s="38">
        <f t="shared" si="39"/>
        <v>1.96</v>
      </c>
      <c r="AM134" s="38" t="e">
        <f t="shared" si="40"/>
        <v>#VALUE!</v>
      </c>
      <c r="AN134" s="38" t="e">
        <f t="shared" si="41"/>
        <v>#VALUE!</v>
      </c>
      <c r="AO134" s="38" t="e">
        <f t="shared" si="18"/>
        <v>#VALUE!</v>
      </c>
      <c r="AP134" s="38" t="e">
        <f t="shared" si="19"/>
        <v>#VALUE!</v>
      </c>
      <c r="AQ134" s="38" t="e">
        <f t="shared" si="20"/>
        <v>#VALUE!</v>
      </c>
      <c r="AR134" s="38" t="e">
        <f t="shared" si="21"/>
        <v>#VALUE!</v>
      </c>
      <c r="AS134" s="38" t="e">
        <f t="shared" si="22"/>
        <v>#VALUE!</v>
      </c>
      <c r="AT134" s="38" t="e">
        <f t="shared" si="23"/>
        <v>#VALUE!</v>
      </c>
      <c r="AV134" s="47" t="str">
        <f t="shared" si="42"/>
        <v/>
      </c>
      <c r="AW134" s="48" t="str">
        <f t="shared" si="43"/>
        <v/>
      </c>
      <c r="AX134" s="48" t="str">
        <f t="shared" si="44"/>
        <v/>
      </c>
      <c r="AY134" s="48" t="str">
        <f t="shared" si="45"/>
        <v/>
      </c>
      <c r="AZ134" s="48" t="str">
        <f t="shared" si="46"/>
        <v/>
      </c>
      <c r="BA134" s="26" t="str">
        <f t="shared" si="47"/>
        <v/>
      </c>
      <c r="BB134" s="48" t="str">
        <f t="shared" si="48"/>
        <v/>
      </c>
      <c r="BC134" s="47" t="str">
        <f t="shared" si="49"/>
        <v/>
      </c>
      <c r="BD134" s="48" t="str">
        <f t="shared" si="50"/>
        <v/>
      </c>
      <c r="BE134" s="48" t="str">
        <f t="shared" si="51"/>
        <v/>
      </c>
      <c r="BF134" s="48" t="str">
        <f t="shared" si="52"/>
        <v/>
      </c>
      <c r="BG134" s="48" t="str">
        <f t="shared" si="53"/>
        <v/>
      </c>
      <c r="BH134" s="26" t="str">
        <f t="shared" si="54"/>
        <v/>
      </c>
      <c r="BI134" s="6" t="str">
        <f t="shared" si="55"/>
        <v xml:space="preserve"> </v>
      </c>
      <c r="BJ134" s="47" t="str">
        <f t="shared" si="56"/>
        <v/>
      </c>
      <c r="BK134" s="48" t="str">
        <f t="shared" si="57"/>
        <v/>
      </c>
      <c r="BL134" s="48" t="str">
        <f t="shared" si="58"/>
        <v/>
      </c>
      <c r="BM134" s="48" t="str">
        <f t="shared" si="59"/>
        <v/>
      </c>
      <c r="BN134" s="48" t="str">
        <f t="shared" si="60"/>
        <v/>
      </c>
      <c r="BO134" s="26" t="str">
        <f t="shared" si="61"/>
        <v/>
      </c>
      <c r="BP134" s="6" t="str">
        <f t="shared" si="62"/>
        <v xml:space="preserve"> </v>
      </c>
      <c r="BQ134" s="47" t="str">
        <f t="shared" si="63"/>
        <v/>
      </c>
      <c r="BR134" s="48" t="str">
        <f t="shared" si="64"/>
        <v/>
      </c>
      <c r="BS134" s="48" t="str">
        <f t="shared" si="65"/>
        <v/>
      </c>
      <c r="BT134" s="48" t="str">
        <f t="shared" si="66"/>
        <v/>
      </c>
      <c r="BU134" s="48" t="str">
        <f t="shared" si="67"/>
        <v/>
      </c>
      <c r="BV134" s="26" t="str">
        <f t="shared" si="68"/>
        <v/>
      </c>
      <c r="BW134" s="6" t="str">
        <f t="shared" si="69"/>
        <v xml:space="preserve"> </v>
      </c>
      <c r="BX134" s="47" t="str">
        <f t="shared" si="70"/>
        <v/>
      </c>
      <c r="BY134" s="48" t="str">
        <f t="shared" si="71"/>
        <v/>
      </c>
      <c r="BZ134" s="48" t="str">
        <f t="shared" si="72"/>
        <v/>
      </c>
      <c r="CA134" s="48" t="str">
        <f t="shared" si="73"/>
        <v/>
      </c>
      <c r="CB134" s="48" t="str">
        <f t="shared" si="74"/>
        <v/>
      </c>
      <c r="CC134" s="26" t="e">
        <f t="shared" si="75"/>
        <v>#VALUE!</v>
      </c>
      <c r="CD134" s="48" t="e">
        <f t="shared" si="76"/>
        <v>#VALUE!</v>
      </c>
      <c r="CE134" s="47" t="str">
        <f t="shared" si="77"/>
        <v/>
      </c>
      <c r="CF134" s="48" t="str">
        <f t="shared" si="78"/>
        <v/>
      </c>
      <c r="CG134" s="48" t="str">
        <f t="shared" si="79"/>
        <v/>
      </c>
      <c r="CH134" s="48" t="str">
        <f t="shared" si="80"/>
        <v/>
      </c>
      <c r="CI134" s="48" t="e">
        <f t="shared" si="81"/>
        <v>#VALUE!</v>
      </c>
      <c r="CJ134" s="26" t="e">
        <f t="shared" si="82"/>
        <v>#VALUE!</v>
      </c>
      <c r="CK134" s="48" t="e">
        <f t="shared" si="83"/>
        <v>#VALUE!</v>
      </c>
      <c r="CL134" s="47" t="str">
        <f t="shared" si="84"/>
        <v/>
      </c>
      <c r="CM134" s="48" t="str">
        <f t="shared" si="85"/>
        <v/>
      </c>
      <c r="CN134" s="48" t="str">
        <f t="shared" si="86"/>
        <v/>
      </c>
      <c r="CO134" s="48" t="e">
        <f t="shared" si="87"/>
        <v>#VALUE!</v>
      </c>
      <c r="CP134" s="48" t="e">
        <f t="shared" si="88"/>
        <v>#VALUE!</v>
      </c>
      <c r="CQ134" s="26" t="e">
        <f t="shared" si="89"/>
        <v>#VALUE!</v>
      </c>
      <c r="CR134" s="48" t="e">
        <f t="shared" si="90"/>
        <v>#VALUE!</v>
      </c>
      <c r="CS134" s="47" t="str">
        <f t="shared" si="91"/>
        <v/>
      </c>
      <c r="CT134" s="48" t="str">
        <f t="shared" si="92"/>
        <v/>
      </c>
      <c r="CU134" s="48" t="e">
        <f t="shared" si="93"/>
        <v>#VALUE!</v>
      </c>
      <c r="CV134" s="48" t="e">
        <f t="shared" si="94"/>
        <v>#VALUE!</v>
      </c>
      <c r="CW134" s="48" t="e">
        <f t="shared" si="95"/>
        <v>#VALUE!</v>
      </c>
      <c r="CX134" s="26" t="e">
        <f t="shared" si="96"/>
        <v>#VALUE!</v>
      </c>
      <c r="CY134" s="48" t="e">
        <f t="shared" si="97"/>
        <v>#VALUE!</v>
      </c>
      <c r="CZ134" s="47" t="str">
        <f t="shared" si="98"/>
        <v/>
      </c>
      <c r="DA134" s="48" t="e">
        <f t="shared" si="99"/>
        <v>#VALUE!</v>
      </c>
      <c r="DB134" s="48" t="e">
        <f t="shared" si="100"/>
        <v>#VALUE!</v>
      </c>
      <c r="DC134" s="48" t="e">
        <f t="shared" si="101"/>
        <v>#VALUE!</v>
      </c>
      <c r="DD134" s="48" t="e">
        <f t="shared" si="102"/>
        <v>#VALUE!</v>
      </c>
      <c r="DE134" s="26" t="e">
        <f t="shared" si="103"/>
        <v>#VALUE!</v>
      </c>
      <c r="DF134" s="48" t="e">
        <f t="shared" si="104"/>
        <v>#VALUE!</v>
      </c>
      <c r="DG134" s="47" t="e">
        <f t="shared" si="105"/>
        <v>#VALUE!</v>
      </c>
      <c r="DH134" s="48" t="e">
        <f t="shared" si="106"/>
        <v>#VALUE!</v>
      </c>
      <c r="DI134" s="48" t="e">
        <f t="shared" si="107"/>
        <v>#VALUE!</v>
      </c>
      <c r="DJ134" s="48" t="e">
        <f t="shared" si="108"/>
        <v>#VALUE!</v>
      </c>
      <c r="DK134" s="48" t="e">
        <f t="shared" si="109"/>
        <v>#VALUE!</v>
      </c>
      <c r="DL134" s="26" t="e">
        <f t="shared" si="110"/>
        <v>#VALUE!</v>
      </c>
      <c r="DM134" s="48" t="e">
        <f t="shared" si="111"/>
        <v>#VALUE!</v>
      </c>
      <c r="DN134" s="25" t="e">
        <f t="shared" si="112"/>
        <v>#VALUE!</v>
      </c>
      <c r="DO134" s="48" t="e">
        <f t="shared" si="113"/>
        <v>#VALUE!</v>
      </c>
      <c r="DP134" s="48" t="e">
        <f t="shared" si="114"/>
        <v>#VALUE!</v>
      </c>
      <c r="DQ134" s="48" t="e">
        <f t="shared" si="115"/>
        <v>#VALUE!</v>
      </c>
      <c r="DR134" s="48" t="e">
        <f t="shared" si="116"/>
        <v>#VALUE!</v>
      </c>
      <c r="DS134" s="26" t="e">
        <f t="shared" si="117"/>
        <v>#VALUE!</v>
      </c>
      <c r="DT134" s="48" t="e">
        <f t="shared" si="118"/>
        <v>#VALUE!</v>
      </c>
      <c r="DU134" s="47" t="e">
        <f t="shared" si="24"/>
        <v>#VALUE!</v>
      </c>
      <c r="DV134" s="48" t="e">
        <f t="shared" si="25"/>
        <v>#VALUE!</v>
      </c>
      <c r="DW134" s="48" t="e">
        <f t="shared" si="26"/>
        <v>#VALUE!</v>
      </c>
      <c r="DX134" s="48" t="e">
        <f t="shared" si="27"/>
        <v>#VALUE!</v>
      </c>
      <c r="DY134" s="48" t="e">
        <f t="shared" si="28"/>
        <v>#VALUE!</v>
      </c>
      <c r="DZ134" s="26" t="e">
        <f t="shared" si="29"/>
        <v>#VALUE!</v>
      </c>
      <c r="EA134" s="26" t="e">
        <f t="shared" si="30"/>
        <v>#VALUE!</v>
      </c>
    </row>
    <row r="135" spans="1:131" x14ac:dyDescent="0.25">
      <c r="A135" s="35"/>
      <c r="B135" s="35">
        <v>1975</v>
      </c>
      <c r="C135" s="36"/>
      <c r="D135" s="36"/>
      <c r="E135" s="36"/>
      <c r="F135" s="36"/>
      <c r="G135" s="36"/>
      <c r="H135" s="36"/>
      <c r="I135" s="36"/>
      <c r="J135" s="36">
        <f t="shared" si="1"/>
        <v>2.87</v>
      </c>
      <c r="K135" s="36">
        <f t="shared" si="2"/>
        <v>3.26</v>
      </c>
      <c r="L135" s="36">
        <f t="shared" si="3"/>
        <v>3.55</v>
      </c>
      <c r="M135" s="36">
        <f t="shared" si="4"/>
        <v>3.6799999999999997</v>
      </c>
      <c r="N135" s="36">
        <f t="shared" si="5"/>
        <v>3.95</v>
      </c>
      <c r="O135" s="36"/>
      <c r="P135" s="35">
        <v>1975</v>
      </c>
      <c r="Q135" s="36">
        <f t="shared" si="6"/>
        <v>2.31</v>
      </c>
      <c r="R135" s="36">
        <f t="shared" si="7"/>
        <v>1.98</v>
      </c>
      <c r="S135" s="36">
        <f t="shared" si="8"/>
        <v>1.9900000000000002</v>
      </c>
      <c r="T135" s="36">
        <f t="shared" si="9"/>
        <v>1.56</v>
      </c>
      <c r="U135" s="36" t="e">
        <f t="shared" si="10"/>
        <v>#VALUE!</v>
      </c>
      <c r="V135" s="36" t="e">
        <f t="shared" si="11"/>
        <v>#VALUE!</v>
      </c>
      <c r="W135" s="36" t="e">
        <f t="shared" si="12"/>
        <v>#VALUE!</v>
      </c>
      <c r="X135" s="36" t="e">
        <f t="shared" si="13"/>
        <v>#VALUE!</v>
      </c>
      <c r="Y135" s="36" t="e">
        <f t="shared" si="14"/>
        <v>#VALUE!</v>
      </c>
      <c r="Z135" s="36" t="e">
        <f t="shared" si="15"/>
        <v>#VALUE!</v>
      </c>
      <c r="AA135" s="36" t="e">
        <f t="shared" si="16"/>
        <v>#VALUE!</v>
      </c>
      <c r="AB135" s="36" t="e">
        <f t="shared" si="17"/>
        <v>#VALUE!</v>
      </c>
      <c r="AC135" s="35">
        <v>1975</v>
      </c>
      <c r="AD135" s="38">
        <f t="shared" si="31"/>
        <v>1.87</v>
      </c>
      <c r="AE135" s="38">
        <f t="shared" si="32"/>
        <v>2.2400000000000002</v>
      </c>
      <c r="AF135" s="38">
        <f t="shared" si="33"/>
        <v>2.66</v>
      </c>
      <c r="AG135" s="38">
        <f t="shared" si="34"/>
        <v>3.1100000000000003</v>
      </c>
      <c r="AH135" s="38">
        <f t="shared" si="35"/>
        <v>2.99</v>
      </c>
      <c r="AI135" s="38">
        <f t="shared" si="36"/>
        <v>2.31</v>
      </c>
      <c r="AJ135" s="38">
        <f t="shared" si="37"/>
        <v>1.98</v>
      </c>
      <c r="AK135" s="38">
        <f t="shared" si="38"/>
        <v>1.9900000000000002</v>
      </c>
      <c r="AL135" s="38">
        <f t="shared" si="39"/>
        <v>1.56</v>
      </c>
      <c r="AM135" s="38" t="e">
        <f t="shared" si="40"/>
        <v>#VALUE!</v>
      </c>
      <c r="AN135" s="38" t="e">
        <f t="shared" si="41"/>
        <v>#VALUE!</v>
      </c>
      <c r="AO135" s="38" t="e">
        <f t="shared" si="18"/>
        <v>#VALUE!</v>
      </c>
      <c r="AP135" s="38" t="e">
        <f t="shared" si="19"/>
        <v>#VALUE!</v>
      </c>
      <c r="AQ135" s="38" t="e">
        <f t="shared" si="20"/>
        <v>#VALUE!</v>
      </c>
      <c r="AR135" s="38" t="e">
        <f t="shared" si="21"/>
        <v>#VALUE!</v>
      </c>
      <c r="AS135" s="38" t="e">
        <f t="shared" si="22"/>
        <v>#VALUE!</v>
      </c>
      <c r="AT135" s="38" t="e">
        <f t="shared" si="23"/>
        <v>#VALUE!</v>
      </c>
      <c r="AV135" s="47" t="str">
        <f t="shared" si="42"/>
        <v/>
      </c>
      <c r="AW135" s="6" t="str">
        <f t="shared" si="43"/>
        <v/>
      </c>
      <c r="AX135" s="6" t="str">
        <f t="shared" si="44"/>
        <v/>
      </c>
      <c r="AY135" s="6" t="str">
        <f t="shared" si="45"/>
        <v/>
      </c>
      <c r="AZ135" s="6" t="str">
        <f t="shared" si="46"/>
        <v/>
      </c>
      <c r="BA135" s="26" t="str">
        <f t="shared" si="47"/>
        <v/>
      </c>
      <c r="BB135" s="48" t="str">
        <f t="shared" si="48"/>
        <v/>
      </c>
      <c r="BC135" s="25" t="str">
        <f t="shared" si="49"/>
        <v/>
      </c>
      <c r="BD135" s="6" t="str">
        <f t="shared" si="50"/>
        <v/>
      </c>
      <c r="BE135" s="6" t="str">
        <f t="shared" si="51"/>
        <v/>
      </c>
      <c r="BF135" s="6" t="str">
        <f t="shared" si="52"/>
        <v/>
      </c>
      <c r="BG135" s="48" t="str">
        <f t="shared" si="53"/>
        <v/>
      </c>
      <c r="BH135" s="26" t="str">
        <f t="shared" si="54"/>
        <v/>
      </c>
      <c r="BI135" s="48" t="str">
        <f t="shared" si="55"/>
        <v xml:space="preserve"> </v>
      </c>
      <c r="BJ135" s="25" t="str">
        <f t="shared" si="56"/>
        <v/>
      </c>
      <c r="BK135" s="6" t="str">
        <f t="shared" si="57"/>
        <v/>
      </c>
      <c r="BL135" s="6" t="str">
        <f t="shared" si="58"/>
        <v/>
      </c>
      <c r="BM135" s="48" t="str">
        <f t="shared" si="59"/>
        <v/>
      </c>
      <c r="BN135" s="6" t="str">
        <f t="shared" si="60"/>
        <v/>
      </c>
      <c r="BO135" s="26" t="str">
        <f t="shared" si="61"/>
        <v/>
      </c>
      <c r="BP135" s="6" t="str">
        <f t="shared" si="62"/>
        <v xml:space="preserve"> </v>
      </c>
      <c r="BQ135" s="25" t="str">
        <f t="shared" si="63"/>
        <v/>
      </c>
      <c r="BR135" s="6" t="str">
        <f t="shared" si="64"/>
        <v/>
      </c>
      <c r="BS135" s="48" t="str">
        <f t="shared" si="65"/>
        <v/>
      </c>
      <c r="BT135" s="6" t="str">
        <f t="shared" si="66"/>
        <v/>
      </c>
      <c r="BU135" s="48" t="str">
        <f t="shared" si="67"/>
        <v/>
      </c>
      <c r="BV135" s="26" t="str">
        <f t="shared" si="68"/>
        <v/>
      </c>
      <c r="BW135" s="6" t="str">
        <f t="shared" si="69"/>
        <v xml:space="preserve"> </v>
      </c>
      <c r="BX135" s="25" t="str">
        <f t="shared" si="70"/>
        <v/>
      </c>
      <c r="BY135" s="48" t="str">
        <f t="shared" si="71"/>
        <v/>
      </c>
      <c r="BZ135" s="6" t="str">
        <f t="shared" si="72"/>
        <v/>
      </c>
      <c r="CA135" s="48" t="str">
        <f t="shared" si="73"/>
        <v/>
      </c>
      <c r="CB135" s="48" t="str">
        <f t="shared" si="74"/>
        <v/>
      </c>
      <c r="CC135" s="26" t="e">
        <f t="shared" si="75"/>
        <v>#VALUE!</v>
      </c>
      <c r="CD135" s="48" t="e">
        <f t="shared" si="76"/>
        <v>#VALUE!</v>
      </c>
      <c r="CE135" s="47" t="str">
        <f t="shared" si="77"/>
        <v/>
      </c>
      <c r="CF135" s="6" t="str">
        <f t="shared" si="78"/>
        <v/>
      </c>
      <c r="CG135" s="48" t="str">
        <f t="shared" si="79"/>
        <v/>
      </c>
      <c r="CH135" s="48" t="str">
        <f t="shared" si="80"/>
        <v/>
      </c>
      <c r="CI135" s="48" t="e">
        <f t="shared" si="81"/>
        <v>#VALUE!</v>
      </c>
      <c r="CJ135" s="26" t="e">
        <f t="shared" si="82"/>
        <v>#VALUE!</v>
      </c>
      <c r="CK135" s="48" t="e">
        <f t="shared" si="83"/>
        <v>#VALUE!</v>
      </c>
      <c r="CL135" s="25" t="str">
        <f t="shared" si="84"/>
        <v/>
      </c>
      <c r="CM135" s="48" t="str">
        <f t="shared" si="85"/>
        <v/>
      </c>
      <c r="CN135" s="48" t="str">
        <f t="shared" si="86"/>
        <v/>
      </c>
      <c r="CO135" s="48" t="e">
        <f t="shared" si="87"/>
        <v>#VALUE!</v>
      </c>
      <c r="CP135" s="48" t="e">
        <f t="shared" si="88"/>
        <v>#VALUE!</v>
      </c>
      <c r="CQ135" s="26" t="e">
        <f t="shared" si="89"/>
        <v>#VALUE!</v>
      </c>
      <c r="CR135" s="48" t="e">
        <f t="shared" si="90"/>
        <v>#VALUE!</v>
      </c>
      <c r="CS135" s="47" t="str">
        <f t="shared" si="91"/>
        <v/>
      </c>
      <c r="CT135" s="48" t="str">
        <f t="shared" si="92"/>
        <v/>
      </c>
      <c r="CU135" s="48" t="e">
        <f t="shared" si="93"/>
        <v>#VALUE!</v>
      </c>
      <c r="CV135" s="48" t="e">
        <f t="shared" si="94"/>
        <v>#VALUE!</v>
      </c>
      <c r="CW135" s="48" t="e">
        <f t="shared" si="95"/>
        <v>#VALUE!</v>
      </c>
      <c r="CX135" s="26" t="e">
        <f t="shared" si="96"/>
        <v>#VALUE!</v>
      </c>
      <c r="CY135" s="48" t="e">
        <f t="shared" si="97"/>
        <v>#VALUE!</v>
      </c>
      <c r="CZ135" s="47" t="str">
        <f t="shared" si="98"/>
        <v/>
      </c>
      <c r="DA135" s="48" t="e">
        <f t="shared" si="99"/>
        <v>#VALUE!</v>
      </c>
      <c r="DB135" s="48" t="e">
        <f t="shared" si="100"/>
        <v>#VALUE!</v>
      </c>
      <c r="DC135" s="48" t="e">
        <f t="shared" si="101"/>
        <v>#VALUE!</v>
      </c>
      <c r="DD135" s="48" t="e">
        <f t="shared" si="102"/>
        <v>#VALUE!</v>
      </c>
      <c r="DE135" s="26" t="e">
        <f t="shared" si="103"/>
        <v>#VALUE!</v>
      </c>
      <c r="DF135" s="48" t="e">
        <f t="shared" si="104"/>
        <v>#VALUE!</v>
      </c>
      <c r="DG135" s="47" t="e">
        <f t="shared" si="105"/>
        <v>#VALUE!</v>
      </c>
      <c r="DH135" s="48" t="e">
        <f t="shared" si="106"/>
        <v>#VALUE!</v>
      </c>
      <c r="DI135" s="48" t="e">
        <f t="shared" si="107"/>
        <v>#VALUE!</v>
      </c>
      <c r="DJ135" s="48" t="e">
        <f t="shared" si="108"/>
        <v>#VALUE!</v>
      </c>
      <c r="DK135" s="48" t="e">
        <f t="shared" si="109"/>
        <v>#VALUE!</v>
      </c>
      <c r="DL135" s="26" t="e">
        <f t="shared" si="110"/>
        <v>#VALUE!</v>
      </c>
      <c r="DM135" s="48" t="e">
        <f t="shared" si="111"/>
        <v>#VALUE!</v>
      </c>
      <c r="DN135" s="25" t="e">
        <f t="shared" si="112"/>
        <v>#VALUE!</v>
      </c>
      <c r="DO135" s="48" t="e">
        <f t="shared" si="113"/>
        <v>#VALUE!</v>
      </c>
      <c r="DP135" s="48" t="e">
        <f t="shared" si="114"/>
        <v>#VALUE!</v>
      </c>
      <c r="DQ135" s="48" t="e">
        <f t="shared" si="115"/>
        <v>#VALUE!</v>
      </c>
      <c r="DR135" s="48" t="e">
        <f t="shared" si="116"/>
        <v>#VALUE!</v>
      </c>
      <c r="DS135" s="26" t="e">
        <f t="shared" si="117"/>
        <v>#VALUE!</v>
      </c>
      <c r="DT135" s="48" t="e">
        <f t="shared" si="118"/>
        <v>#VALUE!</v>
      </c>
      <c r="DU135" s="47" t="e">
        <f t="shared" si="24"/>
        <v>#VALUE!</v>
      </c>
      <c r="DV135" s="48" t="e">
        <f t="shared" si="25"/>
        <v>#VALUE!</v>
      </c>
      <c r="DW135" s="48" t="e">
        <f t="shared" si="26"/>
        <v>#VALUE!</v>
      </c>
      <c r="DX135" s="48" t="e">
        <f t="shared" si="27"/>
        <v>#VALUE!</v>
      </c>
      <c r="DY135" s="48" t="e">
        <f t="shared" si="28"/>
        <v>#VALUE!</v>
      </c>
      <c r="DZ135" s="26" t="e">
        <f t="shared" si="29"/>
        <v>#VALUE!</v>
      </c>
      <c r="EA135" s="26" t="e">
        <f t="shared" si="30"/>
        <v>#VALUE!</v>
      </c>
    </row>
    <row r="136" spans="1:131" x14ac:dyDescent="0.25">
      <c r="A136" s="35"/>
      <c r="B136" s="35">
        <v>1976</v>
      </c>
      <c r="C136" s="36"/>
      <c r="D136" s="36"/>
      <c r="E136" s="36"/>
      <c r="F136" s="36"/>
      <c r="G136" s="36"/>
      <c r="H136" s="36"/>
      <c r="I136" s="36"/>
      <c r="J136" s="36">
        <f t="shared" si="1"/>
        <v>1.23</v>
      </c>
      <c r="K136" s="36">
        <f t="shared" si="2"/>
        <v>1.3</v>
      </c>
      <c r="L136" s="36">
        <f t="shared" si="3"/>
        <v>0.97</v>
      </c>
      <c r="M136" s="36">
        <f t="shared" si="4"/>
        <v>1.31</v>
      </c>
      <c r="N136" s="36">
        <f t="shared" si="5"/>
        <v>1.53</v>
      </c>
      <c r="O136" s="36"/>
      <c r="P136" s="35">
        <v>1976</v>
      </c>
      <c r="Q136" s="36">
        <f t="shared" si="6"/>
        <v>3.87</v>
      </c>
      <c r="R136" s="36">
        <f t="shared" si="7"/>
        <v>2.56</v>
      </c>
      <c r="S136" s="36">
        <f t="shared" si="8"/>
        <v>1.72</v>
      </c>
      <c r="T136" s="36">
        <f t="shared" si="9"/>
        <v>1.53</v>
      </c>
      <c r="U136" s="36" t="e">
        <f t="shared" si="10"/>
        <v>#VALUE!</v>
      </c>
      <c r="V136" s="36" t="e">
        <f t="shared" si="11"/>
        <v>#VALUE!</v>
      </c>
      <c r="W136" s="36" t="e">
        <f t="shared" si="12"/>
        <v>#VALUE!</v>
      </c>
      <c r="X136" s="36" t="e">
        <f t="shared" si="13"/>
        <v>#VALUE!</v>
      </c>
      <c r="Y136" s="36" t="e">
        <f t="shared" si="14"/>
        <v>#VALUE!</v>
      </c>
      <c r="Z136" s="36" t="e">
        <f t="shared" si="15"/>
        <v>#VALUE!</v>
      </c>
      <c r="AA136" s="36" t="e">
        <f t="shared" si="16"/>
        <v>#VALUE!</v>
      </c>
      <c r="AB136" s="36" t="e">
        <f t="shared" si="17"/>
        <v>#VALUE!</v>
      </c>
      <c r="AC136" s="35">
        <v>1976</v>
      </c>
      <c r="AD136" s="38">
        <f t="shared" si="31"/>
        <v>2.87</v>
      </c>
      <c r="AE136" s="38">
        <f t="shared" si="32"/>
        <v>3.26</v>
      </c>
      <c r="AF136" s="38">
        <f t="shared" si="33"/>
        <v>3.55</v>
      </c>
      <c r="AG136" s="38">
        <f t="shared" si="34"/>
        <v>3.6799999999999997</v>
      </c>
      <c r="AH136" s="38">
        <f t="shared" si="35"/>
        <v>3.95</v>
      </c>
      <c r="AI136" s="38">
        <f t="shared" si="36"/>
        <v>3.87</v>
      </c>
      <c r="AJ136" s="38">
        <f t="shared" si="37"/>
        <v>2.56</v>
      </c>
      <c r="AK136" s="38">
        <f t="shared" si="38"/>
        <v>1.72</v>
      </c>
      <c r="AL136" s="38">
        <f t="shared" si="39"/>
        <v>1.53</v>
      </c>
      <c r="AM136" s="38" t="e">
        <f t="shared" si="40"/>
        <v>#VALUE!</v>
      </c>
      <c r="AN136" s="38" t="e">
        <f t="shared" si="41"/>
        <v>#VALUE!</v>
      </c>
      <c r="AO136" s="38" t="e">
        <f t="shared" si="18"/>
        <v>#VALUE!</v>
      </c>
      <c r="AP136" s="38" t="e">
        <f t="shared" si="19"/>
        <v>#VALUE!</v>
      </c>
      <c r="AQ136" s="38" t="e">
        <f t="shared" si="20"/>
        <v>#VALUE!</v>
      </c>
      <c r="AR136" s="38" t="e">
        <f t="shared" si="21"/>
        <v>#VALUE!</v>
      </c>
      <c r="AS136" s="38" t="e">
        <f t="shared" si="22"/>
        <v>#VALUE!</v>
      </c>
      <c r="AT136" s="38" t="e">
        <f t="shared" si="23"/>
        <v>#VALUE!</v>
      </c>
      <c r="AV136" s="47" t="str">
        <f t="shared" si="42"/>
        <v/>
      </c>
      <c r="AW136" s="48" t="str">
        <f t="shared" si="43"/>
        <v/>
      </c>
      <c r="AX136" s="48" t="str">
        <f t="shared" si="44"/>
        <v/>
      </c>
      <c r="AY136" s="48" t="str">
        <f t="shared" si="45"/>
        <v/>
      </c>
      <c r="AZ136" s="48" t="str">
        <f t="shared" si="46"/>
        <v/>
      </c>
      <c r="BA136" s="26" t="str">
        <f t="shared" si="47"/>
        <v/>
      </c>
      <c r="BB136" s="48" t="str">
        <f t="shared" si="48"/>
        <v/>
      </c>
      <c r="BC136" s="47" t="str">
        <f t="shared" si="49"/>
        <v/>
      </c>
      <c r="BD136" s="48" t="str">
        <f t="shared" si="50"/>
        <v/>
      </c>
      <c r="BE136" s="48" t="str">
        <f t="shared" si="51"/>
        <v/>
      </c>
      <c r="BF136" s="48" t="str">
        <f t="shared" si="52"/>
        <v/>
      </c>
      <c r="BG136" s="48" t="str">
        <f t="shared" si="53"/>
        <v/>
      </c>
      <c r="BH136" s="26" t="str">
        <f t="shared" si="54"/>
        <v/>
      </c>
      <c r="BI136" s="48" t="str">
        <f t="shared" si="55"/>
        <v xml:space="preserve"> </v>
      </c>
      <c r="BJ136" s="47" t="str">
        <f t="shared" si="56"/>
        <v/>
      </c>
      <c r="BK136" s="48" t="str">
        <f t="shared" si="57"/>
        <v/>
      </c>
      <c r="BL136" s="48" t="str">
        <f t="shared" si="58"/>
        <v/>
      </c>
      <c r="BM136" s="48" t="str">
        <f t="shared" si="59"/>
        <v/>
      </c>
      <c r="BN136" s="48" t="str">
        <f t="shared" si="60"/>
        <v/>
      </c>
      <c r="BO136" s="26" t="str">
        <f t="shared" si="61"/>
        <v/>
      </c>
      <c r="BP136" s="48" t="str">
        <f t="shared" si="62"/>
        <v xml:space="preserve"> </v>
      </c>
      <c r="BQ136" s="47" t="str">
        <f t="shared" si="63"/>
        <v/>
      </c>
      <c r="BR136" s="48" t="str">
        <f t="shared" si="64"/>
        <v/>
      </c>
      <c r="BS136" s="48" t="str">
        <f t="shared" si="65"/>
        <v/>
      </c>
      <c r="BT136" s="48" t="str">
        <f t="shared" si="66"/>
        <v/>
      </c>
      <c r="BU136" s="48" t="str">
        <f t="shared" si="67"/>
        <v/>
      </c>
      <c r="BV136" s="26" t="str">
        <f t="shared" si="68"/>
        <v/>
      </c>
      <c r="BW136" s="48" t="str">
        <f t="shared" si="69"/>
        <v xml:space="preserve"> </v>
      </c>
      <c r="BX136" s="47" t="str">
        <f t="shared" si="70"/>
        <v/>
      </c>
      <c r="BY136" s="48" t="str">
        <f t="shared" si="71"/>
        <v/>
      </c>
      <c r="BZ136" s="48" t="str">
        <f t="shared" si="72"/>
        <v/>
      </c>
      <c r="CA136" s="48" t="str">
        <f t="shared" si="73"/>
        <v/>
      </c>
      <c r="CB136" s="48" t="str">
        <f t="shared" si="74"/>
        <v/>
      </c>
      <c r="CC136" s="26" t="e">
        <f t="shared" si="75"/>
        <v>#VALUE!</v>
      </c>
      <c r="CD136" s="48" t="e">
        <f t="shared" si="76"/>
        <v>#VALUE!</v>
      </c>
      <c r="CE136" s="47" t="str">
        <f t="shared" si="77"/>
        <v/>
      </c>
      <c r="CF136" s="48" t="str">
        <f t="shared" si="78"/>
        <v/>
      </c>
      <c r="CG136" s="48" t="str">
        <f t="shared" si="79"/>
        <v/>
      </c>
      <c r="CH136" s="48" t="str">
        <f t="shared" si="80"/>
        <v/>
      </c>
      <c r="CI136" s="48" t="e">
        <f t="shared" si="81"/>
        <v>#VALUE!</v>
      </c>
      <c r="CJ136" s="26" t="e">
        <f t="shared" si="82"/>
        <v>#VALUE!</v>
      </c>
      <c r="CK136" s="48" t="e">
        <f t="shared" si="83"/>
        <v>#VALUE!</v>
      </c>
      <c r="CL136" s="47" t="str">
        <f t="shared" si="84"/>
        <v/>
      </c>
      <c r="CM136" s="48" t="str">
        <f t="shared" si="85"/>
        <v/>
      </c>
      <c r="CN136" s="48" t="str">
        <f t="shared" si="86"/>
        <v/>
      </c>
      <c r="CO136" s="48" t="e">
        <f t="shared" si="87"/>
        <v>#VALUE!</v>
      </c>
      <c r="CP136" s="48" t="e">
        <f t="shared" si="88"/>
        <v>#VALUE!</v>
      </c>
      <c r="CQ136" s="26" t="e">
        <f t="shared" si="89"/>
        <v>#VALUE!</v>
      </c>
      <c r="CR136" s="48" t="e">
        <f t="shared" si="90"/>
        <v>#VALUE!</v>
      </c>
      <c r="CS136" s="47" t="str">
        <f t="shared" si="91"/>
        <v/>
      </c>
      <c r="CT136" s="48" t="str">
        <f t="shared" si="92"/>
        <v/>
      </c>
      <c r="CU136" s="48" t="e">
        <f t="shared" si="93"/>
        <v>#VALUE!</v>
      </c>
      <c r="CV136" s="48" t="e">
        <f t="shared" si="94"/>
        <v>#VALUE!</v>
      </c>
      <c r="CW136" s="48" t="e">
        <f t="shared" si="95"/>
        <v>#VALUE!</v>
      </c>
      <c r="CX136" s="26" t="e">
        <f t="shared" si="96"/>
        <v>#VALUE!</v>
      </c>
      <c r="CY136" s="48" t="e">
        <f t="shared" si="97"/>
        <v>#VALUE!</v>
      </c>
      <c r="CZ136" s="47" t="str">
        <f t="shared" si="98"/>
        <v/>
      </c>
      <c r="DA136" s="48" t="e">
        <f t="shared" si="99"/>
        <v>#VALUE!</v>
      </c>
      <c r="DB136" s="48" t="e">
        <f t="shared" si="100"/>
        <v>#VALUE!</v>
      </c>
      <c r="DC136" s="48" t="e">
        <f t="shared" si="101"/>
        <v>#VALUE!</v>
      </c>
      <c r="DD136" s="48" t="e">
        <f t="shared" si="102"/>
        <v>#VALUE!</v>
      </c>
      <c r="DE136" s="26" t="e">
        <f t="shared" si="103"/>
        <v>#VALUE!</v>
      </c>
      <c r="DF136" s="48" t="e">
        <f t="shared" si="104"/>
        <v>#VALUE!</v>
      </c>
      <c r="DG136" s="47" t="e">
        <f t="shared" si="105"/>
        <v>#VALUE!</v>
      </c>
      <c r="DH136" s="48" t="e">
        <f t="shared" si="106"/>
        <v>#VALUE!</v>
      </c>
      <c r="DI136" s="48" t="e">
        <f t="shared" si="107"/>
        <v>#VALUE!</v>
      </c>
      <c r="DJ136" s="48" t="e">
        <f t="shared" si="108"/>
        <v>#VALUE!</v>
      </c>
      <c r="DK136" s="48" t="e">
        <f t="shared" si="109"/>
        <v>#VALUE!</v>
      </c>
      <c r="DL136" s="26" t="e">
        <f t="shared" si="110"/>
        <v>#VALUE!</v>
      </c>
      <c r="DM136" s="48" t="e">
        <f t="shared" si="111"/>
        <v>#VALUE!</v>
      </c>
      <c r="DN136" s="25" t="e">
        <f t="shared" si="112"/>
        <v>#VALUE!</v>
      </c>
      <c r="DO136" s="48" t="e">
        <f t="shared" si="113"/>
        <v>#VALUE!</v>
      </c>
      <c r="DP136" s="48" t="e">
        <f t="shared" si="114"/>
        <v>#VALUE!</v>
      </c>
      <c r="DQ136" s="48" t="e">
        <f t="shared" si="115"/>
        <v>#VALUE!</v>
      </c>
      <c r="DR136" s="48" t="e">
        <f t="shared" si="116"/>
        <v>#VALUE!</v>
      </c>
      <c r="DS136" s="26" t="e">
        <f t="shared" si="117"/>
        <v>#VALUE!</v>
      </c>
      <c r="DT136" s="48" t="e">
        <f t="shared" si="118"/>
        <v>#VALUE!</v>
      </c>
      <c r="DU136" s="47" t="e">
        <f t="shared" si="24"/>
        <v>#VALUE!</v>
      </c>
      <c r="DV136" s="48" t="e">
        <f t="shared" si="25"/>
        <v>#VALUE!</v>
      </c>
      <c r="DW136" s="48" t="e">
        <f t="shared" si="26"/>
        <v>#VALUE!</v>
      </c>
      <c r="DX136" s="48" t="e">
        <f t="shared" si="27"/>
        <v>#VALUE!</v>
      </c>
      <c r="DY136" s="48" t="e">
        <f t="shared" si="28"/>
        <v>#VALUE!</v>
      </c>
      <c r="DZ136" s="26" t="e">
        <f t="shared" si="29"/>
        <v>#VALUE!</v>
      </c>
      <c r="EA136" s="26" t="e">
        <f t="shared" si="30"/>
        <v>#VALUE!</v>
      </c>
    </row>
    <row r="137" spans="1:131" x14ac:dyDescent="0.25">
      <c r="A137" s="35"/>
      <c r="B137" s="35">
        <v>1977</v>
      </c>
      <c r="C137" s="36"/>
      <c r="D137" s="36"/>
      <c r="E137" s="36"/>
      <c r="F137" s="36"/>
      <c r="G137" s="36"/>
      <c r="H137" s="36"/>
      <c r="I137" s="36"/>
      <c r="J137" s="36">
        <f t="shared" si="1"/>
        <v>1.36</v>
      </c>
      <c r="K137" s="36">
        <f t="shared" si="2"/>
        <v>1.2000000000000002</v>
      </c>
      <c r="L137" s="36">
        <f t="shared" si="3"/>
        <v>1.0899999999999999</v>
      </c>
      <c r="M137" s="36">
        <f t="shared" si="4"/>
        <v>1.54</v>
      </c>
      <c r="N137" s="36">
        <f t="shared" si="5"/>
        <v>1.32</v>
      </c>
      <c r="O137" s="36"/>
      <c r="P137" s="35">
        <v>1977</v>
      </c>
      <c r="Q137" s="36">
        <f t="shared" si="6"/>
        <v>1.08</v>
      </c>
      <c r="R137" s="36">
        <f t="shared" si="7"/>
        <v>0.93</v>
      </c>
      <c r="S137" s="36">
        <f t="shared" si="8"/>
        <v>0.71</v>
      </c>
      <c r="T137" s="36">
        <f t="shared" si="9"/>
        <v>0.98</v>
      </c>
      <c r="U137" s="36" t="e">
        <f t="shared" si="10"/>
        <v>#VALUE!</v>
      </c>
      <c r="V137" s="36" t="e">
        <f t="shared" si="11"/>
        <v>#VALUE!</v>
      </c>
      <c r="W137" s="36" t="e">
        <f t="shared" si="12"/>
        <v>#VALUE!</v>
      </c>
      <c r="X137" s="36" t="e">
        <f t="shared" si="13"/>
        <v>#VALUE!</v>
      </c>
      <c r="Y137" s="36" t="e">
        <f t="shared" si="14"/>
        <v>#VALUE!</v>
      </c>
      <c r="Z137" s="36" t="e">
        <f t="shared" si="15"/>
        <v>#VALUE!</v>
      </c>
      <c r="AA137" s="36" t="e">
        <f t="shared" si="16"/>
        <v>#VALUE!</v>
      </c>
      <c r="AB137" s="36" t="e">
        <f t="shared" si="17"/>
        <v>#VALUE!</v>
      </c>
      <c r="AC137" s="35">
        <v>1977</v>
      </c>
      <c r="AD137" s="38">
        <f t="shared" si="31"/>
        <v>1.23</v>
      </c>
      <c r="AE137" s="38">
        <f t="shared" si="32"/>
        <v>1.3</v>
      </c>
      <c r="AF137" s="38">
        <f t="shared" si="33"/>
        <v>0.97</v>
      </c>
      <c r="AG137" s="38">
        <f t="shared" si="34"/>
        <v>1.31</v>
      </c>
      <c r="AH137" s="38">
        <f t="shared" si="35"/>
        <v>1.53</v>
      </c>
      <c r="AI137" s="38">
        <f t="shared" si="36"/>
        <v>1.08</v>
      </c>
      <c r="AJ137" s="38">
        <f t="shared" si="37"/>
        <v>0.93</v>
      </c>
      <c r="AK137" s="38">
        <f t="shared" si="38"/>
        <v>0.71</v>
      </c>
      <c r="AL137" s="38">
        <f t="shared" si="39"/>
        <v>0.98</v>
      </c>
      <c r="AM137" s="38" t="e">
        <f t="shared" si="40"/>
        <v>#VALUE!</v>
      </c>
      <c r="AN137" s="38" t="e">
        <f t="shared" si="41"/>
        <v>#VALUE!</v>
      </c>
      <c r="AO137" s="38" t="e">
        <f t="shared" si="18"/>
        <v>#VALUE!</v>
      </c>
      <c r="AP137" s="38" t="e">
        <f t="shared" si="19"/>
        <v>#VALUE!</v>
      </c>
      <c r="AQ137" s="38" t="e">
        <f t="shared" si="20"/>
        <v>#VALUE!</v>
      </c>
      <c r="AR137" s="38" t="e">
        <f t="shared" si="21"/>
        <v>#VALUE!</v>
      </c>
      <c r="AS137" s="38" t="e">
        <f t="shared" si="22"/>
        <v>#VALUE!</v>
      </c>
      <c r="AT137" s="38" t="e">
        <f t="shared" si="23"/>
        <v>#VALUE!</v>
      </c>
      <c r="AV137" s="47">
        <f t="shared" si="42"/>
        <v>1977</v>
      </c>
      <c r="AW137" s="48">
        <f t="shared" si="43"/>
        <v>1977</v>
      </c>
      <c r="AX137" s="48">
        <f t="shared" si="44"/>
        <v>1977</v>
      </c>
      <c r="AY137" s="48">
        <f t="shared" si="45"/>
        <v>1977</v>
      </c>
      <c r="AZ137" s="48">
        <f t="shared" si="46"/>
        <v>1977</v>
      </c>
      <c r="BA137" s="26">
        <f t="shared" si="47"/>
        <v>1977</v>
      </c>
      <c r="BB137" s="48">
        <f t="shared" si="48"/>
        <v>1977</v>
      </c>
      <c r="BC137" s="47">
        <f t="shared" si="49"/>
        <v>1977</v>
      </c>
      <c r="BD137" s="48">
        <f t="shared" si="50"/>
        <v>1977</v>
      </c>
      <c r="BE137" s="48">
        <f t="shared" si="51"/>
        <v>1977</v>
      </c>
      <c r="BF137" s="48">
        <f t="shared" si="52"/>
        <v>1977</v>
      </c>
      <c r="BG137" s="48">
        <f t="shared" si="53"/>
        <v>1977</v>
      </c>
      <c r="BH137" s="26">
        <f t="shared" si="54"/>
        <v>1977</v>
      </c>
      <c r="BI137" s="48">
        <f t="shared" si="55"/>
        <v>1977</v>
      </c>
      <c r="BJ137" s="47">
        <f t="shared" si="56"/>
        <v>1977</v>
      </c>
      <c r="BK137" s="48">
        <f t="shared" si="57"/>
        <v>1977</v>
      </c>
      <c r="BL137" s="48">
        <f t="shared" si="58"/>
        <v>1977</v>
      </c>
      <c r="BM137" s="48">
        <f t="shared" si="59"/>
        <v>1977</v>
      </c>
      <c r="BN137" s="48">
        <f t="shared" si="60"/>
        <v>1977</v>
      </c>
      <c r="BO137" s="26">
        <f t="shared" si="61"/>
        <v>1977</v>
      </c>
      <c r="BP137" s="48">
        <f t="shared" si="62"/>
        <v>1977</v>
      </c>
      <c r="BQ137" s="47">
        <f t="shared" si="63"/>
        <v>1977</v>
      </c>
      <c r="BR137" s="48">
        <f t="shared" si="64"/>
        <v>1977</v>
      </c>
      <c r="BS137" s="48">
        <f t="shared" si="65"/>
        <v>1977</v>
      </c>
      <c r="BT137" s="48">
        <f t="shared" si="66"/>
        <v>1977</v>
      </c>
      <c r="BU137" s="48">
        <f t="shared" si="67"/>
        <v>1977</v>
      </c>
      <c r="BV137" s="26" t="str">
        <f t="shared" si="68"/>
        <v/>
      </c>
      <c r="BW137" s="48" t="str">
        <f t="shared" si="69"/>
        <v xml:space="preserve"> </v>
      </c>
      <c r="BX137" s="47">
        <f t="shared" si="70"/>
        <v>1977</v>
      </c>
      <c r="BY137" s="48">
        <f t="shared" si="71"/>
        <v>1977</v>
      </c>
      <c r="BZ137" s="48">
        <f t="shared" si="72"/>
        <v>1977</v>
      </c>
      <c r="CA137" s="48">
        <f t="shared" si="73"/>
        <v>1977</v>
      </c>
      <c r="CB137" s="48" t="str">
        <f t="shared" si="74"/>
        <v/>
      </c>
      <c r="CC137" s="26" t="e">
        <f t="shared" si="75"/>
        <v>#VALUE!</v>
      </c>
      <c r="CD137" s="48" t="e">
        <f t="shared" si="76"/>
        <v>#VALUE!</v>
      </c>
      <c r="CE137" s="47">
        <f t="shared" si="77"/>
        <v>1977</v>
      </c>
      <c r="CF137" s="48">
        <f t="shared" si="78"/>
        <v>1977</v>
      </c>
      <c r="CG137" s="48">
        <f t="shared" si="79"/>
        <v>1977</v>
      </c>
      <c r="CH137" s="48" t="str">
        <f t="shared" si="80"/>
        <v/>
      </c>
      <c r="CI137" s="48" t="e">
        <f t="shared" si="81"/>
        <v>#VALUE!</v>
      </c>
      <c r="CJ137" s="26" t="e">
        <f t="shared" si="82"/>
        <v>#VALUE!</v>
      </c>
      <c r="CK137" s="6" t="e">
        <f t="shared" si="83"/>
        <v>#VALUE!</v>
      </c>
      <c r="CL137" s="47">
        <f t="shared" si="84"/>
        <v>1977</v>
      </c>
      <c r="CM137" s="48">
        <f t="shared" si="85"/>
        <v>1977</v>
      </c>
      <c r="CN137" s="48" t="str">
        <f t="shared" si="86"/>
        <v/>
      </c>
      <c r="CO137" s="48" t="e">
        <f t="shared" si="87"/>
        <v>#VALUE!</v>
      </c>
      <c r="CP137" s="48" t="e">
        <f t="shared" si="88"/>
        <v>#VALUE!</v>
      </c>
      <c r="CQ137" s="26" t="e">
        <f t="shared" si="89"/>
        <v>#VALUE!</v>
      </c>
      <c r="CR137" s="48" t="e">
        <f t="shared" si="90"/>
        <v>#VALUE!</v>
      </c>
      <c r="CS137" s="47">
        <f t="shared" si="91"/>
        <v>1977</v>
      </c>
      <c r="CT137" s="48" t="str">
        <f t="shared" si="92"/>
        <v/>
      </c>
      <c r="CU137" s="48" t="e">
        <f t="shared" si="93"/>
        <v>#VALUE!</v>
      </c>
      <c r="CV137" s="48" t="e">
        <f t="shared" si="94"/>
        <v>#VALUE!</v>
      </c>
      <c r="CW137" s="48" t="e">
        <f t="shared" si="95"/>
        <v>#VALUE!</v>
      </c>
      <c r="CX137" s="26" t="e">
        <f t="shared" si="96"/>
        <v>#VALUE!</v>
      </c>
      <c r="CY137" s="48" t="e">
        <f t="shared" si="97"/>
        <v>#VALUE!</v>
      </c>
      <c r="CZ137" s="47" t="str">
        <f t="shared" si="98"/>
        <v/>
      </c>
      <c r="DA137" s="48" t="e">
        <f t="shared" si="99"/>
        <v>#VALUE!</v>
      </c>
      <c r="DB137" s="48" t="e">
        <f t="shared" si="100"/>
        <v>#VALUE!</v>
      </c>
      <c r="DC137" s="48" t="e">
        <f t="shared" si="101"/>
        <v>#VALUE!</v>
      </c>
      <c r="DD137" s="48" t="e">
        <f t="shared" si="102"/>
        <v>#VALUE!</v>
      </c>
      <c r="DE137" s="26" t="e">
        <f t="shared" si="103"/>
        <v>#VALUE!</v>
      </c>
      <c r="DF137" s="48" t="e">
        <f t="shared" si="104"/>
        <v>#VALUE!</v>
      </c>
      <c r="DG137" s="47" t="e">
        <f t="shared" si="105"/>
        <v>#VALUE!</v>
      </c>
      <c r="DH137" s="48" t="e">
        <f t="shared" si="106"/>
        <v>#VALUE!</v>
      </c>
      <c r="DI137" s="48" t="e">
        <f t="shared" si="107"/>
        <v>#VALUE!</v>
      </c>
      <c r="DJ137" s="48" t="e">
        <f t="shared" si="108"/>
        <v>#VALUE!</v>
      </c>
      <c r="DK137" s="48" t="e">
        <f t="shared" si="109"/>
        <v>#VALUE!</v>
      </c>
      <c r="DL137" s="26" t="e">
        <f t="shared" si="110"/>
        <v>#VALUE!</v>
      </c>
      <c r="DM137" s="48" t="e">
        <f t="shared" si="111"/>
        <v>#VALUE!</v>
      </c>
      <c r="DN137" s="25" t="e">
        <f t="shared" si="112"/>
        <v>#VALUE!</v>
      </c>
      <c r="DO137" s="48" t="e">
        <f t="shared" si="113"/>
        <v>#VALUE!</v>
      </c>
      <c r="DP137" s="48" t="e">
        <f t="shared" si="114"/>
        <v>#VALUE!</v>
      </c>
      <c r="DQ137" s="48" t="e">
        <f t="shared" si="115"/>
        <v>#VALUE!</v>
      </c>
      <c r="DR137" s="48" t="e">
        <f t="shared" si="116"/>
        <v>#VALUE!</v>
      </c>
      <c r="DS137" s="26" t="e">
        <f t="shared" si="117"/>
        <v>#VALUE!</v>
      </c>
      <c r="DT137" s="48" t="e">
        <f t="shared" si="118"/>
        <v>#VALUE!</v>
      </c>
      <c r="DU137" s="47" t="e">
        <f t="shared" si="24"/>
        <v>#VALUE!</v>
      </c>
      <c r="DV137" s="48" t="e">
        <f t="shared" si="25"/>
        <v>#VALUE!</v>
      </c>
      <c r="DW137" s="48" t="e">
        <f t="shared" si="26"/>
        <v>#VALUE!</v>
      </c>
      <c r="DX137" s="48" t="e">
        <f t="shared" si="27"/>
        <v>#VALUE!</v>
      </c>
      <c r="DY137" s="48" t="e">
        <f t="shared" si="28"/>
        <v>#VALUE!</v>
      </c>
      <c r="DZ137" s="26" t="e">
        <f t="shared" si="29"/>
        <v>#VALUE!</v>
      </c>
      <c r="EA137" s="26" t="e">
        <f t="shared" si="30"/>
        <v>#VALUE!</v>
      </c>
    </row>
    <row r="138" spans="1:131" x14ac:dyDescent="0.25">
      <c r="A138" s="35"/>
      <c r="B138" s="35">
        <v>1978</v>
      </c>
      <c r="C138" s="36"/>
      <c r="D138" s="36"/>
      <c r="E138" s="36"/>
      <c r="F138" s="36"/>
      <c r="G138" s="36"/>
      <c r="H138" s="36"/>
      <c r="I138" s="36"/>
      <c r="J138" s="36">
        <f t="shared" si="1"/>
        <v>2.14</v>
      </c>
      <c r="K138" s="36">
        <f t="shared" si="2"/>
        <v>2.31</v>
      </c>
      <c r="L138" s="36">
        <f t="shared" si="3"/>
        <v>2.1800000000000002</v>
      </c>
      <c r="M138" s="36">
        <f t="shared" si="4"/>
        <v>2.4</v>
      </c>
      <c r="N138" s="36">
        <f t="shared" si="5"/>
        <v>2.08</v>
      </c>
      <c r="O138" s="36"/>
      <c r="P138" s="35">
        <v>1978</v>
      </c>
      <c r="Q138" s="36">
        <f t="shared" si="6"/>
        <v>1.2400000000000002</v>
      </c>
      <c r="R138" s="36">
        <f t="shared" si="7"/>
        <v>1.05</v>
      </c>
      <c r="S138" s="36">
        <f t="shared" si="8"/>
        <v>1.1000000000000001</v>
      </c>
      <c r="T138" s="36">
        <f t="shared" si="9"/>
        <v>1.2999999999999998</v>
      </c>
      <c r="U138" s="36" t="e">
        <f t="shared" si="10"/>
        <v>#VALUE!</v>
      </c>
      <c r="V138" s="36" t="e">
        <f t="shared" si="11"/>
        <v>#VALUE!</v>
      </c>
      <c r="W138" s="36" t="e">
        <f t="shared" si="12"/>
        <v>#VALUE!</v>
      </c>
      <c r="X138" s="36" t="e">
        <f t="shared" si="13"/>
        <v>#VALUE!</v>
      </c>
      <c r="Y138" s="36" t="e">
        <f t="shared" si="14"/>
        <v>#VALUE!</v>
      </c>
      <c r="Z138" s="36" t="e">
        <f t="shared" si="15"/>
        <v>#VALUE!</v>
      </c>
      <c r="AA138" s="36" t="e">
        <f t="shared" si="16"/>
        <v>#VALUE!</v>
      </c>
      <c r="AB138" s="36" t="e">
        <f t="shared" si="17"/>
        <v>#VALUE!</v>
      </c>
      <c r="AC138" s="35">
        <v>1978</v>
      </c>
      <c r="AD138" s="38">
        <f t="shared" si="31"/>
        <v>1.36</v>
      </c>
      <c r="AE138" s="38">
        <f t="shared" si="32"/>
        <v>1.2000000000000002</v>
      </c>
      <c r="AF138" s="38">
        <f t="shared" si="33"/>
        <v>1.0899999999999999</v>
      </c>
      <c r="AG138" s="38">
        <f t="shared" si="34"/>
        <v>1.54</v>
      </c>
      <c r="AH138" s="38">
        <f t="shared" si="35"/>
        <v>1.32</v>
      </c>
      <c r="AI138" s="38">
        <f t="shared" si="36"/>
        <v>1.2400000000000002</v>
      </c>
      <c r="AJ138" s="38">
        <f t="shared" si="37"/>
        <v>1.05</v>
      </c>
      <c r="AK138" s="38">
        <f t="shared" si="38"/>
        <v>1.1000000000000001</v>
      </c>
      <c r="AL138" s="38">
        <f t="shared" si="39"/>
        <v>1.2999999999999998</v>
      </c>
      <c r="AM138" s="38" t="e">
        <f t="shared" si="40"/>
        <v>#VALUE!</v>
      </c>
      <c r="AN138" s="38" t="e">
        <f t="shared" si="41"/>
        <v>#VALUE!</v>
      </c>
      <c r="AO138" s="38" t="e">
        <f t="shared" si="18"/>
        <v>#VALUE!</v>
      </c>
      <c r="AP138" s="38" t="e">
        <f t="shared" si="19"/>
        <v>#VALUE!</v>
      </c>
      <c r="AQ138" s="38" t="e">
        <f t="shared" si="20"/>
        <v>#VALUE!</v>
      </c>
      <c r="AR138" s="38" t="e">
        <f t="shared" si="21"/>
        <v>#VALUE!</v>
      </c>
      <c r="AS138" s="38" t="e">
        <f t="shared" si="22"/>
        <v>#VALUE!</v>
      </c>
      <c r="AT138" s="38" t="e">
        <f t="shared" si="23"/>
        <v>#VALUE!</v>
      </c>
      <c r="AV138" s="47" t="str">
        <f t="shared" si="42"/>
        <v/>
      </c>
      <c r="AW138" s="48">
        <f t="shared" si="43"/>
        <v>1978</v>
      </c>
      <c r="AX138" s="48">
        <f t="shared" si="44"/>
        <v>1978</v>
      </c>
      <c r="AY138" s="48">
        <f t="shared" si="45"/>
        <v>1978</v>
      </c>
      <c r="AZ138" s="48">
        <f t="shared" si="46"/>
        <v>1978</v>
      </c>
      <c r="BA138" s="26">
        <f t="shared" si="47"/>
        <v>1978</v>
      </c>
      <c r="BB138" s="48" t="str">
        <f t="shared" si="48"/>
        <v/>
      </c>
      <c r="BC138" s="47">
        <f t="shared" si="49"/>
        <v>1978</v>
      </c>
      <c r="BD138" s="48">
        <f t="shared" si="50"/>
        <v>1978</v>
      </c>
      <c r="BE138" s="48">
        <f t="shared" si="51"/>
        <v>1978</v>
      </c>
      <c r="BF138" s="48">
        <f t="shared" si="52"/>
        <v>1978</v>
      </c>
      <c r="BG138" s="48">
        <f t="shared" si="53"/>
        <v>1978</v>
      </c>
      <c r="BH138" s="26">
        <f t="shared" si="54"/>
        <v>1978</v>
      </c>
      <c r="BI138" s="48">
        <f t="shared" si="55"/>
        <v>1978</v>
      </c>
      <c r="BJ138" s="47">
        <f t="shared" si="56"/>
        <v>1978</v>
      </c>
      <c r="BK138" s="48">
        <f t="shared" si="57"/>
        <v>1978</v>
      </c>
      <c r="BL138" s="48">
        <f t="shared" si="58"/>
        <v>1978</v>
      </c>
      <c r="BM138" s="48">
        <f t="shared" si="59"/>
        <v>1978</v>
      </c>
      <c r="BN138" s="48">
        <f t="shared" si="60"/>
        <v>1978</v>
      </c>
      <c r="BO138" s="26" t="str">
        <f t="shared" si="61"/>
        <v/>
      </c>
      <c r="BP138" s="48" t="str">
        <f t="shared" si="62"/>
        <v xml:space="preserve"> </v>
      </c>
      <c r="BQ138" s="47">
        <f t="shared" si="63"/>
        <v>1978</v>
      </c>
      <c r="BR138" s="48">
        <f t="shared" si="64"/>
        <v>1978</v>
      </c>
      <c r="BS138" s="48">
        <f t="shared" si="65"/>
        <v>1978</v>
      </c>
      <c r="BT138" s="48">
        <f t="shared" si="66"/>
        <v>1978</v>
      </c>
      <c r="BU138" s="48" t="str">
        <f t="shared" si="67"/>
        <v/>
      </c>
      <c r="BV138" s="26" t="str">
        <f t="shared" si="68"/>
        <v/>
      </c>
      <c r="BW138" s="6" t="str">
        <f t="shared" si="69"/>
        <v xml:space="preserve"> </v>
      </c>
      <c r="BX138" s="47">
        <f t="shared" si="70"/>
        <v>1978</v>
      </c>
      <c r="BY138" s="48">
        <f t="shared" si="71"/>
        <v>1978</v>
      </c>
      <c r="BZ138" s="48">
        <f t="shared" si="72"/>
        <v>1978</v>
      </c>
      <c r="CA138" s="48" t="str">
        <f t="shared" si="73"/>
        <v/>
      </c>
      <c r="CB138" s="48" t="str">
        <f t="shared" si="74"/>
        <v/>
      </c>
      <c r="CC138" s="26" t="e">
        <f t="shared" si="75"/>
        <v>#VALUE!</v>
      </c>
      <c r="CD138" s="48" t="e">
        <f t="shared" si="76"/>
        <v>#VALUE!</v>
      </c>
      <c r="CE138" s="47">
        <f t="shared" si="77"/>
        <v>1978</v>
      </c>
      <c r="CF138" s="48">
        <f t="shared" si="78"/>
        <v>1978</v>
      </c>
      <c r="CG138" s="48" t="str">
        <f t="shared" si="79"/>
        <v/>
      </c>
      <c r="CH138" s="48" t="str">
        <f t="shared" si="80"/>
        <v/>
      </c>
      <c r="CI138" s="48" t="e">
        <f t="shared" si="81"/>
        <v>#VALUE!</v>
      </c>
      <c r="CJ138" s="26" t="e">
        <f t="shared" si="82"/>
        <v>#VALUE!</v>
      </c>
      <c r="CK138" s="6" t="e">
        <f t="shared" si="83"/>
        <v>#VALUE!</v>
      </c>
      <c r="CL138" s="47">
        <f t="shared" si="84"/>
        <v>1978</v>
      </c>
      <c r="CM138" s="48" t="str">
        <f t="shared" si="85"/>
        <v/>
      </c>
      <c r="CN138" s="48" t="str">
        <f t="shared" si="86"/>
        <v/>
      </c>
      <c r="CO138" s="48" t="e">
        <f t="shared" si="87"/>
        <v>#VALUE!</v>
      </c>
      <c r="CP138" s="48" t="e">
        <f t="shared" si="88"/>
        <v>#VALUE!</v>
      </c>
      <c r="CQ138" s="26" t="e">
        <f t="shared" si="89"/>
        <v>#VALUE!</v>
      </c>
      <c r="CR138" s="48" t="e">
        <f t="shared" si="90"/>
        <v>#VALUE!</v>
      </c>
      <c r="CS138" s="47" t="str">
        <f t="shared" si="91"/>
        <v/>
      </c>
      <c r="CT138" s="48" t="str">
        <f t="shared" si="92"/>
        <v/>
      </c>
      <c r="CU138" s="48" t="e">
        <f t="shared" si="93"/>
        <v>#VALUE!</v>
      </c>
      <c r="CV138" s="48" t="e">
        <f t="shared" si="94"/>
        <v>#VALUE!</v>
      </c>
      <c r="CW138" s="48" t="e">
        <f t="shared" si="95"/>
        <v>#VALUE!</v>
      </c>
      <c r="CX138" s="26" t="e">
        <f t="shared" si="96"/>
        <v>#VALUE!</v>
      </c>
      <c r="CY138" s="48" t="e">
        <f t="shared" si="97"/>
        <v>#VALUE!</v>
      </c>
      <c r="CZ138" s="47" t="str">
        <f t="shared" si="98"/>
        <v/>
      </c>
      <c r="DA138" s="48" t="e">
        <f t="shared" si="99"/>
        <v>#VALUE!</v>
      </c>
      <c r="DB138" s="48" t="e">
        <f t="shared" si="100"/>
        <v>#VALUE!</v>
      </c>
      <c r="DC138" s="48" t="e">
        <f t="shared" si="101"/>
        <v>#VALUE!</v>
      </c>
      <c r="DD138" s="48" t="e">
        <f t="shared" si="102"/>
        <v>#VALUE!</v>
      </c>
      <c r="DE138" s="26" t="e">
        <f t="shared" si="103"/>
        <v>#VALUE!</v>
      </c>
      <c r="DF138" s="48" t="e">
        <f t="shared" si="104"/>
        <v>#VALUE!</v>
      </c>
      <c r="DG138" s="47" t="e">
        <f t="shared" si="105"/>
        <v>#VALUE!</v>
      </c>
      <c r="DH138" s="48" t="e">
        <f t="shared" si="106"/>
        <v>#VALUE!</v>
      </c>
      <c r="DI138" s="48" t="e">
        <f t="shared" si="107"/>
        <v>#VALUE!</v>
      </c>
      <c r="DJ138" s="48" t="e">
        <f t="shared" si="108"/>
        <v>#VALUE!</v>
      </c>
      <c r="DK138" s="48" t="e">
        <f t="shared" si="109"/>
        <v>#VALUE!</v>
      </c>
      <c r="DL138" s="26" t="e">
        <f t="shared" si="110"/>
        <v>#VALUE!</v>
      </c>
      <c r="DM138" s="48" t="e">
        <f t="shared" si="111"/>
        <v>#VALUE!</v>
      </c>
      <c r="DN138" s="25" t="e">
        <f t="shared" si="112"/>
        <v>#VALUE!</v>
      </c>
      <c r="DO138" s="48" t="e">
        <f t="shared" si="113"/>
        <v>#VALUE!</v>
      </c>
      <c r="DP138" s="48" t="e">
        <f t="shared" si="114"/>
        <v>#VALUE!</v>
      </c>
      <c r="DQ138" s="48" t="e">
        <f t="shared" si="115"/>
        <v>#VALUE!</v>
      </c>
      <c r="DR138" s="48" t="e">
        <f t="shared" si="116"/>
        <v>#VALUE!</v>
      </c>
      <c r="DS138" s="26" t="e">
        <f t="shared" si="117"/>
        <v>#VALUE!</v>
      </c>
      <c r="DT138" s="48" t="e">
        <f t="shared" si="118"/>
        <v>#VALUE!</v>
      </c>
      <c r="DU138" s="47" t="e">
        <f t="shared" si="24"/>
        <v>#VALUE!</v>
      </c>
      <c r="DV138" s="48" t="e">
        <f t="shared" si="25"/>
        <v>#VALUE!</v>
      </c>
      <c r="DW138" s="48" t="e">
        <f t="shared" si="26"/>
        <v>#VALUE!</v>
      </c>
      <c r="DX138" s="48" t="e">
        <f t="shared" si="27"/>
        <v>#VALUE!</v>
      </c>
      <c r="DY138" s="48" t="e">
        <f t="shared" si="28"/>
        <v>#VALUE!</v>
      </c>
      <c r="DZ138" s="26" t="e">
        <f t="shared" si="29"/>
        <v>#VALUE!</v>
      </c>
      <c r="EA138" s="26" t="e">
        <f t="shared" si="30"/>
        <v>#VALUE!</v>
      </c>
    </row>
    <row r="139" spans="1:131" x14ac:dyDescent="0.25">
      <c r="A139" s="35"/>
      <c r="B139" s="35">
        <v>1979</v>
      </c>
      <c r="C139" s="36"/>
      <c r="D139" s="36"/>
      <c r="E139" s="36"/>
      <c r="F139" s="36"/>
      <c r="G139" s="36"/>
      <c r="H139" s="36"/>
      <c r="I139" s="36"/>
      <c r="J139" s="36">
        <f t="shared" si="1"/>
        <v>1.4500000000000002</v>
      </c>
      <c r="K139" s="36">
        <f t="shared" si="2"/>
        <v>1.32</v>
      </c>
      <c r="L139" s="36">
        <f t="shared" si="3"/>
        <v>1.6099999999999999</v>
      </c>
      <c r="M139" s="36">
        <f t="shared" si="4"/>
        <v>1.73</v>
      </c>
      <c r="N139" s="36">
        <f t="shared" si="5"/>
        <v>1.5</v>
      </c>
      <c r="O139" s="36"/>
      <c r="P139" s="35">
        <v>1979</v>
      </c>
      <c r="Q139" s="36">
        <f t="shared" si="6"/>
        <v>1.9900000000000002</v>
      </c>
      <c r="R139" s="36">
        <f t="shared" si="7"/>
        <v>1.52</v>
      </c>
      <c r="S139" s="36">
        <f t="shared" si="8"/>
        <v>0.92</v>
      </c>
      <c r="T139" s="36">
        <f t="shared" si="9"/>
        <v>0.57999999999999996</v>
      </c>
      <c r="U139" s="36" t="e">
        <f t="shared" si="10"/>
        <v>#VALUE!</v>
      </c>
      <c r="V139" s="36" t="e">
        <f t="shared" si="11"/>
        <v>#VALUE!</v>
      </c>
      <c r="W139" s="36" t="e">
        <f t="shared" si="12"/>
        <v>#VALUE!</v>
      </c>
      <c r="X139" s="36" t="e">
        <f t="shared" si="13"/>
        <v>#VALUE!</v>
      </c>
      <c r="Y139" s="36" t="e">
        <f t="shared" si="14"/>
        <v>#VALUE!</v>
      </c>
      <c r="Z139" s="36" t="e">
        <f t="shared" si="15"/>
        <v>#VALUE!</v>
      </c>
      <c r="AA139" s="36" t="e">
        <f t="shared" si="16"/>
        <v>#VALUE!</v>
      </c>
      <c r="AB139" s="36" t="e">
        <f t="shared" si="17"/>
        <v>#VALUE!</v>
      </c>
      <c r="AC139" s="35">
        <v>1979</v>
      </c>
      <c r="AD139" s="38">
        <f t="shared" si="31"/>
        <v>2.14</v>
      </c>
      <c r="AE139" s="38">
        <f t="shared" si="32"/>
        <v>2.31</v>
      </c>
      <c r="AF139" s="38">
        <f t="shared" si="33"/>
        <v>2.1800000000000002</v>
      </c>
      <c r="AG139" s="38">
        <f t="shared" si="34"/>
        <v>2.4</v>
      </c>
      <c r="AH139" s="38">
        <f t="shared" si="35"/>
        <v>2.08</v>
      </c>
      <c r="AI139" s="38">
        <f t="shared" si="36"/>
        <v>1.9900000000000002</v>
      </c>
      <c r="AJ139" s="38">
        <f t="shared" si="37"/>
        <v>1.52</v>
      </c>
      <c r="AK139" s="38">
        <f t="shared" si="38"/>
        <v>0.92</v>
      </c>
      <c r="AL139" s="38">
        <f t="shared" si="39"/>
        <v>0.57999999999999996</v>
      </c>
      <c r="AM139" s="38" t="e">
        <f t="shared" si="40"/>
        <v>#VALUE!</v>
      </c>
      <c r="AN139" s="38" t="e">
        <f t="shared" si="41"/>
        <v>#VALUE!</v>
      </c>
      <c r="AO139" s="38" t="e">
        <f t="shared" si="18"/>
        <v>#VALUE!</v>
      </c>
      <c r="AP139" s="38" t="e">
        <f t="shared" si="19"/>
        <v>#VALUE!</v>
      </c>
      <c r="AQ139" s="38" t="e">
        <f t="shared" si="20"/>
        <v>#VALUE!</v>
      </c>
      <c r="AR139" s="38" t="e">
        <f t="shared" si="21"/>
        <v>#VALUE!</v>
      </c>
      <c r="AS139" s="38" t="e">
        <f t="shared" si="22"/>
        <v>#VALUE!</v>
      </c>
      <c r="AT139" s="38" t="e">
        <f t="shared" si="23"/>
        <v>#VALUE!</v>
      </c>
      <c r="AV139" s="25" t="str">
        <f t="shared" si="42"/>
        <v/>
      </c>
      <c r="AW139" s="6" t="str">
        <f t="shared" si="43"/>
        <v/>
      </c>
      <c r="AX139" s="48" t="str">
        <f t="shared" si="44"/>
        <v/>
      </c>
      <c r="AY139" s="48" t="str">
        <f t="shared" si="45"/>
        <v/>
      </c>
      <c r="AZ139" s="48" t="str">
        <f t="shared" si="46"/>
        <v/>
      </c>
      <c r="BA139" s="26" t="str">
        <f t="shared" si="47"/>
        <v/>
      </c>
      <c r="BB139" s="48" t="str">
        <f t="shared" si="48"/>
        <v/>
      </c>
      <c r="BC139" s="25" t="str">
        <f t="shared" si="49"/>
        <v/>
      </c>
      <c r="BD139" s="48" t="str">
        <f t="shared" si="50"/>
        <v/>
      </c>
      <c r="BE139" s="48" t="str">
        <f t="shared" si="51"/>
        <v/>
      </c>
      <c r="BF139" s="48" t="str">
        <f t="shared" si="52"/>
        <v/>
      </c>
      <c r="BG139" s="48" t="str">
        <f t="shared" si="53"/>
        <v/>
      </c>
      <c r="BH139" s="26" t="str">
        <f t="shared" si="54"/>
        <v/>
      </c>
      <c r="BI139" s="48" t="str">
        <f t="shared" si="55"/>
        <v xml:space="preserve"> </v>
      </c>
      <c r="BJ139" s="47" t="str">
        <f t="shared" si="56"/>
        <v/>
      </c>
      <c r="BK139" s="48" t="str">
        <f t="shared" si="57"/>
        <v/>
      </c>
      <c r="BL139" s="48" t="str">
        <f t="shared" si="58"/>
        <v/>
      </c>
      <c r="BM139" s="48" t="str">
        <f t="shared" si="59"/>
        <v/>
      </c>
      <c r="BN139" s="48" t="str">
        <f t="shared" si="60"/>
        <v/>
      </c>
      <c r="BO139" s="26" t="str">
        <f t="shared" si="61"/>
        <v/>
      </c>
      <c r="BP139" s="48" t="str">
        <f t="shared" si="62"/>
        <v xml:space="preserve"> </v>
      </c>
      <c r="BQ139" s="47" t="str">
        <f t="shared" si="63"/>
        <v/>
      </c>
      <c r="BR139" s="48" t="str">
        <f t="shared" si="64"/>
        <v/>
      </c>
      <c r="BS139" s="48" t="str">
        <f t="shared" si="65"/>
        <v/>
      </c>
      <c r="BT139" s="48" t="str">
        <f t="shared" si="66"/>
        <v/>
      </c>
      <c r="BU139" s="48" t="str">
        <f t="shared" si="67"/>
        <v/>
      </c>
      <c r="BV139" s="26" t="str">
        <f t="shared" si="68"/>
        <v/>
      </c>
      <c r="BW139" s="48" t="str">
        <f t="shared" si="69"/>
        <v xml:space="preserve"> </v>
      </c>
      <c r="BX139" s="47" t="str">
        <f t="shared" si="70"/>
        <v/>
      </c>
      <c r="BY139" s="48" t="str">
        <f t="shared" si="71"/>
        <v/>
      </c>
      <c r="BZ139" s="48" t="str">
        <f t="shared" si="72"/>
        <v/>
      </c>
      <c r="CA139" s="48" t="str">
        <f t="shared" si="73"/>
        <v/>
      </c>
      <c r="CB139" s="48" t="str">
        <f t="shared" si="74"/>
        <v/>
      </c>
      <c r="CC139" s="26" t="e">
        <f t="shared" si="75"/>
        <v>#VALUE!</v>
      </c>
      <c r="CD139" s="48" t="e">
        <f t="shared" si="76"/>
        <v>#VALUE!</v>
      </c>
      <c r="CE139" s="47" t="str">
        <f t="shared" si="77"/>
        <v/>
      </c>
      <c r="CF139" s="48" t="str">
        <f t="shared" si="78"/>
        <v/>
      </c>
      <c r="CG139" s="48" t="str">
        <f t="shared" si="79"/>
        <v/>
      </c>
      <c r="CH139" s="48" t="str">
        <f t="shared" si="80"/>
        <v/>
      </c>
      <c r="CI139" s="48" t="e">
        <f t="shared" si="81"/>
        <v>#VALUE!</v>
      </c>
      <c r="CJ139" s="26" t="e">
        <f t="shared" si="82"/>
        <v>#VALUE!</v>
      </c>
      <c r="CK139" s="6" t="e">
        <f t="shared" si="83"/>
        <v>#VALUE!</v>
      </c>
      <c r="CL139" s="47" t="str">
        <f t="shared" si="84"/>
        <v/>
      </c>
      <c r="CM139" s="48" t="str">
        <f t="shared" si="85"/>
        <v/>
      </c>
      <c r="CN139" s="48" t="str">
        <f t="shared" si="86"/>
        <v/>
      </c>
      <c r="CO139" s="48" t="e">
        <f t="shared" si="87"/>
        <v>#VALUE!</v>
      </c>
      <c r="CP139" s="48" t="e">
        <f t="shared" si="88"/>
        <v>#VALUE!</v>
      </c>
      <c r="CQ139" s="26" t="e">
        <f t="shared" si="89"/>
        <v>#VALUE!</v>
      </c>
      <c r="CR139" s="48" t="e">
        <f t="shared" si="90"/>
        <v>#VALUE!</v>
      </c>
      <c r="CS139" s="47" t="str">
        <f t="shared" si="91"/>
        <v/>
      </c>
      <c r="CT139" s="48" t="str">
        <f t="shared" si="92"/>
        <v/>
      </c>
      <c r="CU139" s="48" t="e">
        <f t="shared" si="93"/>
        <v>#VALUE!</v>
      </c>
      <c r="CV139" s="48" t="e">
        <f t="shared" si="94"/>
        <v>#VALUE!</v>
      </c>
      <c r="CW139" s="48" t="e">
        <f t="shared" si="95"/>
        <v>#VALUE!</v>
      </c>
      <c r="CX139" s="26" t="e">
        <f t="shared" si="96"/>
        <v>#VALUE!</v>
      </c>
      <c r="CY139" s="48" t="e">
        <f t="shared" si="97"/>
        <v>#VALUE!</v>
      </c>
      <c r="CZ139" s="47" t="str">
        <f t="shared" si="98"/>
        <v/>
      </c>
      <c r="DA139" s="48" t="e">
        <f t="shared" si="99"/>
        <v>#VALUE!</v>
      </c>
      <c r="DB139" s="48" t="e">
        <f t="shared" si="100"/>
        <v>#VALUE!</v>
      </c>
      <c r="DC139" s="48" t="e">
        <f t="shared" si="101"/>
        <v>#VALUE!</v>
      </c>
      <c r="DD139" s="48" t="e">
        <f t="shared" si="102"/>
        <v>#VALUE!</v>
      </c>
      <c r="DE139" s="26" t="e">
        <f t="shared" si="103"/>
        <v>#VALUE!</v>
      </c>
      <c r="DF139" s="48" t="e">
        <f t="shared" si="104"/>
        <v>#VALUE!</v>
      </c>
      <c r="DG139" s="47" t="e">
        <f t="shared" si="105"/>
        <v>#VALUE!</v>
      </c>
      <c r="DH139" s="48" t="e">
        <f t="shared" si="106"/>
        <v>#VALUE!</v>
      </c>
      <c r="DI139" s="48" t="e">
        <f t="shared" si="107"/>
        <v>#VALUE!</v>
      </c>
      <c r="DJ139" s="48" t="e">
        <f t="shared" si="108"/>
        <v>#VALUE!</v>
      </c>
      <c r="DK139" s="48" t="e">
        <f t="shared" si="109"/>
        <v>#VALUE!</v>
      </c>
      <c r="DL139" s="26" t="e">
        <f t="shared" si="110"/>
        <v>#VALUE!</v>
      </c>
      <c r="DM139" s="48" t="e">
        <f t="shared" si="111"/>
        <v>#VALUE!</v>
      </c>
      <c r="DN139" s="25" t="e">
        <f t="shared" si="112"/>
        <v>#VALUE!</v>
      </c>
      <c r="DO139" s="48" t="e">
        <f t="shared" si="113"/>
        <v>#VALUE!</v>
      </c>
      <c r="DP139" s="48" t="e">
        <f t="shared" si="114"/>
        <v>#VALUE!</v>
      </c>
      <c r="DQ139" s="48" t="e">
        <f t="shared" si="115"/>
        <v>#VALUE!</v>
      </c>
      <c r="DR139" s="48" t="e">
        <f t="shared" si="116"/>
        <v>#VALUE!</v>
      </c>
      <c r="DS139" s="26" t="e">
        <f t="shared" si="117"/>
        <v>#VALUE!</v>
      </c>
      <c r="DT139" s="48" t="e">
        <f t="shared" si="118"/>
        <v>#VALUE!</v>
      </c>
      <c r="DU139" s="47" t="e">
        <f t="shared" si="24"/>
        <v>#VALUE!</v>
      </c>
      <c r="DV139" s="48" t="e">
        <f t="shared" si="25"/>
        <v>#VALUE!</v>
      </c>
      <c r="DW139" s="48" t="e">
        <f t="shared" si="26"/>
        <v>#VALUE!</v>
      </c>
      <c r="DX139" s="48" t="e">
        <f t="shared" si="27"/>
        <v>#VALUE!</v>
      </c>
      <c r="DY139" s="48" t="e">
        <f t="shared" si="28"/>
        <v>#VALUE!</v>
      </c>
      <c r="DZ139" s="26" t="e">
        <f t="shared" si="29"/>
        <v>#VALUE!</v>
      </c>
      <c r="EA139" s="26" t="e">
        <f t="shared" si="30"/>
        <v>#VALUE!</v>
      </c>
    </row>
    <row r="140" spans="1:131" x14ac:dyDescent="0.25">
      <c r="A140" s="35"/>
      <c r="B140" s="35">
        <v>1980</v>
      </c>
      <c r="C140" s="36"/>
      <c r="D140" s="36"/>
      <c r="E140" s="36"/>
      <c r="F140" s="36"/>
      <c r="G140" s="36"/>
      <c r="H140" s="36"/>
      <c r="I140" s="36"/>
      <c r="J140" s="36">
        <f t="shared" si="1"/>
        <v>1.73</v>
      </c>
      <c r="K140" s="36">
        <f t="shared" si="2"/>
        <v>1.8800000000000001</v>
      </c>
      <c r="L140" s="36">
        <f t="shared" si="3"/>
        <v>1.98</v>
      </c>
      <c r="M140" s="36">
        <f t="shared" si="4"/>
        <v>2.12</v>
      </c>
      <c r="N140" s="36">
        <f t="shared" si="5"/>
        <v>1.97</v>
      </c>
      <c r="O140" s="36"/>
      <c r="P140" s="35">
        <v>1980</v>
      </c>
      <c r="Q140" s="36">
        <f t="shared" si="6"/>
        <v>1.32</v>
      </c>
      <c r="R140" s="36">
        <f t="shared" si="7"/>
        <v>1.08</v>
      </c>
      <c r="S140" s="36">
        <f t="shared" si="8"/>
        <v>0.87</v>
      </c>
      <c r="T140" s="36">
        <f t="shared" si="9"/>
        <v>0.66999999999999993</v>
      </c>
      <c r="U140" s="36" t="e">
        <f t="shared" si="10"/>
        <v>#VALUE!</v>
      </c>
      <c r="V140" s="36" t="e">
        <f t="shared" si="11"/>
        <v>#VALUE!</v>
      </c>
      <c r="W140" s="36" t="e">
        <f t="shared" si="12"/>
        <v>#VALUE!</v>
      </c>
      <c r="X140" s="36" t="e">
        <f t="shared" si="13"/>
        <v>#VALUE!</v>
      </c>
      <c r="Y140" s="36" t="e">
        <f t="shared" si="14"/>
        <v>#VALUE!</v>
      </c>
      <c r="Z140" s="36" t="e">
        <f t="shared" si="15"/>
        <v>#VALUE!</v>
      </c>
      <c r="AA140" s="36" t="e">
        <f t="shared" si="16"/>
        <v>#VALUE!</v>
      </c>
      <c r="AB140" s="36" t="e">
        <f t="shared" si="17"/>
        <v>#VALUE!</v>
      </c>
      <c r="AC140" s="35">
        <v>1980</v>
      </c>
      <c r="AD140" s="38">
        <f t="shared" si="31"/>
        <v>1.4500000000000002</v>
      </c>
      <c r="AE140" s="38">
        <f t="shared" si="32"/>
        <v>1.32</v>
      </c>
      <c r="AF140" s="38">
        <f t="shared" si="33"/>
        <v>1.6099999999999999</v>
      </c>
      <c r="AG140" s="38">
        <f t="shared" si="34"/>
        <v>1.73</v>
      </c>
      <c r="AH140" s="38">
        <f t="shared" si="35"/>
        <v>1.5</v>
      </c>
      <c r="AI140" s="38">
        <f t="shared" si="36"/>
        <v>1.32</v>
      </c>
      <c r="AJ140" s="38">
        <f t="shared" si="37"/>
        <v>1.08</v>
      </c>
      <c r="AK140" s="38">
        <f t="shared" si="38"/>
        <v>0.87</v>
      </c>
      <c r="AL140" s="38">
        <f t="shared" si="39"/>
        <v>0.66999999999999993</v>
      </c>
      <c r="AM140" s="38" t="e">
        <f t="shared" si="40"/>
        <v>#VALUE!</v>
      </c>
      <c r="AN140" s="38" t="e">
        <f t="shared" si="41"/>
        <v>#VALUE!</v>
      </c>
      <c r="AO140" s="38" t="e">
        <f t="shared" si="18"/>
        <v>#VALUE!</v>
      </c>
      <c r="AP140" s="38" t="e">
        <f t="shared" si="19"/>
        <v>#VALUE!</v>
      </c>
      <c r="AQ140" s="38" t="e">
        <f t="shared" si="20"/>
        <v>#VALUE!</v>
      </c>
      <c r="AR140" s="38" t="e">
        <f t="shared" si="21"/>
        <v>#VALUE!</v>
      </c>
      <c r="AS140" s="38" t="e">
        <f t="shared" si="22"/>
        <v>#VALUE!</v>
      </c>
      <c r="AT140" s="38" t="e">
        <f t="shared" si="23"/>
        <v>#VALUE!</v>
      </c>
      <c r="AV140" s="47" t="str">
        <f t="shared" si="42"/>
        <v/>
      </c>
      <c r="AW140" s="48" t="str">
        <f t="shared" si="43"/>
        <v/>
      </c>
      <c r="AX140" s="48" t="str">
        <f t="shared" si="44"/>
        <v/>
      </c>
      <c r="AY140" s="48" t="str">
        <f t="shared" si="45"/>
        <v/>
      </c>
      <c r="AZ140" s="48">
        <f t="shared" si="46"/>
        <v>1980</v>
      </c>
      <c r="BA140" s="26">
        <f t="shared" si="47"/>
        <v>1980</v>
      </c>
      <c r="BB140" s="48" t="str">
        <f t="shared" si="48"/>
        <v/>
      </c>
      <c r="BC140" s="47" t="str">
        <f t="shared" si="49"/>
        <v/>
      </c>
      <c r="BD140" s="48" t="str">
        <f t="shared" si="50"/>
        <v/>
      </c>
      <c r="BE140" s="48" t="str">
        <f t="shared" si="51"/>
        <v/>
      </c>
      <c r="BF140" s="48">
        <f t="shared" si="52"/>
        <v>1980</v>
      </c>
      <c r="BG140" s="48">
        <f t="shared" si="53"/>
        <v>1980</v>
      </c>
      <c r="BH140" s="26" t="str">
        <f t="shared" si="54"/>
        <v/>
      </c>
      <c r="BI140" s="48" t="str">
        <f t="shared" si="55"/>
        <v xml:space="preserve"> </v>
      </c>
      <c r="BJ140" s="47" t="str">
        <f t="shared" si="56"/>
        <v/>
      </c>
      <c r="BK140" s="48" t="str">
        <f t="shared" si="57"/>
        <v/>
      </c>
      <c r="BL140" s="48">
        <f t="shared" si="58"/>
        <v>1980</v>
      </c>
      <c r="BM140" s="48">
        <f t="shared" si="59"/>
        <v>1980</v>
      </c>
      <c r="BN140" s="48" t="str">
        <f t="shared" si="60"/>
        <v/>
      </c>
      <c r="BO140" s="26" t="str">
        <f t="shared" si="61"/>
        <v/>
      </c>
      <c r="BP140" s="48" t="str">
        <f t="shared" si="62"/>
        <v xml:space="preserve"> </v>
      </c>
      <c r="BQ140" s="47" t="str">
        <f t="shared" si="63"/>
        <v/>
      </c>
      <c r="BR140" s="48">
        <f t="shared" si="64"/>
        <v>1980</v>
      </c>
      <c r="BS140" s="48">
        <f t="shared" si="65"/>
        <v>1980</v>
      </c>
      <c r="BT140" s="48" t="str">
        <f t="shared" si="66"/>
        <v/>
      </c>
      <c r="BU140" s="48" t="str">
        <f t="shared" si="67"/>
        <v/>
      </c>
      <c r="BV140" s="26" t="str">
        <f t="shared" si="68"/>
        <v/>
      </c>
      <c r="BW140" s="48" t="str">
        <f t="shared" si="69"/>
        <v xml:space="preserve"> </v>
      </c>
      <c r="BX140" s="47">
        <f t="shared" si="70"/>
        <v>1980</v>
      </c>
      <c r="BY140" s="48">
        <f t="shared" si="71"/>
        <v>1980</v>
      </c>
      <c r="BZ140" s="48" t="str">
        <f t="shared" si="72"/>
        <v/>
      </c>
      <c r="CA140" s="48" t="str">
        <f t="shared" si="73"/>
        <v/>
      </c>
      <c r="CB140" s="48" t="str">
        <f t="shared" si="74"/>
        <v/>
      </c>
      <c r="CC140" s="26" t="e">
        <f t="shared" si="75"/>
        <v>#VALUE!</v>
      </c>
      <c r="CD140" s="48" t="e">
        <f t="shared" si="76"/>
        <v>#VALUE!</v>
      </c>
      <c r="CE140" s="47">
        <f t="shared" si="77"/>
        <v>1980</v>
      </c>
      <c r="CF140" s="48" t="str">
        <f t="shared" si="78"/>
        <v/>
      </c>
      <c r="CG140" s="48" t="str">
        <f t="shared" si="79"/>
        <v/>
      </c>
      <c r="CH140" s="48" t="str">
        <f t="shared" si="80"/>
        <v/>
      </c>
      <c r="CI140" s="48" t="e">
        <f t="shared" si="81"/>
        <v>#VALUE!</v>
      </c>
      <c r="CJ140" s="26" t="e">
        <f t="shared" si="82"/>
        <v>#VALUE!</v>
      </c>
      <c r="CK140" s="6" t="e">
        <f t="shared" si="83"/>
        <v>#VALUE!</v>
      </c>
      <c r="CL140" s="47" t="str">
        <f t="shared" si="84"/>
        <v/>
      </c>
      <c r="CM140" s="48" t="str">
        <f t="shared" si="85"/>
        <v/>
      </c>
      <c r="CN140" s="48" t="str">
        <f t="shared" si="86"/>
        <v/>
      </c>
      <c r="CO140" s="48" t="e">
        <f t="shared" si="87"/>
        <v>#VALUE!</v>
      </c>
      <c r="CP140" s="48" t="e">
        <f t="shared" si="88"/>
        <v>#VALUE!</v>
      </c>
      <c r="CQ140" s="26" t="e">
        <f t="shared" si="89"/>
        <v>#VALUE!</v>
      </c>
      <c r="CR140" s="48" t="e">
        <f t="shared" si="90"/>
        <v>#VALUE!</v>
      </c>
      <c r="CS140" s="47" t="str">
        <f t="shared" si="91"/>
        <v/>
      </c>
      <c r="CT140" s="48" t="str">
        <f t="shared" si="92"/>
        <v/>
      </c>
      <c r="CU140" s="48" t="e">
        <f t="shared" si="93"/>
        <v>#VALUE!</v>
      </c>
      <c r="CV140" s="48" t="e">
        <f t="shared" si="94"/>
        <v>#VALUE!</v>
      </c>
      <c r="CW140" s="48" t="e">
        <f t="shared" si="95"/>
        <v>#VALUE!</v>
      </c>
      <c r="CX140" s="26" t="e">
        <f t="shared" si="96"/>
        <v>#VALUE!</v>
      </c>
      <c r="CY140" s="48" t="e">
        <f t="shared" si="97"/>
        <v>#VALUE!</v>
      </c>
      <c r="CZ140" s="47" t="str">
        <f t="shared" si="98"/>
        <v/>
      </c>
      <c r="DA140" s="48" t="e">
        <f t="shared" si="99"/>
        <v>#VALUE!</v>
      </c>
      <c r="DB140" s="48" t="e">
        <f t="shared" si="100"/>
        <v>#VALUE!</v>
      </c>
      <c r="DC140" s="48" t="e">
        <f t="shared" si="101"/>
        <v>#VALUE!</v>
      </c>
      <c r="DD140" s="48" t="e">
        <f t="shared" si="102"/>
        <v>#VALUE!</v>
      </c>
      <c r="DE140" s="26" t="e">
        <f t="shared" si="103"/>
        <v>#VALUE!</v>
      </c>
      <c r="DF140" s="48" t="e">
        <f t="shared" si="104"/>
        <v>#VALUE!</v>
      </c>
      <c r="DG140" s="47" t="e">
        <f t="shared" si="105"/>
        <v>#VALUE!</v>
      </c>
      <c r="DH140" s="48" t="e">
        <f t="shared" si="106"/>
        <v>#VALUE!</v>
      </c>
      <c r="DI140" s="48" t="e">
        <f t="shared" si="107"/>
        <v>#VALUE!</v>
      </c>
      <c r="DJ140" s="48" t="e">
        <f t="shared" si="108"/>
        <v>#VALUE!</v>
      </c>
      <c r="DK140" s="48" t="e">
        <f t="shared" si="109"/>
        <v>#VALUE!</v>
      </c>
      <c r="DL140" s="26" t="e">
        <f t="shared" si="110"/>
        <v>#VALUE!</v>
      </c>
      <c r="DM140" s="48" t="e">
        <f t="shared" si="111"/>
        <v>#VALUE!</v>
      </c>
      <c r="DN140" s="25" t="e">
        <f t="shared" si="112"/>
        <v>#VALUE!</v>
      </c>
      <c r="DO140" s="48" t="e">
        <f t="shared" si="113"/>
        <v>#VALUE!</v>
      </c>
      <c r="DP140" s="48" t="e">
        <f t="shared" si="114"/>
        <v>#VALUE!</v>
      </c>
      <c r="DQ140" s="48" t="e">
        <f t="shared" si="115"/>
        <v>#VALUE!</v>
      </c>
      <c r="DR140" s="48" t="e">
        <f t="shared" si="116"/>
        <v>#VALUE!</v>
      </c>
      <c r="DS140" s="26" t="e">
        <f t="shared" si="117"/>
        <v>#VALUE!</v>
      </c>
      <c r="DT140" s="48" t="e">
        <f t="shared" si="118"/>
        <v>#VALUE!</v>
      </c>
      <c r="DU140" s="47" t="e">
        <f t="shared" si="24"/>
        <v>#VALUE!</v>
      </c>
      <c r="DV140" s="48" t="e">
        <f t="shared" si="25"/>
        <v>#VALUE!</v>
      </c>
      <c r="DW140" s="48" t="e">
        <f t="shared" si="26"/>
        <v>#VALUE!</v>
      </c>
      <c r="DX140" s="48" t="e">
        <f t="shared" si="27"/>
        <v>#VALUE!</v>
      </c>
      <c r="DY140" s="48" t="e">
        <f t="shared" si="28"/>
        <v>#VALUE!</v>
      </c>
      <c r="DZ140" s="26" t="e">
        <f t="shared" si="29"/>
        <v>#VALUE!</v>
      </c>
      <c r="EA140" s="26" t="e">
        <f t="shared" si="30"/>
        <v>#VALUE!</v>
      </c>
    </row>
    <row r="141" spans="1:131" x14ac:dyDescent="0.25">
      <c r="A141" s="35"/>
      <c r="B141" s="35">
        <v>1981</v>
      </c>
      <c r="C141" s="36"/>
      <c r="D141" s="36"/>
      <c r="E141" s="36"/>
      <c r="F141" s="36"/>
      <c r="G141" s="36"/>
      <c r="H141" s="36"/>
      <c r="I141" s="36"/>
      <c r="J141" s="36">
        <f t="shared" si="1"/>
        <v>1.8800000000000001</v>
      </c>
      <c r="K141" s="36">
        <f t="shared" si="2"/>
        <v>1.79</v>
      </c>
      <c r="L141" s="36">
        <f t="shared" si="3"/>
        <v>2.02</v>
      </c>
      <c r="M141" s="36">
        <f t="shared" si="4"/>
        <v>2.4300000000000002</v>
      </c>
      <c r="N141" s="36">
        <f t="shared" si="5"/>
        <v>2.2200000000000002</v>
      </c>
      <c r="O141" s="36"/>
      <c r="P141" s="35">
        <v>1981</v>
      </c>
      <c r="Q141" s="36">
        <f t="shared" si="6"/>
        <v>2.2200000000000002</v>
      </c>
      <c r="R141" s="36">
        <f t="shared" si="7"/>
        <v>1.94</v>
      </c>
      <c r="S141" s="36">
        <f t="shared" si="8"/>
        <v>1.54</v>
      </c>
      <c r="T141" s="36">
        <f t="shared" si="9"/>
        <v>1.1299999999999999</v>
      </c>
      <c r="U141" s="36" t="e">
        <f t="shared" si="10"/>
        <v>#VALUE!</v>
      </c>
      <c r="V141" s="36" t="e">
        <f t="shared" si="11"/>
        <v>#VALUE!</v>
      </c>
      <c r="W141" s="36" t="e">
        <f t="shared" si="12"/>
        <v>#VALUE!</v>
      </c>
      <c r="X141" s="36" t="e">
        <f t="shared" si="13"/>
        <v>#VALUE!</v>
      </c>
      <c r="Y141" s="36" t="e">
        <f t="shared" si="14"/>
        <v>#VALUE!</v>
      </c>
      <c r="Z141" s="36" t="e">
        <f t="shared" si="15"/>
        <v>#VALUE!</v>
      </c>
      <c r="AA141" s="36" t="e">
        <f t="shared" si="16"/>
        <v>#VALUE!</v>
      </c>
      <c r="AB141" s="36" t="e">
        <f t="shared" si="17"/>
        <v>#VALUE!</v>
      </c>
      <c r="AC141" s="35">
        <v>1981</v>
      </c>
      <c r="AD141" s="38">
        <f t="shared" si="31"/>
        <v>1.73</v>
      </c>
      <c r="AE141" s="38">
        <f t="shared" si="32"/>
        <v>1.8800000000000001</v>
      </c>
      <c r="AF141" s="38">
        <f t="shared" si="33"/>
        <v>1.98</v>
      </c>
      <c r="AG141" s="38">
        <f t="shared" si="34"/>
        <v>2.12</v>
      </c>
      <c r="AH141" s="38">
        <f t="shared" si="35"/>
        <v>1.97</v>
      </c>
      <c r="AI141" s="38">
        <f t="shared" si="36"/>
        <v>2.2200000000000002</v>
      </c>
      <c r="AJ141" s="38">
        <f t="shared" si="37"/>
        <v>1.94</v>
      </c>
      <c r="AK141" s="38">
        <f t="shared" si="38"/>
        <v>1.54</v>
      </c>
      <c r="AL141" s="38">
        <f t="shared" si="39"/>
        <v>1.1299999999999999</v>
      </c>
      <c r="AM141" s="38" t="e">
        <f t="shared" si="40"/>
        <v>#VALUE!</v>
      </c>
      <c r="AN141" s="38" t="e">
        <f t="shared" si="41"/>
        <v>#VALUE!</v>
      </c>
      <c r="AO141" s="38" t="e">
        <f t="shared" si="18"/>
        <v>#VALUE!</v>
      </c>
      <c r="AP141" s="38" t="e">
        <f t="shared" si="19"/>
        <v>#VALUE!</v>
      </c>
      <c r="AQ141" s="38" t="e">
        <f t="shared" si="20"/>
        <v>#VALUE!</v>
      </c>
      <c r="AR141" s="38" t="e">
        <f t="shared" si="21"/>
        <v>#VALUE!</v>
      </c>
      <c r="AS141" s="38" t="e">
        <f t="shared" si="22"/>
        <v>#VALUE!</v>
      </c>
      <c r="AT141" s="38" t="e">
        <f t="shared" si="23"/>
        <v>#VALUE!</v>
      </c>
      <c r="AV141" s="47" t="str">
        <f t="shared" si="42"/>
        <v/>
      </c>
      <c r="AW141" s="48" t="str">
        <f t="shared" si="43"/>
        <v/>
      </c>
      <c r="AX141" s="48" t="str">
        <f t="shared" si="44"/>
        <v/>
      </c>
      <c r="AY141" s="48" t="str">
        <f t="shared" si="45"/>
        <v/>
      </c>
      <c r="AZ141" s="48" t="str">
        <f t="shared" si="46"/>
        <v/>
      </c>
      <c r="BA141" s="26" t="str">
        <f t="shared" si="47"/>
        <v/>
      </c>
      <c r="BB141" s="48" t="str">
        <f t="shared" si="48"/>
        <v/>
      </c>
      <c r="BC141" s="47" t="str">
        <f t="shared" si="49"/>
        <v/>
      </c>
      <c r="BD141" s="48" t="str">
        <f t="shared" si="50"/>
        <v/>
      </c>
      <c r="BE141" s="48" t="str">
        <f t="shared" si="51"/>
        <v/>
      </c>
      <c r="BF141" s="48" t="str">
        <f t="shared" si="52"/>
        <v/>
      </c>
      <c r="BG141" s="48" t="str">
        <f t="shared" si="53"/>
        <v/>
      </c>
      <c r="BH141" s="26" t="str">
        <f t="shared" si="54"/>
        <v/>
      </c>
      <c r="BI141" s="48" t="str">
        <f t="shared" si="55"/>
        <v xml:space="preserve"> </v>
      </c>
      <c r="BJ141" s="47" t="str">
        <f t="shared" si="56"/>
        <v/>
      </c>
      <c r="BK141" s="48" t="str">
        <f t="shared" si="57"/>
        <v/>
      </c>
      <c r="BL141" s="48" t="str">
        <f t="shared" si="58"/>
        <v/>
      </c>
      <c r="BM141" s="48" t="str">
        <f t="shared" si="59"/>
        <v/>
      </c>
      <c r="BN141" s="6" t="str">
        <f t="shared" si="60"/>
        <v/>
      </c>
      <c r="BO141" s="26" t="str">
        <f t="shared" si="61"/>
        <v/>
      </c>
      <c r="BP141" s="6" t="str">
        <f t="shared" si="62"/>
        <v xml:space="preserve"> </v>
      </c>
      <c r="BQ141" s="47" t="str">
        <f t="shared" si="63"/>
        <v/>
      </c>
      <c r="BR141" s="48" t="str">
        <f t="shared" si="64"/>
        <v/>
      </c>
      <c r="BS141" s="48" t="str">
        <f t="shared" si="65"/>
        <v/>
      </c>
      <c r="BT141" s="6" t="str">
        <f t="shared" si="66"/>
        <v/>
      </c>
      <c r="BU141" s="48" t="str">
        <f t="shared" si="67"/>
        <v/>
      </c>
      <c r="BV141" s="26" t="str">
        <f t="shared" si="68"/>
        <v/>
      </c>
      <c r="BW141" s="6" t="str">
        <f t="shared" si="69"/>
        <v xml:space="preserve"> </v>
      </c>
      <c r="BX141" s="47" t="str">
        <f t="shared" si="70"/>
        <v/>
      </c>
      <c r="BY141" s="48" t="str">
        <f t="shared" si="71"/>
        <v/>
      </c>
      <c r="BZ141" s="6" t="str">
        <f t="shared" si="72"/>
        <v/>
      </c>
      <c r="CA141" s="48" t="str">
        <f t="shared" si="73"/>
        <v/>
      </c>
      <c r="CB141" s="48" t="str">
        <f t="shared" si="74"/>
        <v/>
      </c>
      <c r="CC141" s="26" t="e">
        <f t="shared" si="75"/>
        <v>#VALUE!</v>
      </c>
      <c r="CD141" s="48" t="e">
        <f t="shared" si="76"/>
        <v>#VALUE!</v>
      </c>
      <c r="CE141" s="47" t="str">
        <f t="shared" si="77"/>
        <v/>
      </c>
      <c r="CF141" s="6" t="str">
        <f t="shared" si="78"/>
        <v/>
      </c>
      <c r="CG141" s="48" t="str">
        <f t="shared" si="79"/>
        <v/>
      </c>
      <c r="CH141" s="48" t="str">
        <f t="shared" si="80"/>
        <v/>
      </c>
      <c r="CI141" s="48" t="e">
        <f t="shared" si="81"/>
        <v>#VALUE!</v>
      </c>
      <c r="CJ141" s="26" t="e">
        <f t="shared" si="82"/>
        <v>#VALUE!</v>
      </c>
      <c r="CK141" s="6" t="e">
        <f t="shared" si="83"/>
        <v>#VALUE!</v>
      </c>
      <c r="CL141" s="25" t="str">
        <f t="shared" si="84"/>
        <v/>
      </c>
      <c r="CM141" s="48" t="str">
        <f t="shared" si="85"/>
        <v/>
      </c>
      <c r="CN141" s="48" t="str">
        <f t="shared" si="86"/>
        <v/>
      </c>
      <c r="CO141" s="48" t="e">
        <f t="shared" si="87"/>
        <v>#VALUE!</v>
      </c>
      <c r="CP141" s="48" t="e">
        <f t="shared" si="88"/>
        <v>#VALUE!</v>
      </c>
      <c r="CQ141" s="26" t="e">
        <f t="shared" si="89"/>
        <v>#VALUE!</v>
      </c>
      <c r="CR141" s="48" t="e">
        <f t="shared" si="90"/>
        <v>#VALUE!</v>
      </c>
      <c r="CS141" s="47" t="str">
        <f t="shared" si="91"/>
        <v/>
      </c>
      <c r="CT141" s="48" t="str">
        <f t="shared" si="92"/>
        <v/>
      </c>
      <c r="CU141" s="48" t="e">
        <f t="shared" si="93"/>
        <v>#VALUE!</v>
      </c>
      <c r="CV141" s="48" t="e">
        <f t="shared" si="94"/>
        <v>#VALUE!</v>
      </c>
      <c r="CW141" s="48" t="e">
        <f t="shared" si="95"/>
        <v>#VALUE!</v>
      </c>
      <c r="CX141" s="26" t="e">
        <f t="shared" si="96"/>
        <v>#VALUE!</v>
      </c>
      <c r="CY141" s="48" t="e">
        <f t="shared" si="97"/>
        <v>#VALUE!</v>
      </c>
      <c r="CZ141" s="47" t="str">
        <f t="shared" si="98"/>
        <v/>
      </c>
      <c r="DA141" s="48" t="e">
        <f t="shared" si="99"/>
        <v>#VALUE!</v>
      </c>
      <c r="DB141" s="48" t="e">
        <f t="shared" si="100"/>
        <v>#VALUE!</v>
      </c>
      <c r="DC141" s="48" t="e">
        <f t="shared" si="101"/>
        <v>#VALUE!</v>
      </c>
      <c r="DD141" s="48" t="e">
        <f t="shared" si="102"/>
        <v>#VALUE!</v>
      </c>
      <c r="DE141" s="26" t="e">
        <f t="shared" si="103"/>
        <v>#VALUE!</v>
      </c>
      <c r="DF141" s="48" t="e">
        <f t="shared" si="104"/>
        <v>#VALUE!</v>
      </c>
      <c r="DG141" s="47" t="e">
        <f t="shared" si="105"/>
        <v>#VALUE!</v>
      </c>
      <c r="DH141" s="48" t="e">
        <f t="shared" si="106"/>
        <v>#VALUE!</v>
      </c>
      <c r="DI141" s="48" t="e">
        <f t="shared" si="107"/>
        <v>#VALUE!</v>
      </c>
      <c r="DJ141" s="48" t="e">
        <f t="shared" si="108"/>
        <v>#VALUE!</v>
      </c>
      <c r="DK141" s="48" t="e">
        <f t="shared" si="109"/>
        <v>#VALUE!</v>
      </c>
      <c r="DL141" s="26" t="e">
        <f t="shared" si="110"/>
        <v>#VALUE!</v>
      </c>
      <c r="DM141" s="48" t="e">
        <f t="shared" si="111"/>
        <v>#VALUE!</v>
      </c>
      <c r="DN141" s="25" t="e">
        <f t="shared" si="112"/>
        <v>#VALUE!</v>
      </c>
      <c r="DO141" s="48" t="e">
        <f t="shared" si="113"/>
        <v>#VALUE!</v>
      </c>
      <c r="DP141" s="48" t="e">
        <f t="shared" si="114"/>
        <v>#VALUE!</v>
      </c>
      <c r="DQ141" s="48" t="e">
        <f t="shared" si="115"/>
        <v>#VALUE!</v>
      </c>
      <c r="DR141" s="48" t="e">
        <f t="shared" si="116"/>
        <v>#VALUE!</v>
      </c>
      <c r="DS141" s="26" t="e">
        <f t="shared" si="117"/>
        <v>#VALUE!</v>
      </c>
      <c r="DT141" s="48" t="e">
        <f t="shared" si="118"/>
        <v>#VALUE!</v>
      </c>
      <c r="DU141" s="47" t="e">
        <f t="shared" si="24"/>
        <v>#VALUE!</v>
      </c>
      <c r="DV141" s="48" t="e">
        <f t="shared" si="25"/>
        <v>#VALUE!</v>
      </c>
      <c r="DW141" s="48" t="e">
        <f t="shared" si="26"/>
        <v>#VALUE!</v>
      </c>
      <c r="DX141" s="48" t="e">
        <f t="shared" si="27"/>
        <v>#VALUE!</v>
      </c>
      <c r="DY141" s="48" t="e">
        <f t="shared" si="28"/>
        <v>#VALUE!</v>
      </c>
      <c r="DZ141" s="26" t="e">
        <f t="shared" si="29"/>
        <v>#VALUE!</v>
      </c>
      <c r="EA141" s="26" t="e">
        <f t="shared" si="30"/>
        <v>#VALUE!</v>
      </c>
    </row>
    <row r="142" spans="1:131" x14ac:dyDescent="0.25">
      <c r="A142" s="35"/>
      <c r="B142" s="35">
        <v>1982</v>
      </c>
      <c r="C142" s="36"/>
      <c r="D142" s="36"/>
      <c r="E142" s="36"/>
      <c r="F142" s="36"/>
      <c r="G142" s="36"/>
      <c r="H142" s="36"/>
      <c r="I142" s="36"/>
      <c r="J142" s="36">
        <f t="shared" ref="J142:J173" si="119">IF(J34="NA","NA",MAX(VLOOKUP($B$108,$B$2:$N$105,9),J34)-MIN(VLOOKUP($B$108,$B$2:$N$105,9),J34))</f>
        <v>0.62000000000000011</v>
      </c>
      <c r="K142" s="36">
        <f t="shared" ref="K142:K173" si="120">IF(K34="NA","NA",MAX(VLOOKUP($B$108,$B$2:$N$105,10),K34)-MIN(VLOOKUP($B$108,$B$2:$N$105,10),K34))</f>
        <v>0.1100000000000001</v>
      </c>
      <c r="L142" s="36">
        <f t="shared" ref="L142:L173" si="121">IF(L34="NA","NA",MAX(VLOOKUP($B$108,$B$2:$N$105,11),L34)-MIN(VLOOKUP($B$108,$B$2:$N$105,11),L34))</f>
        <v>0.27</v>
      </c>
      <c r="M142" s="36">
        <f t="shared" ref="M142:M173" si="122">IF(M34="NA","NA",MAX(VLOOKUP($B$108,$B$2:$N$105,12),M34)-MIN(VLOOKUP($B$108,$B$2:$N$105,12),M34))</f>
        <v>0.10000000000000009</v>
      </c>
      <c r="N142" s="36">
        <f t="shared" ref="N142:N173" si="123">IF(N34="NA","NA",MAX(VLOOKUP($B$108,$B$2:$N$105,13),N34)-MIN(VLOOKUP($B$108,$B$2:$N$105,13),N34))</f>
        <v>0.18000000000000016</v>
      </c>
      <c r="O142" s="36"/>
      <c r="P142" s="35">
        <v>1982</v>
      </c>
      <c r="Q142" s="36">
        <f t="shared" ref="Q142:Q173" si="124">IF(C34="NA","NA",MAX(VLOOKUP($P$108,$B$2:$N$105,2),C34)-MIN(VLOOKUP($P$108,$B$2:$N$105,2),C34))</f>
        <v>1.73</v>
      </c>
      <c r="R142" s="36">
        <f t="shared" ref="R142:R173" si="125">IF(D34="NA","NA",MAX(VLOOKUP($P$108,$B$2:$N$105,3),D34)-MIN(VLOOKUP($P$108,$B$2:$N$105,3),D34))</f>
        <v>1.47</v>
      </c>
      <c r="S142" s="36">
        <f t="shared" ref="S142:S173" si="126">IF(E34="NA","NA",MAX(VLOOKUP($P$108,$B$2:$N$105,4),E34)-MIN(VLOOKUP($P$108,$B$2:$N$105,4),E34))</f>
        <v>0.77</v>
      </c>
      <c r="T142" s="36">
        <f t="shared" ref="T142:T173" si="127">IF(F34="NA","NA",MAX(VLOOKUP($P$108,$B$2:$N$105,5),F34)-MIN(VLOOKUP($P$108,$B$2:$N$105,5),F34))</f>
        <v>0.39</v>
      </c>
      <c r="U142" s="36" t="e">
        <f t="shared" ref="U142:U173" si="128">IF(G34="NA","NA",MAX(VLOOKUP($P$108,$B$2:$N$105,6),G34)-MIN(VLOOKUP($P$108,$B$2:$N$105,6),G34))</f>
        <v>#VALUE!</v>
      </c>
      <c r="V142" s="36" t="e">
        <f t="shared" ref="V142:V173" si="129">IF(H34="NA","NA",MAX(VLOOKUP($P$108,$B$2:$N$105,7),H34)-MIN(VLOOKUP($P$108,$B$2:$N$105,7),H34))</f>
        <v>#VALUE!</v>
      </c>
      <c r="W142" s="36" t="e">
        <f t="shared" ref="W142:W173" si="130">IF(I34="NA","NA",MAX(VLOOKUP($P$108,$B$2:$N$105,8),I34)-MIN(VLOOKUP($P$108,$B$2:$N$105,8),I34))</f>
        <v>#VALUE!</v>
      </c>
      <c r="X142" s="36" t="e">
        <f t="shared" ref="X142:X173" si="131">IF(J34="NA","NA",MAX(VLOOKUP($P$108,$B$2:$N$105,9),J34)-MIN(VLOOKUP($P$108,$B$2:$N$105,9),J34))</f>
        <v>#VALUE!</v>
      </c>
      <c r="Y142" s="36" t="e">
        <f t="shared" ref="Y142:Y173" si="132">IF(K34="NA","NA",MAX(VLOOKUP($P$108,$B$2:$N$105,10),K34)-MIN(VLOOKUP($P$108,$B$2:$N$105,10),K34))</f>
        <v>#VALUE!</v>
      </c>
      <c r="Z142" s="36" t="e">
        <f t="shared" ref="Z142:Z173" si="133">IF(L34="NA","NA",MAX(VLOOKUP($P$108,$B$2:$N$105,11),L34)-MIN(VLOOKUP($P$108,$B$2:$N$105,11),L34))</f>
        <v>#VALUE!</v>
      </c>
      <c r="AA142" s="36" t="e">
        <f t="shared" ref="AA142:AA173" si="134">IF(M34="NA","NA",MAX(VLOOKUP($P$108,$B$2:$N$105,12),M34)-MIN(VLOOKUP($P$108,$B$2:$N$105,12),M34))</f>
        <v>#VALUE!</v>
      </c>
      <c r="AB142" s="36" t="e">
        <f t="shared" ref="AB142:AB173" si="135">IF(N34="NA","NA",MAX(VLOOKUP($P$108,$B$2:$N$105,13),N34)-MIN(VLOOKUP($P$108,$B$2:$N$105,13),N34))</f>
        <v>#VALUE!</v>
      </c>
      <c r="AC142" s="35">
        <v>1982</v>
      </c>
      <c r="AD142" s="38">
        <f t="shared" si="31"/>
        <v>1.8800000000000001</v>
      </c>
      <c r="AE142" s="38">
        <f t="shared" si="32"/>
        <v>1.79</v>
      </c>
      <c r="AF142" s="38">
        <f t="shared" si="33"/>
        <v>2.02</v>
      </c>
      <c r="AG142" s="38">
        <f t="shared" si="34"/>
        <v>2.4300000000000002</v>
      </c>
      <c r="AH142" s="38">
        <f t="shared" si="35"/>
        <v>2.2200000000000002</v>
      </c>
      <c r="AI142" s="38">
        <f t="shared" si="36"/>
        <v>1.73</v>
      </c>
      <c r="AJ142" s="38">
        <f t="shared" si="37"/>
        <v>1.47</v>
      </c>
      <c r="AK142" s="38">
        <f t="shared" si="38"/>
        <v>0.77</v>
      </c>
      <c r="AL142" s="38">
        <f t="shared" si="39"/>
        <v>0.39</v>
      </c>
      <c r="AM142" s="38" t="e">
        <f t="shared" si="40"/>
        <v>#VALUE!</v>
      </c>
      <c r="AN142" s="38" t="e">
        <f t="shared" si="41"/>
        <v>#VALUE!</v>
      </c>
      <c r="AO142" s="38" t="e">
        <f t="shared" ref="AO142:AO173" si="136">W142</f>
        <v>#VALUE!</v>
      </c>
      <c r="AP142" s="38" t="e">
        <f t="shared" ref="AP142:AP173" si="137">X142</f>
        <v>#VALUE!</v>
      </c>
      <c r="AQ142" s="38" t="e">
        <f t="shared" ref="AQ142:AQ173" si="138">Y142</f>
        <v>#VALUE!</v>
      </c>
      <c r="AR142" s="38" t="e">
        <f t="shared" ref="AR142:AR173" si="139">Z142</f>
        <v>#VALUE!</v>
      </c>
      <c r="AS142" s="38" t="e">
        <f t="shared" ref="AS142:AS173" si="140">AA142</f>
        <v>#VALUE!</v>
      </c>
      <c r="AT142" s="38" t="e">
        <f t="shared" ref="AT142:AT173" si="141">AB142</f>
        <v>#VALUE!</v>
      </c>
      <c r="AV142" s="47" t="str">
        <f t="shared" si="42"/>
        <v/>
      </c>
      <c r="AW142" s="48" t="str">
        <f t="shared" si="43"/>
        <v/>
      </c>
      <c r="AX142" s="48" t="str">
        <f t="shared" si="44"/>
        <v/>
      </c>
      <c r="AY142" s="48" t="str">
        <f t="shared" si="45"/>
        <v/>
      </c>
      <c r="AZ142" s="48" t="str">
        <f t="shared" si="46"/>
        <v/>
      </c>
      <c r="BA142" s="26" t="str">
        <f t="shared" si="47"/>
        <v/>
      </c>
      <c r="BB142" s="48" t="str">
        <f t="shared" si="48"/>
        <v/>
      </c>
      <c r="BC142" s="47" t="str">
        <f t="shared" si="49"/>
        <v/>
      </c>
      <c r="BD142" s="48" t="str">
        <f t="shared" si="50"/>
        <v/>
      </c>
      <c r="BE142" s="48" t="str">
        <f t="shared" si="51"/>
        <v/>
      </c>
      <c r="BF142" s="48" t="str">
        <f t="shared" si="52"/>
        <v/>
      </c>
      <c r="BG142" s="48" t="str">
        <f t="shared" si="53"/>
        <v/>
      </c>
      <c r="BH142" s="26" t="str">
        <f t="shared" si="54"/>
        <v/>
      </c>
      <c r="BI142" s="48" t="str">
        <f t="shared" si="55"/>
        <v xml:space="preserve"> </v>
      </c>
      <c r="BJ142" s="47" t="str">
        <f t="shared" si="56"/>
        <v/>
      </c>
      <c r="BK142" s="48" t="str">
        <f t="shared" si="57"/>
        <v/>
      </c>
      <c r="BL142" s="48" t="str">
        <f t="shared" si="58"/>
        <v/>
      </c>
      <c r="BM142" s="48" t="str">
        <f t="shared" si="59"/>
        <v/>
      </c>
      <c r="BN142" s="48" t="str">
        <f t="shared" si="60"/>
        <v/>
      </c>
      <c r="BO142" s="26">
        <f t="shared" si="61"/>
        <v>1982</v>
      </c>
      <c r="BP142" s="48" t="str">
        <f t="shared" si="62"/>
        <v xml:space="preserve"> </v>
      </c>
      <c r="BQ142" s="47" t="str">
        <f t="shared" si="63"/>
        <v/>
      </c>
      <c r="BR142" s="48" t="str">
        <f t="shared" si="64"/>
        <v/>
      </c>
      <c r="BS142" s="48" t="str">
        <f t="shared" si="65"/>
        <v/>
      </c>
      <c r="BT142" s="48" t="str">
        <f t="shared" si="66"/>
        <v/>
      </c>
      <c r="BU142" s="48">
        <f t="shared" si="67"/>
        <v>1982</v>
      </c>
      <c r="BV142" s="26">
        <f t="shared" si="68"/>
        <v>1982</v>
      </c>
      <c r="BW142" s="48" t="str">
        <f t="shared" si="69"/>
        <v xml:space="preserve"> </v>
      </c>
      <c r="BX142" s="47" t="str">
        <f t="shared" si="70"/>
        <v/>
      </c>
      <c r="BY142" s="48" t="str">
        <f t="shared" si="71"/>
        <v/>
      </c>
      <c r="BZ142" s="48" t="str">
        <f t="shared" si="72"/>
        <v/>
      </c>
      <c r="CA142" s="48">
        <f t="shared" si="73"/>
        <v>1982</v>
      </c>
      <c r="CB142" s="48">
        <f t="shared" si="74"/>
        <v>1982</v>
      </c>
      <c r="CC142" s="26" t="e">
        <f t="shared" si="75"/>
        <v>#VALUE!</v>
      </c>
      <c r="CD142" s="48" t="e">
        <f t="shared" si="76"/>
        <v>#VALUE!</v>
      </c>
      <c r="CE142" s="47" t="str">
        <f t="shared" si="77"/>
        <v/>
      </c>
      <c r="CF142" s="48" t="str">
        <f t="shared" si="78"/>
        <v/>
      </c>
      <c r="CG142" s="48">
        <f t="shared" si="79"/>
        <v>1982</v>
      </c>
      <c r="CH142" s="48">
        <f t="shared" si="80"/>
        <v>1982</v>
      </c>
      <c r="CI142" s="48" t="e">
        <f t="shared" si="81"/>
        <v>#VALUE!</v>
      </c>
      <c r="CJ142" s="26" t="e">
        <f t="shared" si="82"/>
        <v>#VALUE!</v>
      </c>
      <c r="CK142" s="6" t="e">
        <f t="shared" si="83"/>
        <v>#VALUE!</v>
      </c>
      <c r="CL142" s="47" t="str">
        <f t="shared" si="84"/>
        <v/>
      </c>
      <c r="CM142" s="48">
        <f t="shared" si="85"/>
        <v>1982</v>
      </c>
      <c r="CN142" s="48">
        <f t="shared" si="86"/>
        <v>1982</v>
      </c>
      <c r="CO142" s="48" t="e">
        <f t="shared" si="87"/>
        <v>#VALUE!</v>
      </c>
      <c r="CP142" s="48" t="e">
        <f t="shared" si="88"/>
        <v>#VALUE!</v>
      </c>
      <c r="CQ142" s="26" t="e">
        <f t="shared" si="89"/>
        <v>#VALUE!</v>
      </c>
      <c r="CR142" s="48" t="e">
        <f t="shared" si="90"/>
        <v>#VALUE!</v>
      </c>
      <c r="CS142" s="47">
        <f t="shared" si="91"/>
        <v>1982</v>
      </c>
      <c r="CT142" s="48">
        <f t="shared" si="92"/>
        <v>1982</v>
      </c>
      <c r="CU142" s="48" t="e">
        <f t="shared" si="93"/>
        <v>#VALUE!</v>
      </c>
      <c r="CV142" s="48" t="e">
        <f t="shared" si="94"/>
        <v>#VALUE!</v>
      </c>
      <c r="CW142" s="48" t="e">
        <f t="shared" si="95"/>
        <v>#VALUE!</v>
      </c>
      <c r="CX142" s="26" t="e">
        <f t="shared" si="96"/>
        <v>#VALUE!</v>
      </c>
      <c r="CY142" s="48" t="e">
        <f t="shared" si="97"/>
        <v>#VALUE!</v>
      </c>
      <c r="CZ142" s="47">
        <f t="shared" si="98"/>
        <v>1982</v>
      </c>
      <c r="DA142" s="48" t="e">
        <f t="shared" si="99"/>
        <v>#VALUE!</v>
      </c>
      <c r="DB142" s="48" t="e">
        <f t="shared" si="100"/>
        <v>#VALUE!</v>
      </c>
      <c r="DC142" s="48" t="e">
        <f t="shared" si="101"/>
        <v>#VALUE!</v>
      </c>
      <c r="DD142" s="48" t="e">
        <f t="shared" si="102"/>
        <v>#VALUE!</v>
      </c>
      <c r="DE142" s="26" t="e">
        <f t="shared" si="103"/>
        <v>#VALUE!</v>
      </c>
      <c r="DF142" s="48" t="e">
        <f t="shared" si="104"/>
        <v>#VALUE!</v>
      </c>
      <c r="DG142" s="47" t="e">
        <f t="shared" si="105"/>
        <v>#VALUE!</v>
      </c>
      <c r="DH142" s="48" t="e">
        <f t="shared" si="106"/>
        <v>#VALUE!</v>
      </c>
      <c r="DI142" s="48" t="e">
        <f t="shared" si="107"/>
        <v>#VALUE!</v>
      </c>
      <c r="DJ142" s="48" t="e">
        <f t="shared" si="108"/>
        <v>#VALUE!</v>
      </c>
      <c r="DK142" s="48" t="e">
        <f t="shared" si="109"/>
        <v>#VALUE!</v>
      </c>
      <c r="DL142" s="26" t="e">
        <f t="shared" si="110"/>
        <v>#VALUE!</v>
      </c>
      <c r="DM142" s="48" t="e">
        <f t="shared" si="111"/>
        <v>#VALUE!</v>
      </c>
      <c r="DN142" s="25" t="e">
        <f t="shared" si="112"/>
        <v>#VALUE!</v>
      </c>
      <c r="DO142" s="48" t="e">
        <f t="shared" si="113"/>
        <v>#VALUE!</v>
      </c>
      <c r="DP142" s="48" t="e">
        <f t="shared" si="114"/>
        <v>#VALUE!</v>
      </c>
      <c r="DQ142" s="48" t="e">
        <f t="shared" si="115"/>
        <v>#VALUE!</v>
      </c>
      <c r="DR142" s="48" t="e">
        <f t="shared" si="116"/>
        <v>#VALUE!</v>
      </c>
      <c r="DS142" s="26" t="e">
        <f t="shared" si="117"/>
        <v>#VALUE!</v>
      </c>
      <c r="DT142" s="48" t="e">
        <f t="shared" si="118"/>
        <v>#VALUE!</v>
      </c>
      <c r="DU142" s="47" t="e">
        <f t="shared" ref="DU142:DU173" si="142">IF($AC142&gt;=$P$108,"",IF(AO142&lt;AO$108,$AC142,""))</f>
        <v>#VALUE!</v>
      </c>
      <c r="DV142" s="48" t="e">
        <f t="shared" ref="DV142:DV173" si="143">IF($AC142&gt;=$P$108,"",IF(AP142&lt;AP$108,$AC142,""))</f>
        <v>#VALUE!</v>
      </c>
      <c r="DW142" s="48" t="e">
        <f t="shared" ref="DW142:DW173" si="144">IF($AC142&gt;=$P$108,"",IF(AQ142&lt;AQ$108,$AC142,""))</f>
        <v>#VALUE!</v>
      </c>
      <c r="DX142" s="48" t="e">
        <f t="shared" ref="DX142:DX173" si="145">IF($AC142&gt;=$P$108,"",IF(AR142&lt;AR$108,$AC142,""))</f>
        <v>#VALUE!</v>
      </c>
      <c r="DY142" s="48" t="e">
        <f t="shared" ref="DY142:DY173" si="146">IF($AC142&gt;=$P$108,"",IF(AS142&lt;AS$108,$AC142,""))</f>
        <v>#VALUE!</v>
      </c>
      <c r="DZ142" s="26" t="e">
        <f t="shared" ref="DZ142:DZ173" si="147">IF($AC142&gt;=$P$108,"",IF(AT142&lt;AT$108,$AC142,""))</f>
        <v>#VALUE!</v>
      </c>
      <c r="EA142" s="26" t="e">
        <f t="shared" ref="EA142:EA173" si="148">IF(OR(DU142="",DV142="",DW142="",DX142="",DY142="",DZ142="")," ",DZ142)</f>
        <v>#VALUE!</v>
      </c>
    </row>
    <row r="143" spans="1:131" x14ac:dyDescent="0.25">
      <c r="A143" s="35"/>
      <c r="B143" s="35">
        <v>1983</v>
      </c>
      <c r="C143" s="36"/>
      <c r="D143" s="36"/>
      <c r="E143" s="36"/>
      <c r="F143" s="36"/>
      <c r="G143" s="36"/>
      <c r="H143" s="36"/>
      <c r="I143" s="36"/>
      <c r="J143" s="36">
        <f t="shared" si="119"/>
        <v>1.62</v>
      </c>
      <c r="K143" s="36">
        <f t="shared" si="120"/>
        <v>2.12</v>
      </c>
      <c r="L143" s="36">
        <f t="shared" si="121"/>
        <v>2.88</v>
      </c>
      <c r="M143" s="36">
        <f t="shared" si="122"/>
        <v>3.31</v>
      </c>
      <c r="N143" s="36">
        <f t="shared" si="123"/>
        <v>3.05</v>
      </c>
      <c r="O143" s="36"/>
      <c r="P143" s="35">
        <v>1983</v>
      </c>
      <c r="Q143" s="36">
        <f t="shared" si="124"/>
        <v>0.49</v>
      </c>
      <c r="R143" s="36">
        <f t="shared" si="125"/>
        <v>0.6399999999999999</v>
      </c>
      <c r="S143" s="36">
        <f t="shared" si="126"/>
        <v>0.47999999999999987</v>
      </c>
      <c r="T143" s="36">
        <f t="shared" si="127"/>
        <v>0.35</v>
      </c>
      <c r="U143" s="36" t="e">
        <f t="shared" si="128"/>
        <v>#VALUE!</v>
      </c>
      <c r="V143" s="36" t="e">
        <f t="shared" si="129"/>
        <v>#VALUE!</v>
      </c>
      <c r="W143" s="36" t="e">
        <f t="shared" si="130"/>
        <v>#VALUE!</v>
      </c>
      <c r="X143" s="36" t="e">
        <f t="shared" si="131"/>
        <v>#VALUE!</v>
      </c>
      <c r="Y143" s="36" t="e">
        <f t="shared" si="132"/>
        <v>#VALUE!</v>
      </c>
      <c r="Z143" s="36" t="e">
        <f t="shared" si="133"/>
        <v>#VALUE!</v>
      </c>
      <c r="AA143" s="36" t="e">
        <f t="shared" si="134"/>
        <v>#VALUE!</v>
      </c>
      <c r="AB143" s="36" t="e">
        <f t="shared" si="135"/>
        <v>#VALUE!</v>
      </c>
      <c r="AC143" s="35">
        <v>1983</v>
      </c>
      <c r="AD143" s="38">
        <f t="shared" ref="AD143:AD174" si="149">J142</f>
        <v>0.62000000000000011</v>
      </c>
      <c r="AE143" s="38">
        <f t="shared" ref="AE143:AE174" si="150">K142</f>
        <v>0.1100000000000001</v>
      </c>
      <c r="AF143" s="38">
        <f t="shared" ref="AF143:AF174" si="151">L142</f>
        <v>0.27</v>
      </c>
      <c r="AG143" s="38">
        <f t="shared" ref="AG143:AG174" si="152">M142</f>
        <v>0.10000000000000009</v>
      </c>
      <c r="AH143" s="38">
        <f t="shared" ref="AH143:AH174" si="153">N142</f>
        <v>0.18000000000000016</v>
      </c>
      <c r="AI143" s="38">
        <f t="shared" ref="AI143:AI174" si="154">Q143</f>
        <v>0.49</v>
      </c>
      <c r="AJ143" s="38">
        <f t="shared" ref="AJ143:AJ174" si="155">R143</f>
        <v>0.6399999999999999</v>
      </c>
      <c r="AK143" s="38">
        <f t="shared" ref="AK143:AK174" si="156">S143</f>
        <v>0.47999999999999987</v>
      </c>
      <c r="AL143" s="38">
        <f t="shared" ref="AL143:AL174" si="157">T143</f>
        <v>0.35</v>
      </c>
      <c r="AM143" s="38" t="e">
        <f t="shared" ref="AM143:AM174" si="158">U143</f>
        <v>#VALUE!</v>
      </c>
      <c r="AN143" s="38" t="e">
        <f t="shared" ref="AN143:AN174" si="159">V143</f>
        <v>#VALUE!</v>
      </c>
      <c r="AO143" s="38" t="e">
        <f t="shared" si="136"/>
        <v>#VALUE!</v>
      </c>
      <c r="AP143" s="38" t="e">
        <f t="shared" si="137"/>
        <v>#VALUE!</v>
      </c>
      <c r="AQ143" s="38" t="e">
        <f t="shared" si="138"/>
        <v>#VALUE!</v>
      </c>
      <c r="AR143" s="38" t="e">
        <f t="shared" si="139"/>
        <v>#VALUE!</v>
      </c>
      <c r="AS143" s="38" t="e">
        <f t="shared" si="140"/>
        <v>#VALUE!</v>
      </c>
      <c r="AT143" s="38" t="e">
        <f t="shared" si="141"/>
        <v>#VALUE!</v>
      </c>
      <c r="AV143" s="47">
        <f t="shared" ref="AV143:AV174" si="160">IF($AC143&gt;=$P$108,"",IF(AD143&lt;AD$108,$AC143,""))</f>
        <v>1983</v>
      </c>
      <c r="AW143" s="48">
        <f t="shared" ref="AW143:AW174" si="161">IF($AC143&gt;=$P$108,"",IF(AE143&lt;AE$108,$AC143,""))</f>
        <v>1983</v>
      </c>
      <c r="AX143" s="48">
        <f t="shared" ref="AX143:AX174" si="162">IF($AC143&gt;=$P$108,"",IF(AF143&lt;AF$108,$AC143,""))</f>
        <v>1983</v>
      </c>
      <c r="AY143" s="48">
        <f t="shared" ref="AY143:AY174" si="163">IF($AC143&gt;=$P$108,"",IF(AG143&lt;AG$108,$AC143,""))</f>
        <v>1983</v>
      </c>
      <c r="AZ143" s="48">
        <f t="shared" ref="AZ143:AZ174" si="164">IF($AC143&gt;=$P$108,"",IF(AH143&lt;AH$108,$AC143,""))</f>
        <v>1983</v>
      </c>
      <c r="BA143" s="26">
        <f t="shared" ref="BA143:BA174" si="165">IF($AC143&gt;=$P$108,"",IF(AI143&lt;AI$108,$AC143,""))</f>
        <v>1983</v>
      </c>
      <c r="BB143" s="48">
        <f t="shared" ref="BB143:BB174" si="166">IF(OR(AV143="",AW143="",AX143="",AY143="",AZ143="",BA143=""),"",BA143)</f>
        <v>1983</v>
      </c>
      <c r="BC143" s="47">
        <f t="shared" ref="BC143:BC174" si="167">IF($AC143&gt;=$P$108,"",IF(AE143&lt;AE$108,$AC143,""))</f>
        <v>1983</v>
      </c>
      <c r="BD143" s="48">
        <f t="shared" ref="BD143:BD174" si="168">IF($AC143&gt;=$P$108,"",IF(AF143&lt;AF$108,$AC143,""))</f>
        <v>1983</v>
      </c>
      <c r="BE143" s="48">
        <f t="shared" ref="BE143:BE174" si="169">IF($AC143&gt;=$P$108,"",IF(AG143&lt;AG$108,$AC143,""))</f>
        <v>1983</v>
      </c>
      <c r="BF143" s="48">
        <f t="shared" ref="BF143:BF174" si="170">IF($AC143&gt;=$P$108,"",IF(AH143&lt;AH$108,$AC143,""))</f>
        <v>1983</v>
      </c>
      <c r="BG143" s="48">
        <f t="shared" ref="BG143:BG174" si="171">IF($AC143&gt;=$P$108,"",IF(AI143&lt;AI$108,$AC143,""))</f>
        <v>1983</v>
      </c>
      <c r="BH143" s="26">
        <f t="shared" ref="BH143:BH174" si="172">IF($AC143&gt;=$P$108,"",IF(AJ143&lt;AJ$108,$AC143,""))</f>
        <v>1983</v>
      </c>
      <c r="BI143" s="48">
        <f t="shared" ref="BI143:BI174" si="173">IF(OR(BC143="",BD143="",BE143="",BF143="",BG143="",BH143="")," ",BH143)</f>
        <v>1983</v>
      </c>
      <c r="BJ143" s="47">
        <f t="shared" ref="BJ143:BJ174" si="174">IF($AC143&gt;=$P$108,"",IF(AF143&lt;AF$108,$AC143,""))</f>
        <v>1983</v>
      </c>
      <c r="BK143" s="48">
        <f t="shared" ref="BK143:BK174" si="175">IF($AC143&gt;=$P$108,"",IF(AG143&lt;AG$108,$AC143,""))</f>
        <v>1983</v>
      </c>
      <c r="BL143" s="48">
        <f t="shared" ref="BL143:BL174" si="176">IF($AC143&gt;=$P$108,"",IF(AH143&lt;AH$108,$AC143,""))</f>
        <v>1983</v>
      </c>
      <c r="BM143" s="48">
        <f t="shared" ref="BM143:BM174" si="177">IF($AC143&gt;=$P$108,"",IF(AI143&lt;AI$108,$AC143,""))</f>
        <v>1983</v>
      </c>
      <c r="BN143" s="48">
        <f t="shared" ref="BN143:BN174" si="178">IF($AC143&gt;=$P$108,"",IF(AJ143&lt;AJ$108,$AC143,""))</f>
        <v>1983</v>
      </c>
      <c r="BO143" s="26">
        <f t="shared" ref="BO143:BO174" si="179">IF($AC143&gt;=$P$108,"",IF(AK143&lt;AK$108,$AC143,""))</f>
        <v>1983</v>
      </c>
      <c r="BP143" s="48">
        <f t="shared" ref="BP143:BP174" si="180">IF(OR(BJ143="",BK143="",BL143="",BM143="",BN143="",BO143="")," ",BO143)</f>
        <v>1983</v>
      </c>
      <c r="BQ143" s="47">
        <f t="shared" ref="BQ143:BQ174" si="181">IF($AC143&gt;=$P$108,"",IF(AG143&lt;AG$108,$AC143,""))</f>
        <v>1983</v>
      </c>
      <c r="BR143" s="48">
        <f t="shared" ref="BR143:BR174" si="182">IF($AC143&gt;=$P$108,"",IF(AH143&lt;AH$108,$AC143,""))</f>
        <v>1983</v>
      </c>
      <c r="BS143" s="48">
        <f t="shared" ref="BS143:BS174" si="183">IF($AC143&gt;=$P$108,"",IF(AI143&lt;AI$108,$AC143,""))</f>
        <v>1983</v>
      </c>
      <c r="BT143" s="48">
        <f t="shared" ref="BT143:BT174" si="184">IF($AC143&gt;=$P$108,"",IF(AJ143&lt;AJ$108,$AC143,""))</f>
        <v>1983</v>
      </c>
      <c r="BU143" s="48">
        <f t="shared" ref="BU143:BU174" si="185">IF($AC143&gt;=$P$108,"",IF(AK143&lt;AK$108,$AC143,""))</f>
        <v>1983</v>
      </c>
      <c r="BV143" s="26">
        <f t="shared" ref="BV143:BV174" si="186">IF($AC143&gt;=$P$108,"",IF(AL143&lt;AL$108,$AC143,""))</f>
        <v>1983</v>
      </c>
      <c r="BW143" s="48">
        <f t="shared" ref="BW143:BW174" si="187">IF(OR(BQ143="",BR143="",BS143="",BT143="",BU143="",BV143="")," ",BV143)</f>
        <v>1983</v>
      </c>
      <c r="BX143" s="47">
        <f t="shared" ref="BX143:BX174" si="188">IF($AC143&gt;=$P$108,"",IF(AH143&lt;AH$108,$AC143,""))</f>
        <v>1983</v>
      </c>
      <c r="BY143" s="48">
        <f t="shared" ref="BY143:BY174" si="189">IF($AC143&gt;=$P$108,"",IF(AI143&lt;AI$108,$AC143,""))</f>
        <v>1983</v>
      </c>
      <c r="BZ143" s="48">
        <f t="shared" ref="BZ143:BZ174" si="190">IF($AC143&gt;=$P$108,"",IF(AJ143&lt;AJ$108,$AC143,""))</f>
        <v>1983</v>
      </c>
      <c r="CA143" s="48">
        <f t="shared" ref="CA143:CA174" si="191">IF($AC143&gt;=$P$108,"",IF(AK143&lt;AK$108,$AC143,""))</f>
        <v>1983</v>
      </c>
      <c r="CB143" s="48">
        <f t="shared" ref="CB143:CB174" si="192">IF($AC143&gt;=$P$108,"",IF(AL143&lt;AL$108,$AC143,""))</f>
        <v>1983</v>
      </c>
      <c r="CC143" s="26" t="e">
        <f t="shared" ref="CC143:CC174" si="193">IF($AC143&gt;=$P$108,"",IF(AM143&lt;AM$108,$AC143,""))</f>
        <v>#VALUE!</v>
      </c>
      <c r="CD143" s="48" t="e">
        <f t="shared" ref="CD143:CD174" si="194">IF(OR(BX143="",BY143="",BZ143="",CA143="",CB143="",CC143=""),"",CC143)</f>
        <v>#VALUE!</v>
      </c>
      <c r="CE143" s="47">
        <f t="shared" ref="CE143:CE174" si="195">IF($AC143&gt;=$P$108,"",IF(AI143&lt;AI$108,$AC143,""))</f>
        <v>1983</v>
      </c>
      <c r="CF143" s="48">
        <f t="shared" ref="CF143:CF174" si="196">IF($AC143&gt;=$P$108,"",IF(AJ143&lt;AJ$108,$AC143,""))</f>
        <v>1983</v>
      </c>
      <c r="CG143" s="48">
        <f t="shared" ref="CG143:CG174" si="197">IF($AC143&gt;=$P$108,"",IF(AK143&lt;AK$108,$AC143,""))</f>
        <v>1983</v>
      </c>
      <c r="CH143" s="48">
        <f t="shared" ref="CH143:CH174" si="198">IF($AC143&gt;=$P$108,"",IF(AL143&lt;AL$108,$AC143,""))</f>
        <v>1983</v>
      </c>
      <c r="CI143" s="48" t="e">
        <f t="shared" ref="CI143:CI174" si="199">IF($AC143&gt;=$P$108,"",IF(AM143&lt;AM$108,$AC143,""))</f>
        <v>#VALUE!</v>
      </c>
      <c r="CJ143" s="26" t="e">
        <f t="shared" ref="CJ143:CJ174" si="200">IF($AC143&gt;=$P$108,"",IF(AN143&lt;AN$108,$AC143,""))</f>
        <v>#VALUE!</v>
      </c>
      <c r="CK143" s="6" t="e">
        <f t="shared" ref="CK143:CK174" si="201">IF(OR(CE143="",CF143="",CG143="",CH143="",CI143="",CJ143="")," ",CJ143)</f>
        <v>#VALUE!</v>
      </c>
      <c r="CL143" s="47">
        <f t="shared" ref="CL143:CL174" si="202">IF($AC143&gt;=$P$108,"",IF(AJ143&lt;AJ$108,$AC143,""))</f>
        <v>1983</v>
      </c>
      <c r="CM143" s="48">
        <f t="shared" ref="CM143:CM174" si="203">IF($AC143&gt;=$P$108,"",IF(AK143&lt;AK$108,$AC143,""))</f>
        <v>1983</v>
      </c>
      <c r="CN143" s="48">
        <f t="shared" ref="CN143:CN174" si="204">IF($AC143&gt;=$P$108,"",IF(AL143&lt;AL$108,$AC143,""))</f>
        <v>1983</v>
      </c>
      <c r="CO143" s="48" t="e">
        <f t="shared" ref="CO143:CO174" si="205">IF($AC143&gt;=$P$108,"",IF(AM143&lt;AM$108,$AC143,""))</f>
        <v>#VALUE!</v>
      </c>
      <c r="CP143" s="48" t="e">
        <f t="shared" ref="CP143:CP174" si="206">IF($AC143&gt;=$P$108,"",IF(AN143&lt;AN$108,$AC143,""))</f>
        <v>#VALUE!</v>
      </c>
      <c r="CQ143" s="26" t="e">
        <f t="shared" ref="CQ143:CQ174" si="207">IF($AC143&gt;=$P$108,"",IF(AO143&lt;AO$108,$AC143,""))</f>
        <v>#VALUE!</v>
      </c>
      <c r="CR143" s="48" t="e">
        <f t="shared" ref="CR143:CR174" si="208">IF(OR(CL143="",CM143="",CN143="",CO143="",CP143="",CQ143=""),"",CQ143)</f>
        <v>#VALUE!</v>
      </c>
      <c r="CS143" s="47">
        <f t="shared" ref="CS143:CS174" si="209">IF($AC143&gt;=$P$108,"",IF(AK143&lt;AK$108,$AC143,""))</f>
        <v>1983</v>
      </c>
      <c r="CT143" s="48">
        <f t="shared" ref="CT143:CT174" si="210">IF($AC143&gt;=$P$108,"",IF(AL143&lt;AL$108,$AC143,""))</f>
        <v>1983</v>
      </c>
      <c r="CU143" s="48" t="e">
        <f t="shared" ref="CU143:CU174" si="211">IF($AC143&gt;=$P$108,"",IF(AM143&lt;AM$108,$AC143,""))</f>
        <v>#VALUE!</v>
      </c>
      <c r="CV143" s="48" t="e">
        <f t="shared" ref="CV143:CV174" si="212">IF($AC143&gt;=$P$108,"",IF(AN143&lt;AN$108,$AC143,""))</f>
        <v>#VALUE!</v>
      </c>
      <c r="CW143" s="48" t="e">
        <f t="shared" ref="CW143:CW174" si="213">IF($AC143&gt;=$P$108,"",IF(AO143&lt;AO$108,$AC143,""))</f>
        <v>#VALUE!</v>
      </c>
      <c r="CX143" s="26" t="e">
        <f t="shared" ref="CX143:CX174" si="214">IF($AC143&gt;=$P$108,"",IF(AP143&lt;AP$108,$AC143,""))</f>
        <v>#VALUE!</v>
      </c>
      <c r="CY143" s="48" t="e">
        <f t="shared" ref="CY143:CY174" si="215">IF(OR(CS143="",CT143="",CU143="",CV143="",CW143="",CX143=""),"",CX143)</f>
        <v>#VALUE!</v>
      </c>
      <c r="CZ143" s="47">
        <f t="shared" ref="CZ143:CZ174" si="216">IF($AC143&gt;=$P$108,"",IF(AL143&lt;AL$108,$AC143,""))</f>
        <v>1983</v>
      </c>
      <c r="DA143" s="48" t="e">
        <f t="shared" ref="DA143:DA174" si="217">IF($AC143&gt;=$P$108,"",IF(AM143&lt;AM$108,$AC143,""))</f>
        <v>#VALUE!</v>
      </c>
      <c r="DB143" s="48" t="e">
        <f t="shared" ref="DB143:DB174" si="218">IF($AC143&gt;=$P$108,"",IF(AN143&lt;AN$108,$AC143,""))</f>
        <v>#VALUE!</v>
      </c>
      <c r="DC143" s="48" t="e">
        <f t="shared" ref="DC143:DC174" si="219">IF($AC143&gt;=$P$108,"",IF(AO143&lt;AO$108,$AC143,""))</f>
        <v>#VALUE!</v>
      </c>
      <c r="DD143" s="48" t="e">
        <f t="shared" ref="DD143:DD174" si="220">IF($AC143&gt;=$P$108,"",IF(AP143&lt;AP$108,$AC143,""))</f>
        <v>#VALUE!</v>
      </c>
      <c r="DE143" s="26" t="e">
        <f t="shared" ref="DE143:DE174" si="221">IF($AC143&gt;=$P$108,"",IF(AQ143&lt;AQ$108,$AC143,""))</f>
        <v>#VALUE!</v>
      </c>
      <c r="DF143" s="48" t="e">
        <f t="shared" ref="DF143:DF174" si="222">IF(OR(CZ143="",DA143="",DB143="",DC143="",DD143="",DE143=""),"",DE143)</f>
        <v>#VALUE!</v>
      </c>
      <c r="DG143" s="47" t="e">
        <f t="shared" ref="DG143:DG174" si="223">IF($AC143&gt;=$P$108,"",IF(AM143&lt;AM$108,$AC143,""))</f>
        <v>#VALUE!</v>
      </c>
      <c r="DH143" s="48" t="e">
        <f t="shared" ref="DH143:DH174" si="224">IF($AC143&gt;=$P$108,"",IF(AN143&lt;AN$108,$AC143,""))</f>
        <v>#VALUE!</v>
      </c>
      <c r="DI143" s="48" t="e">
        <f t="shared" ref="DI143:DI174" si="225">IF($AC143&gt;=$P$108,"",IF(AO143&lt;AO$108,$AC143,""))</f>
        <v>#VALUE!</v>
      </c>
      <c r="DJ143" s="48" t="e">
        <f t="shared" ref="DJ143:DJ174" si="226">IF($AC143&gt;=$P$108,"",IF(AP143&lt;AP$108,$AC143,""))</f>
        <v>#VALUE!</v>
      </c>
      <c r="DK143" s="48" t="e">
        <f t="shared" ref="DK143:DK174" si="227">IF($AC143&gt;=$P$108,"",IF(AQ143&lt;AQ$108,$AC143,""))</f>
        <v>#VALUE!</v>
      </c>
      <c r="DL143" s="26" t="e">
        <f t="shared" ref="DL143:DL174" si="228">IF($AC143&gt;=$P$108,"",IF(AR143&lt;AR$108,$AC143,""))</f>
        <v>#VALUE!</v>
      </c>
      <c r="DM143" s="48" t="e">
        <f t="shared" ref="DM143:DM174" si="229">IF(OR(DG143="",DH143="",DI143="",DJ143="",DK143="",DL143=""),"",DL143)</f>
        <v>#VALUE!</v>
      </c>
      <c r="DN143" s="25" t="e">
        <f t="shared" ref="DN143:DN174" si="230">IF($AC143&gt;=$P$108,"",IF(AN143&lt;AN$108,$AC143,""))</f>
        <v>#VALUE!</v>
      </c>
      <c r="DO143" s="48" t="e">
        <f t="shared" ref="DO143:DO174" si="231">IF($AC143&gt;=$P$108,"",IF(AO143&lt;AO$108,$AC143,""))</f>
        <v>#VALUE!</v>
      </c>
      <c r="DP143" s="48" t="e">
        <f t="shared" ref="DP143:DP174" si="232">IF($AC143&gt;=$P$108,"",IF(AP143&lt;AP$108,$AC143,""))</f>
        <v>#VALUE!</v>
      </c>
      <c r="DQ143" s="48" t="e">
        <f t="shared" ref="DQ143:DQ174" si="233">IF($AC143&gt;=$P$108,"",IF(AQ143&lt;AQ$108,$AC143,""))</f>
        <v>#VALUE!</v>
      </c>
      <c r="DR143" s="48" t="e">
        <f t="shared" ref="DR143:DR174" si="234">IF($AC143&gt;=$P$108,"",IF(AR143&lt;AR$108,$AC143,""))</f>
        <v>#VALUE!</v>
      </c>
      <c r="DS143" s="26" t="e">
        <f t="shared" ref="DS143:DS174" si="235">IF($AC143&gt;=$P$108,"",IF(AS143&lt;AS$108,$AC143,""))</f>
        <v>#VALUE!</v>
      </c>
      <c r="DT143" s="48" t="e">
        <f t="shared" ref="DT143:DT174" si="236">IF(OR(DN143="",DO143="",DP143="",DQ143="",DR143="",DS143=""),"",DS143)</f>
        <v>#VALUE!</v>
      </c>
      <c r="DU143" s="47" t="e">
        <f t="shared" si="142"/>
        <v>#VALUE!</v>
      </c>
      <c r="DV143" s="48" t="e">
        <f t="shared" si="143"/>
        <v>#VALUE!</v>
      </c>
      <c r="DW143" s="48" t="e">
        <f t="shared" si="144"/>
        <v>#VALUE!</v>
      </c>
      <c r="DX143" s="48" t="e">
        <f t="shared" si="145"/>
        <v>#VALUE!</v>
      </c>
      <c r="DY143" s="48" t="e">
        <f t="shared" si="146"/>
        <v>#VALUE!</v>
      </c>
      <c r="DZ143" s="26" t="e">
        <f t="shared" si="147"/>
        <v>#VALUE!</v>
      </c>
      <c r="EA143" s="26" t="e">
        <f t="shared" si="148"/>
        <v>#VALUE!</v>
      </c>
    </row>
    <row r="144" spans="1:131" x14ac:dyDescent="0.25">
      <c r="A144" s="35"/>
      <c r="B144" s="35">
        <v>1984</v>
      </c>
      <c r="C144" s="36"/>
      <c r="D144" s="36"/>
      <c r="E144" s="36"/>
      <c r="F144" s="36"/>
      <c r="G144" s="36"/>
      <c r="H144" s="36"/>
      <c r="I144" s="36"/>
      <c r="J144" s="36">
        <f t="shared" si="119"/>
        <v>1.59</v>
      </c>
      <c r="K144" s="36">
        <f t="shared" si="120"/>
        <v>1.9400000000000002</v>
      </c>
      <c r="L144" s="36">
        <f t="shared" si="121"/>
        <v>2.39</v>
      </c>
      <c r="M144" s="36">
        <f t="shared" si="122"/>
        <v>3.21</v>
      </c>
      <c r="N144" s="36">
        <f t="shared" si="123"/>
        <v>3.3600000000000003</v>
      </c>
      <c r="O144" s="36"/>
      <c r="P144" s="35">
        <v>1984</v>
      </c>
      <c r="Q144" s="36">
        <f t="shared" si="124"/>
        <v>2.5300000000000002</v>
      </c>
      <c r="R144" s="36">
        <f t="shared" si="125"/>
        <v>1.49</v>
      </c>
      <c r="S144" s="36">
        <f t="shared" si="126"/>
        <v>1.42</v>
      </c>
      <c r="T144" s="36">
        <f t="shared" si="127"/>
        <v>1.28</v>
      </c>
      <c r="U144" s="36" t="e">
        <f t="shared" si="128"/>
        <v>#VALUE!</v>
      </c>
      <c r="V144" s="36" t="e">
        <f t="shared" si="129"/>
        <v>#VALUE!</v>
      </c>
      <c r="W144" s="36" t="e">
        <f t="shared" si="130"/>
        <v>#VALUE!</v>
      </c>
      <c r="X144" s="36" t="e">
        <f t="shared" si="131"/>
        <v>#VALUE!</v>
      </c>
      <c r="Y144" s="36" t="e">
        <f t="shared" si="132"/>
        <v>#VALUE!</v>
      </c>
      <c r="Z144" s="36" t="e">
        <f t="shared" si="133"/>
        <v>#VALUE!</v>
      </c>
      <c r="AA144" s="36" t="e">
        <f t="shared" si="134"/>
        <v>#VALUE!</v>
      </c>
      <c r="AB144" s="36" t="e">
        <f t="shared" si="135"/>
        <v>#VALUE!</v>
      </c>
      <c r="AC144" s="35">
        <v>1984</v>
      </c>
      <c r="AD144" s="38">
        <f t="shared" si="149"/>
        <v>1.62</v>
      </c>
      <c r="AE144" s="38">
        <f t="shared" si="150"/>
        <v>2.12</v>
      </c>
      <c r="AF144" s="38">
        <f t="shared" si="151"/>
        <v>2.88</v>
      </c>
      <c r="AG144" s="38">
        <f t="shared" si="152"/>
        <v>3.31</v>
      </c>
      <c r="AH144" s="38">
        <f t="shared" si="153"/>
        <v>3.05</v>
      </c>
      <c r="AI144" s="38">
        <f t="shared" si="154"/>
        <v>2.5300000000000002</v>
      </c>
      <c r="AJ144" s="38">
        <f t="shared" si="155"/>
        <v>1.49</v>
      </c>
      <c r="AK144" s="38">
        <f t="shared" si="156"/>
        <v>1.42</v>
      </c>
      <c r="AL144" s="38">
        <f t="shared" si="157"/>
        <v>1.28</v>
      </c>
      <c r="AM144" s="38" t="e">
        <f t="shared" si="158"/>
        <v>#VALUE!</v>
      </c>
      <c r="AN144" s="38" t="e">
        <f t="shared" si="159"/>
        <v>#VALUE!</v>
      </c>
      <c r="AO144" s="38" t="e">
        <f t="shared" si="136"/>
        <v>#VALUE!</v>
      </c>
      <c r="AP144" s="38" t="e">
        <f t="shared" si="137"/>
        <v>#VALUE!</v>
      </c>
      <c r="AQ144" s="38" t="e">
        <f t="shared" si="138"/>
        <v>#VALUE!</v>
      </c>
      <c r="AR144" s="38" t="e">
        <f t="shared" si="139"/>
        <v>#VALUE!</v>
      </c>
      <c r="AS144" s="38" t="e">
        <f t="shared" si="140"/>
        <v>#VALUE!</v>
      </c>
      <c r="AT144" s="38" t="e">
        <f t="shared" si="141"/>
        <v>#VALUE!</v>
      </c>
      <c r="AV144" s="47" t="str">
        <f t="shared" si="160"/>
        <v/>
      </c>
      <c r="AW144" s="48" t="str">
        <f t="shared" si="161"/>
        <v/>
      </c>
      <c r="AX144" s="6" t="str">
        <f t="shared" si="162"/>
        <v/>
      </c>
      <c r="AY144" s="6" t="str">
        <f t="shared" si="163"/>
        <v/>
      </c>
      <c r="AZ144" s="6" t="str">
        <f t="shared" si="164"/>
        <v/>
      </c>
      <c r="BA144" s="26" t="str">
        <f t="shared" si="165"/>
        <v/>
      </c>
      <c r="BB144" s="48" t="str">
        <f t="shared" si="166"/>
        <v/>
      </c>
      <c r="BC144" s="47" t="str">
        <f t="shared" si="167"/>
        <v/>
      </c>
      <c r="BD144" s="6" t="str">
        <f t="shared" si="168"/>
        <v/>
      </c>
      <c r="BE144" s="6" t="str">
        <f t="shared" si="169"/>
        <v/>
      </c>
      <c r="BF144" s="6" t="str">
        <f t="shared" si="170"/>
        <v/>
      </c>
      <c r="BG144" s="6" t="str">
        <f t="shared" si="171"/>
        <v/>
      </c>
      <c r="BH144" s="26" t="str">
        <f t="shared" si="172"/>
        <v/>
      </c>
      <c r="BI144" s="6" t="str">
        <f t="shared" si="173"/>
        <v xml:space="preserve"> </v>
      </c>
      <c r="BJ144" s="25" t="str">
        <f t="shared" si="174"/>
        <v/>
      </c>
      <c r="BK144" s="6" t="str">
        <f t="shared" si="175"/>
        <v/>
      </c>
      <c r="BL144" s="6" t="str">
        <f t="shared" si="176"/>
        <v/>
      </c>
      <c r="BM144" s="6" t="str">
        <f t="shared" si="177"/>
        <v/>
      </c>
      <c r="BN144" s="48" t="str">
        <f t="shared" si="178"/>
        <v/>
      </c>
      <c r="BO144" s="26" t="str">
        <f t="shared" si="179"/>
        <v/>
      </c>
      <c r="BP144" s="6" t="str">
        <f t="shared" si="180"/>
        <v xml:space="preserve"> </v>
      </c>
      <c r="BQ144" s="25" t="str">
        <f t="shared" si="181"/>
        <v/>
      </c>
      <c r="BR144" s="6" t="str">
        <f t="shared" si="182"/>
        <v/>
      </c>
      <c r="BS144" s="6" t="str">
        <f t="shared" si="183"/>
        <v/>
      </c>
      <c r="BT144" s="48" t="str">
        <f t="shared" si="184"/>
        <v/>
      </c>
      <c r="BU144" s="48" t="str">
        <f t="shared" si="185"/>
        <v/>
      </c>
      <c r="BV144" s="26" t="str">
        <f t="shared" si="186"/>
        <v/>
      </c>
      <c r="BW144" s="6" t="str">
        <f t="shared" si="187"/>
        <v xml:space="preserve"> </v>
      </c>
      <c r="BX144" s="25" t="str">
        <f t="shared" si="188"/>
        <v/>
      </c>
      <c r="BY144" s="6" t="str">
        <f t="shared" si="189"/>
        <v/>
      </c>
      <c r="BZ144" s="48" t="str">
        <f t="shared" si="190"/>
        <v/>
      </c>
      <c r="CA144" s="48" t="str">
        <f t="shared" si="191"/>
        <v/>
      </c>
      <c r="CB144" s="48" t="str">
        <f t="shared" si="192"/>
        <v/>
      </c>
      <c r="CC144" s="26" t="e">
        <f t="shared" si="193"/>
        <v>#VALUE!</v>
      </c>
      <c r="CD144" s="48" t="e">
        <f t="shared" si="194"/>
        <v>#VALUE!</v>
      </c>
      <c r="CE144" s="25" t="str">
        <f t="shared" si="195"/>
        <v/>
      </c>
      <c r="CF144" s="48" t="str">
        <f t="shared" si="196"/>
        <v/>
      </c>
      <c r="CG144" s="48" t="str">
        <f t="shared" si="197"/>
        <v/>
      </c>
      <c r="CH144" s="48" t="str">
        <f t="shared" si="198"/>
        <v/>
      </c>
      <c r="CI144" s="48" t="e">
        <f t="shared" si="199"/>
        <v>#VALUE!</v>
      </c>
      <c r="CJ144" s="26" t="e">
        <f t="shared" si="200"/>
        <v>#VALUE!</v>
      </c>
      <c r="CK144" s="6" t="e">
        <f t="shared" si="201"/>
        <v>#VALUE!</v>
      </c>
      <c r="CL144" s="47" t="str">
        <f t="shared" si="202"/>
        <v/>
      </c>
      <c r="CM144" s="48" t="str">
        <f t="shared" si="203"/>
        <v/>
      </c>
      <c r="CN144" s="48" t="str">
        <f t="shared" si="204"/>
        <v/>
      </c>
      <c r="CO144" s="48" t="e">
        <f t="shared" si="205"/>
        <v>#VALUE!</v>
      </c>
      <c r="CP144" s="48" t="e">
        <f t="shared" si="206"/>
        <v>#VALUE!</v>
      </c>
      <c r="CQ144" s="26" t="e">
        <f t="shared" si="207"/>
        <v>#VALUE!</v>
      </c>
      <c r="CR144" s="48" t="e">
        <f t="shared" si="208"/>
        <v>#VALUE!</v>
      </c>
      <c r="CS144" s="47" t="str">
        <f t="shared" si="209"/>
        <v/>
      </c>
      <c r="CT144" s="48" t="str">
        <f t="shared" si="210"/>
        <v/>
      </c>
      <c r="CU144" s="48" t="e">
        <f t="shared" si="211"/>
        <v>#VALUE!</v>
      </c>
      <c r="CV144" s="48" t="e">
        <f t="shared" si="212"/>
        <v>#VALUE!</v>
      </c>
      <c r="CW144" s="48" t="e">
        <f t="shared" si="213"/>
        <v>#VALUE!</v>
      </c>
      <c r="CX144" s="26" t="e">
        <f t="shared" si="214"/>
        <v>#VALUE!</v>
      </c>
      <c r="CY144" s="48" t="e">
        <f t="shared" si="215"/>
        <v>#VALUE!</v>
      </c>
      <c r="CZ144" s="47" t="str">
        <f t="shared" si="216"/>
        <v/>
      </c>
      <c r="DA144" s="48" t="e">
        <f t="shared" si="217"/>
        <v>#VALUE!</v>
      </c>
      <c r="DB144" s="48" t="e">
        <f t="shared" si="218"/>
        <v>#VALUE!</v>
      </c>
      <c r="DC144" s="48" t="e">
        <f t="shared" si="219"/>
        <v>#VALUE!</v>
      </c>
      <c r="DD144" s="48" t="e">
        <f t="shared" si="220"/>
        <v>#VALUE!</v>
      </c>
      <c r="DE144" s="26" t="e">
        <f t="shared" si="221"/>
        <v>#VALUE!</v>
      </c>
      <c r="DF144" s="48" t="e">
        <f t="shared" si="222"/>
        <v>#VALUE!</v>
      </c>
      <c r="DG144" s="47" t="e">
        <f t="shared" si="223"/>
        <v>#VALUE!</v>
      </c>
      <c r="DH144" s="48" t="e">
        <f t="shared" si="224"/>
        <v>#VALUE!</v>
      </c>
      <c r="DI144" s="48" t="e">
        <f t="shared" si="225"/>
        <v>#VALUE!</v>
      </c>
      <c r="DJ144" s="48" t="e">
        <f t="shared" si="226"/>
        <v>#VALUE!</v>
      </c>
      <c r="DK144" s="48" t="e">
        <f t="shared" si="227"/>
        <v>#VALUE!</v>
      </c>
      <c r="DL144" s="26" t="e">
        <f t="shared" si="228"/>
        <v>#VALUE!</v>
      </c>
      <c r="DM144" s="48" t="e">
        <f t="shared" si="229"/>
        <v>#VALUE!</v>
      </c>
      <c r="DN144" s="25" t="e">
        <f t="shared" si="230"/>
        <v>#VALUE!</v>
      </c>
      <c r="DO144" s="48" t="e">
        <f t="shared" si="231"/>
        <v>#VALUE!</v>
      </c>
      <c r="DP144" s="48" t="e">
        <f t="shared" si="232"/>
        <v>#VALUE!</v>
      </c>
      <c r="DQ144" s="48" t="e">
        <f t="shared" si="233"/>
        <v>#VALUE!</v>
      </c>
      <c r="DR144" s="48" t="e">
        <f t="shared" si="234"/>
        <v>#VALUE!</v>
      </c>
      <c r="DS144" s="26" t="e">
        <f t="shared" si="235"/>
        <v>#VALUE!</v>
      </c>
      <c r="DT144" s="48" t="e">
        <f t="shared" si="236"/>
        <v>#VALUE!</v>
      </c>
      <c r="DU144" s="47" t="e">
        <f t="shared" si="142"/>
        <v>#VALUE!</v>
      </c>
      <c r="DV144" s="48" t="e">
        <f t="shared" si="143"/>
        <v>#VALUE!</v>
      </c>
      <c r="DW144" s="48" t="e">
        <f t="shared" si="144"/>
        <v>#VALUE!</v>
      </c>
      <c r="DX144" s="48" t="e">
        <f t="shared" si="145"/>
        <v>#VALUE!</v>
      </c>
      <c r="DY144" s="48" t="e">
        <f t="shared" si="146"/>
        <v>#VALUE!</v>
      </c>
      <c r="DZ144" s="26" t="e">
        <f t="shared" si="147"/>
        <v>#VALUE!</v>
      </c>
      <c r="EA144" s="26" t="e">
        <f t="shared" si="148"/>
        <v>#VALUE!</v>
      </c>
    </row>
    <row r="145" spans="1:131" x14ac:dyDescent="0.25">
      <c r="A145" s="35"/>
      <c r="B145" s="35">
        <v>1985</v>
      </c>
      <c r="C145" s="36"/>
      <c r="D145" s="36"/>
      <c r="E145" s="36"/>
      <c r="F145" s="36"/>
      <c r="G145" s="36"/>
      <c r="H145" s="36"/>
      <c r="I145" s="36"/>
      <c r="J145" s="36">
        <f t="shared" si="119"/>
        <v>1.9100000000000001</v>
      </c>
      <c r="K145" s="36">
        <f t="shared" si="120"/>
        <v>2.2999999999999998</v>
      </c>
      <c r="L145" s="36">
        <f t="shared" si="121"/>
        <v>2.21</v>
      </c>
      <c r="M145" s="36">
        <f t="shared" si="122"/>
        <v>2.39</v>
      </c>
      <c r="N145" s="36">
        <f t="shared" si="123"/>
        <v>2.4300000000000002</v>
      </c>
      <c r="O145" s="36"/>
      <c r="P145" s="35">
        <v>1985</v>
      </c>
      <c r="Q145" s="36">
        <f t="shared" si="124"/>
        <v>3.02</v>
      </c>
      <c r="R145" s="36">
        <f t="shared" si="125"/>
        <v>2.02</v>
      </c>
      <c r="S145" s="36">
        <f t="shared" si="126"/>
        <v>1.69</v>
      </c>
      <c r="T145" s="36">
        <f t="shared" si="127"/>
        <v>1.7799999999999998</v>
      </c>
      <c r="U145" s="36" t="e">
        <f t="shared" si="128"/>
        <v>#VALUE!</v>
      </c>
      <c r="V145" s="36" t="e">
        <f t="shared" si="129"/>
        <v>#VALUE!</v>
      </c>
      <c r="W145" s="36" t="e">
        <f t="shared" si="130"/>
        <v>#VALUE!</v>
      </c>
      <c r="X145" s="36" t="e">
        <f t="shared" si="131"/>
        <v>#VALUE!</v>
      </c>
      <c r="Y145" s="36" t="e">
        <f t="shared" si="132"/>
        <v>#VALUE!</v>
      </c>
      <c r="Z145" s="36" t="e">
        <f t="shared" si="133"/>
        <v>#VALUE!</v>
      </c>
      <c r="AA145" s="36" t="e">
        <f t="shared" si="134"/>
        <v>#VALUE!</v>
      </c>
      <c r="AB145" s="36" t="e">
        <f t="shared" si="135"/>
        <v>#VALUE!</v>
      </c>
      <c r="AC145" s="35">
        <v>1985</v>
      </c>
      <c r="AD145" s="38">
        <f t="shared" si="149"/>
        <v>1.59</v>
      </c>
      <c r="AE145" s="38">
        <f t="shared" si="150"/>
        <v>1.9400000000000002</v>
      </c>
      <c r="AF145" s="38">
        <f t="shared" si="151"/>
        <v>2.39</v>
      </c>
      <c r="AG145" s="38">
        <f t="shared" si="152"/>
        <v>3.21</v>
      </c>
      <c r="AH145" s="38">
        <f t="shared" si="153"/>
        <v>3.3600000000000003</v>
      </c>
      <c r="AI145" s="38">
        <f t="shared" si="154"/>
        <v>3.02</v>
      </c>
      <c r="AJ145" s="38">
        <f t="shared" si="155"/>
        <v>2.02</v>
      </c>
      <c r="AK145" s="38">
        <f t="shared" si="156"/>
        <v>1.69</v>
      </c>
      <c r="AL145" s="38">
        <f t="shared" si="157"/>
        <v>1.7799999999999998</v>
      </c>
      <c r="AM145" s="38" t="e">
        <f t="shared" si="158"/>
        <v>#VALUE!</v>
      </c>
      <c r="AN145" s="38" t="e">
        <f t="shared" si="159"/>
        <v>#VALUE!</v>
      </c>
      <c r="AO145" s="38" t="e">
        <f t="shared" si="136"/>
        <v>#VALUE!</v>
      </c>
      <c r="AP145" s="38" t="e">
        <f t="shared" si="137"/>
        <v>#VALUE!</v>
      </c>
      <c r="AQ145" s="38" t="e">
        <f t="shared" si="138"/>
        <v>#VALUE!</v>
      </c>
      <c r="AR145" s="38" t="e">
        <f t="shared" si="139"/>
        <v>#VALUE!</v>
      </c>
      <c r="AS145" s="38" t="e">
        <f t="shared" si="140"/>
        <v>#VALUE!</v>
      </c>
      <c r="AT145" s="38" t="e">
        <f t="shared" si="141"/>
        <v>#VALUE!</v>
      </c>
      <c r="AV145" s="47" t="str">
        <f t="shared" si="160"/>
        <v/>
      </c>
      <c r="AW145" s="48" t="str">
        <f t="shared" si="161"/>
        <v/>
      </c>
      <c r="AX145" s="6" t="str">
        <f t="shared" si="162"/>
        <v/>
      </c>
      <c r="AY145" s="6" t="str">
        <f t="shared" si="163"/>
        <v/>
      </c>
      <c r="AZ145" s="48" t="str">
        <f t="shared" si="164"/>
        <v/>
      </c>
      <c r="BA145" s="26" t="str">
        <f t="shared" si="165"/>
        <v/>
      </c>
      <c r="BB145" s="48" t="str">
        <f t="shared" si="166"/>
        <v/>
      </c>
      <c r="BC145" s="47" t="str">
        <f t="shared" si="167"/>
        <v/>
      </c>
      <c r="BD145" s="6" t="str">
        <f t="shared" si="168"/>
        <v/>
      </c>
      <c r="BE145" s="6" t="str">
        <f t="shared" si="169"/>
        <v/>
      </c>
      <c r="BF145" s="48" t="str">
        <f t="shared" si="170"/>
        <v/>
      </c>
      <c r="BG145" s="48" t="str">
        <f t="shared" si="171"/>
        <v/>
      </c>
      <c r="BH145" s="26" t="str">
        <f t="shared" si="172"/>
        <v/>
      </c>
      <c r="BI145" s="48" t="str">
        <f t="shared" si="173"/>
        <v xml:space="preserve"> </v>
      </c>
      <c r="BJ145" s="25" t="str">
        <f t="shared" si="174"/>
        <v/>
      </c>
      <c r="BK145" s="6" t="str">
        <f t="shared" si="175"/>
        <v/>
      </c>
      <c r="BL145" s="48" t="str">
        <f t="shared" si="176"/>
        <v/>
      </c>
      <c r="BM145" s="48" t="str">
        <f t="shared" si="177"/>
        <v/>
      </c>
      <c r="BN145" s="6" t="str">
        <f t="shared" si="178"/>
        <v/>
      </c>
      <c r="BO145" s="26" t="str">
        <f t="shared" si="179"/>
        <v/>
      </c>
      <c r="BP145" s="48" t="str">
        <f t="shared" si="180"/>
        <v xml:space="preserve"> </v>
      </c>
      <c r="BQ145" s="25" t="str">
        <f t="shared" si="181"/>
        <v/>
      </c>
      <c r="BR145" s="48" t="str">
        <f t="shared" si="182"/>
        <v/>
      </c>
      <c r="BS145" s="48" t="str">
        <f t="shared" si="183"/>
        <v/>
      </c>
      <c r="BT145" s="6" t="str">
        <f t="shared" si="184"/>
        <v/>
      </c>
      <c r="BU145" s="48" t="str">
        <f t="shared" si="185"/>
        <v/>
      </c>
      <c r="BV145" s="26" t="str">
        <f t="shared" si="186"/>
        <v/>
      </c>
      <c r="BW145" s="48" t="str">
        <f t="shared" si="187"/>
        <v xml:space="preserve"> </v>
      </c>
      <c r="BX145" s="47" t="str">
        <f t="shared" si="188"/>
        <v/>
      </c>
      <c r="BY145" s="48" t="str">
        <f t="shared" si="189"/>
        <v/>
      </c>
      <c r="BZ145" s="6" t="str">
        <f t="shared" si="190"/>
        <v/>
      </c>
      <c r="CA145" s="48" t="str">
        <f t="shared" si="191"/>
        <v/>
      </c>
      <c r="CB145" s="48" t="str">
        <f t="shared" si="192"/>
        <v/>
      </c>
      <c r="CC145" s="26" t="e">
        <f t="shared" si="193"/>
        <v>#VALUE!</v>
      </c>
      <c r="CD145" s="48" t="e">
        <f t="shared" si="194"/>
        <v>#VALUE!</v>
      </c>
      <c r="CE145" s="47" t="str">
        <f t="shared" si="195"/>
        <v/>
      </c>
      <c r="CF145" s="6" t="str">
        <f t="shared" si="196"/>
        <v/>
      </c>
      <c r="CG145" s="48" t="str">
        <f t="shared" si="197"/>
        <v/>
      </c>
      <c r="CH145" s="48" t="str">
        <f t="shared" si="198"/>
        <v/>
      </c>
      <c r="CI145" s="48" t="e">
        <f t="shared" si="199"/>
        <v>#VALUE!</v>
      </c>
      <c r="CJ145" s="26" t="e">
        <f t="shared" si="200"/>
        <v>#VALUE!</v>
      </c>
      <c r="CK145" s="48" t="e">
        <f t="shared" si="201"/>
        <v>#VALUE!</v>
      </c>
      <c r="CL145" s="25" t="str">
        <f t="shared" si="202"/>
        <v/>
      </c>
      <c r="CM145" s="48" t="str">
        <f t="shared" si="203"/>
        <v/>
      </c>
      <c r="CN145" s="48" t="str">
        <f t="shared" si="204"/>
        <v/>
      </c>
      <c r="CO145" s="48" t="e">
        <f t="shared" si="205"/>
        <v>#VALUE!</v>
      </c>
      <c r="CP145" s="48" t="e">
        <f t="shared" si="206"/>
        <v>#VALUE!</v>
      </c>
      <c r="CQ145" s="26" t="e">
        <f t="shared" si="207"/>
        <v>#VALUE!</v>
      </c>
      <c r="CR145" s="48" t="e">
        <f t="shared" si="208"/>
        <v>#VALUE!</v>
      </c>
      <c r="CS145" s="47" t="str">
        <f t="shared" si="209"/>
        <v/>
      </c>
      <c r="CT145" s="48" t="str">
        <f t="shared" si="210"/>
        <v/>
      </c>
      <c r="CU145" s="48" t="e">
        <f t="shared" si="211"/>
        <v>#VALUE!</v>
      </c>
      <c r="CV145" s="48" t="e">
        <f t="shared" si="212"/>
        <v>#VALUE!</v>
      </c>
      <c r="CW145" s="48" t="e">
        <f t="shared" si="213"/>
        <v>#VALUE!</v>
      </c>
      <c r="CX145" s="26" t="e">
        <f t="shared" si="214"/>
        <v>#VALUE!</v>
      </c>
      <c r="CY145" s="48" t="e">
        <f t="shared" si="215"/>
        <v>#VALUE!</v>
      </c>
      <c r="CZ145" s="47" t="str">
        <f t="shared" si="216"/>
        <v/>
      </c>
      <c r="DA145" s="48" t="e">
        <f t="shared" si="217"/>
        <v>#VALUE!</v>
      </c>
      <c r="DB145" s="48" t="e">
        <f t="shared" si="218"/>
        <v>#VALUE!</v>
      </c>
      <c r="DC145" s="48" t="e">
        <f t="shared" si="219"/>
        <v>#VALUE!</v>
      </c>
      <c r="DD145" s="48" t="e">
        <f t="shared" si="220"/>
        <v>#VALUE!</v>
      </c>
      <c r="DE145" s="26" t="e">
        <f t="shared" si="221"/>
        <v>#VALUE!</v>
      </c>
      <c r="DF145" s="48" t="e">
        <f t="shared" si="222"/>
        <v>#VALUE!</v>
      </c>
      <c r="DG145" s="47" t="e">
        <f t="shared" si="223"/>
        <v>#VALUE!</v>
      </c>
      <c r="DH145" s="48" t="e">
        <f t="shared" si="224"/>
        <v>#VALUE!</v>
      </c>
      <c r="DI145" s="48" t="e">
        <f t="shared" si="225"/>
        <v>#VALUE!</v>
      </c>
      <c r="DJ145" s="48" t="e">
        <f t="shared" si="226"/>
        <v>#VALUE!</v>
      </c>
      <c r="DK145" s="48" t="e">
        <f t="shared" si="227"/>
        <v>#VALUE!</v>
      </c>
      <c r="DL145" s="26" t="e">
        <f t="shared" si="228"/>
        <v>#VALUE!</v>
      </c>
      <c r="DM145" s="48" t="e">
        <f t="shared" si="229"/>
        <v>#VALUE!</v>
      </c>
      <c r="DN145" s="25" t="e">
        <f t="shared" si="230"/>
        <v>#VALUE!</v>
      </c>
      <c r="DO145" s="48" t="e">
        <f t="shared" si="231"/>
        <v>#VALUE!</v>
      </c>
      <c r="DP145" s="48" t="e">
        <f t="shared" si="232"/>
        <v>#VALUE!</v>
      </c>
      <c r="DQ145" s="48" t="e">
        <f t="shared" si="233"/>
        <v>#VALUE!</v>
      </c>
      <c r="DR145" s="48" t="e">
        <f t="shared" si="234"/>
        <v>#VALUE!</v>
      </c>
      <c r="DS145" s="26" t="e">
        <f t="shared" si="235"/>
        <v>#VALUE!</v>
      </c>
      <c r="DT145" s="48" t="e">
        <f t="shared" si="236"/>
        <v>#VALUE!</v>
      </c>
      <c r="DU145" s="47" t="e">
        <f t="shared" si="142"/>
        <v>#VALUE!</v>
      </c>
      <c r="DV145" s="48" t="e">
        <f t="shared" si="143"/>
        <v>#VALUE!</v>
      </c>
      <c r="DW145" s="48" t="e">
        <f t="shared" si="144"/>
        <v>#VALUE!</v>
      </c>
      <c r="DX145" s="48" t="e">
        <f t="shared" si="145"/>
        <v>#VALUE!</v>
      </c>
      <c r="DY145" s="48" t="e">
        <f t="shared" si="146"/>
        <v>#VALUE!</v>
      </c>
      <c r="DZ145" s="26" t="e">
        <f t="shared" si="147"/>
        <v>#VALUE!</v>
      </c>
      <c r="EA145" s="26" t="e">
        <f t="shared" si="148"/>
        <v>#VALUE!</v>
      </c>
    </row>
    <row r="146" spans="1:131" x14ac:dyDescent="0.25">
      <c r="A146" s="35"/>
      <c r="B146" s="35">
        <v>1986</v>
      </c>
      <c r="C146" s="36"/>
      <c r="D146" s="36"/>
      <c r="E146" s="36"/>
      <c r="F146" s="36"/>
      <c r="G146" s="36"/>
      <c r="H146" s="36"/>
      <c r="I146" s="36"/>
      <c r="J146" s="36">
        <f t="shared" si="119"/>
        <v>1.03</v>
      </c>
      <c r="K146" s="36">
        <f t="shared" si="120"/>
        <v>1.07</v>
      </c>
      <c r="L146" s="36">
        <f t="shared" si="121"/>
        <v>0.90999999999999992</v>
      </c>
      <c r="M146" s="36">
        <f t="shared" si="122"/>
        <v>1.01</v>
      </c>
      <c r="N146" s="36">
        <f t="shared" si="123"/>
        <v>0.89999999999999991</v>
      </c>
      <c r="O146" s="36"/>
      <c r="P146" s="35">
        <v>1986</v>
      </c>
      <c r="Q146" s="36">
        <f t="shared" si="124"/>
        <v>2.52</v>
      </c>
      <c r="R146" s="36">
        <f t="shared" si="125"/>
        <v>2.0099999999999998</v>
      </c>
      <c r="S146" s="36">
        <f t="shared" si="126"/>
        <v>1.32</v>
      </c>
      <c r="T146" s="36">
        <f t="shared" si="127"/>
        <v>0.92999999999999994</v>
      </c>
      <c r="U146" s="36" t="e">
        <f t="shared" si="128"/>
        <v>#VALUE!</v>
      </c>
      <c r="V146" s="36" t="e">
        <f t="shared" si="129"/>
        <v>#VALUE!</v>
      </c>
      <c r="W146" s="36" t="e">
        <f t="shared" si="130"/>
        <v>#VALUE!</v>
      </c>
      <c r="X146" s="36" t="e">
        <f t="shared" si="131"/>
        <v>#VALUE!</v>
      </c>
      <c r="Y146" s="36" t="e">
        <f t="shared" si="132"/>
        <v>#VALUE!</v>
      </c>
      <c r="Z146" s="36" t="e">
        <f t="shared" si="133"/>
        <v>#VALUE!</v>
      </c>
      <c r="AA146" s="36" t="e">
        <f t="shared" si="134"/>
        <v>#VALUE!</v>
      </c>
      <c r="AB146" s="36" t="e">
        <f t="shared" si="135"/>
        <v>#VALUE!</v>
      </c>
      <c r="AC146" s="35">
        <v>1986</v>
      </c>
      <c r="AD146" s="38">
        <f t="shared" si="149"/>
        <v>1.9100000000000001</v>
      </c>
      <c r="AE146" s="38">
        <f t="shared" si="150"/>
        <v>2.2999999999999998</v>
      </c>
      <c r="AF146" s="38">
        <f t="shared" si="151"/>
        <v>2.21</v>
      </c>
      <c r="AG146" s="38">
        <f t="shared" si="152"/>
        <v>2.39</v>
      </c>
      <c r="AH146" s="38">
        <f t="shared" si="153"/>
        <v>2.4300000000000002</v>
      </c>
      <c r="AI146" s="38">
        <f t="shared" si="154"/>
        <v>2.52</v>
      </c>
      <c r="AJ146" s="38">
        <f t="shared" si="155"/>
        <v>2.0099999999999998</v>
      </c>
      <c r="AK146" s="38">
        <f t="shared" si="156"/>
        <v>1.32</v>
      </c>
      <c r="AL146" s="38">
        <f t="shared" si="157"/>
        <v>0.92999999999999994</v>
      </c>
      <c r="AM146" s="38" t="e">
        <f t="shared" si="158"/>
        <v>#VALUE!</v>
      </c>
      <c r="AN146" s="38" t="e">
        <f t="shared" si="159"/>
        <v>#VALUE!</v>
      </c>
      <c r="AO146" s="38" t="e">
        <f t="shared" si="136"/>
        <v>#VALUE!</v>
      </c>
      <c r="AP146" s="38" t="e">
        <f t="shared" si="137"/>
        <v>#VALUE!</v>
      </c>
      <c r="AQ146" s="38" t="e">
        <f t="shared" si="138"/>
        <v>#VALUE!</v>
      </c>
      <c r="AR146" s="38" t="e">
        <f t="shared" si="139"/>
        <v>#VALUE!</v>
      </c>
      <c r="AS146" s="38" t="e">
        <f t="shared" si="140"/>
        <v>#VALUE!</v>
      </c>
      <c r="AT146" s="38" t="e">
        <f t="shared" si="141"/>
        <v>#VALUE!</v>
      </c>
      <c r="AV146" s="25" t="str">
        <f t="shared" si="160"/>
        <v/>
      </c>
      <c r="AW146" s="6" t="str">
        <f t="shared" si="161"/>
        <v/>
      </c>
      <c r="AX146" s="48" t="str">
        <f t="shared" si="162"/>
        <v/>
      </c>
      <c r="AY146" s="48" t="str">
        <f t="shared" si="163"/>
        <v/>
      </c>
      <c r="AZ146" s="48" t="str">
        <f t="shared" si="164"/>
        <v/>
      </c>
      <c r="BA146" s="26" t="str">
        <f t="shared" si="165"/>
        <v/>
      </c>
      <c r="BB146" s="48" t="str">
        <f t="shared" si="166"/>
        <v/>
      </c>
      <c r="BC146" s="25" t="str">
        <f t="shared" si="167"/>
        <v/>
      </c>
      <c r="BD146" s="48" t="str">
        <f t="shared" si="168"/>
        <v/>
      </c>
      <c r="BE146" s="48" t="str">
        <f t="shared" si="169"/>
        <v/>
      </c>
      <c r="BF146" s="48" t="str">
        <f t="shared" si="170"/>
        <v/>
      </c>
      <c r="BG146" s="6" t="str">
        <f t="shared" si="171"/>
        <v/>
      </c>
      <c r="BH146" s="26" t="str">
        <f t="shared" si="172"/>
        <v/>
      </c>
      <c r="BI146" s="48" t="str">
        <f t="shared" si="173"/>
        <v xml:space="preserve"> </v>
      </c>
      <c r="BJ146" s="47" t="str">
        <f t="shared" si="174"/>
        <v/>
      </c>
      <c r="BK146" s="48" t="str">
        <f t="shared" si="175"/>
        <v/>
      </c>
      <c r="BL146" s="48" t="str">
        <f t="shared" si="176"/>
        <v/>
      </c>
      <c r="BM146" s="6" t="str">
        <f t="shared" si="177"/>
        <v/>
      </c>
      <c r="BN146" s="6" t="str">
        <f t="shared" si="178"/>
        <v/>
      </c>
      <c r="BO146" s="26" t="str">
        <f t="shared" si="179"/>
        <v/>
      </c>
      <c r="BP146" s="48" t="str">
        <f t="shared" si="180"/>
        <v xml:space="preserve"> </v>
      </c>
      <c r="BQ146" s="47" t="str">
        <f t="shared" si="181"/>
        <v/>
      </c>
      <c r="BR146" s="48" t="str">
        <f t="shared" si="182"/>
        <v/>
      </c>
      <c r="BS146" s="6" t="str">
        <f t="shared" si="183"/>
        <v/>
      </c>
      <c r="BT146" s="6" t="str">
        <f t="shared" si="184"/>
        <v/>
      </c>
      <c r="BU146" s="48" t="str">
        <f t="shared" si="185"/>
        <v/>
      </c>
      <c r="BV146" s="26" t="str">
        <f t="shared" si="186"/>
        <v/>
      </c>
      <c r="BW146" s="48" t="str">
        <f t="shared" si="187"/>
        <v xml:space="preserve"> </v>
      </c>
      <c r="BX146" s="47" t="str">
        <f t="shared" si="188"/>
        <v/>
      </c>
      <c r="BY146" s="6" t="str">
        <f t="shared" si="189"/>
        <v/>
      </c>
      <c r="BZ146" s="6" t="str">
        <f t="shared" si="190"/>
        <v/>
      </c>
      <c r="CA146" s="48" t="str">
        <f t="shared" si="191"/>
        <v/>
      </c>
      <c r="CB146" s="48" t="str">
        <f t="shared" si="192"/>
        <v/>
      </c>
      <c r="CC146" s="26" t="e">
        <f t="shared" si="193"/>
        <v>#VALUE!</v>
      </c>
      <c r="CD146" s="48" t="e">
        <f t="shared" si="194"/>
        <v>#VALUE!</v>
      </c>
      <c r="CE146" s="25" t="str">
        <f t="shared" si="195"/>
        <v/>
      </c>
      <c r="CF146" s="6" t="str">
        <f t="shared" si="196"/>
        <v/>
      </c>
      <c r="CG146" s="48" t="str">
        <f t="shared" si="197"/>
        <v/>
      </c>
      <c r="CH146" s="48" t="str">
        <f t="shared" si="198"/>
        <v/>
      </c>
      <c r="CI146" s="48" t="e">
        <f t="shared" si="199"/>
        <v>#VALUE!</v>
      </c>
      <c r="CJ146" s="26" t="e">
        <f t="shared" si="200"/>
        <v>#VALUE!</v>
      </c>
      <c r="CK146" s="48" t="e">
        <f t="shared" si="201"/>
        <v>#VALUE!</v>
      </c>
      <c r="CL146" s="25" t="str">
        <f t="shared" si="202"/>
        <v/>
      </c>
      <c r="CM146" s="48" t="str">
        <f t="shared" si="203"/>
        <v/>
      </c>
      <c r="CN146" s="48" t="str">
        <f t="shared" si="204"/>
        <v/>
      </c>
      <c r="CO146" s="48" t="e">
        <f t="shared" si="205"/>
        <v>#VALUE!</v>
      </c>
      <c r="CP146" s="48" t="e">
        <f t="shared" si="206"/>
        <v>#VALUE!</v>
      </c>
      <c r="CQ146" s="26" t="e">
        <f t="shared" si="207"/>
        <v>#VALUE!</v>
      </c>
      <c r="CR146" s="48" t="e">
        <f t="shared" si="208"/>
        <v>#VALUE!</v>
      </c>
      <c r="CS146" s="47" t="str">
        <f t="shared" si="209"/>
        <v/>
      </c>
      <c r="CT146" s="48" t="str">
        <f t="shared" si="210"/>
        <v/>
      </c>
      <c r="CU146" s="48" t="e">
        <f t="shared" si="211"/>
        <v>#VALUE!</v>
      </c>
      <c r="CV146" s="48" t="e">
        <f t="shared" si="212"/>
        <v>#VALUE!</v>
      </c>
      <c r="CW146" s="48" t="e">
        <f t="shared" si="213"/>
        <v>#VALUE!</v>
      </c>
      <c r="CX146" s="26" t="e">
        <f t="shared" si="214"/>
        <v>#VALUE!</v>
      </c>
      <c r="CY146" s="48" t="e">
        <f t="shared" si="215"/>
        <v>#VALUE!</v>
      </c>
      <c r="CZ146" s="47" t="str">
        <f t="shared" si="216"/>
        <v/>
      </c>
      <c r="DA146" s="48" t="e">
        <f t="shared" si="217"/>
        <v>#VALUE!</v>
      </c>
      <c r="DB146" s="48" t="e">
        <f t="shared" si="218"/>
        <v>#VALUE!</v>
      </c>
      <c r="DC146" s="48" t="e">
        <f t="shared" si="219"/>
        <v>#VALUE!</v>
      </c>
      <c r="DD146" s="48" t="e">
        <f t="shared" si="220"/>
        <v>#VALUE!</v>
      </c>
      <c r="DE146" s="26" t="e">
        <f t="shared" si="221"/>
        <v>#VALUE!</v>
      </c>
      <c r="DF146" s="48" t="e">
        <f t="shared" si="222"/>
        <v>#VALUE!</v>
      </c>
      <c r="DG146" s="47" t="e">
        <f t="shared" si="223"/>
        <v>#VALUE!</v>
      </c>
      <c r="DH146" s="48" t="e">
        <f t="shared" si="224"/>
        <v>#VALUE!</v>
      </c>
      <c r="DI146" s="48" t="e">
        <f t="shared" si="225"/>
        <v>#VALUE!</v>
      </c>
      <c r="DJ146" s="48" t="e">
        <f t="shared" si="226"/>
        <v>#VALUE!</v>
      </c>
      <c r="DK146" s="48" t="e">
        <f t="shared" si="227"/>
        <v>#VALUE!</v>
      </c>
      <c r="DL146" s="26" t="e">
        <f t="shared" si="228"/>
        <v>#VALUE!</v>
      </c>
      <c r="DM146" s="48" t="e">
        <f t="shared" si="229"/>
        <v>#VALUE!</v>
      </c>
      <c r="DN146" s="25" t="e">
        <f t="shared" si="230"/>
        <v>#VALUE!</v>
      </c>
      <c r="DO146" s="48" t="e">
        <f t="shared" si="231"/>
        <v>#VALUE!</v>
      </c>
      <c r="DP146" s="48" t="e">
        <f t="shared" si="232"/>
        <v>#VALUE!</v>
      </c>
      <c r="DQ146" s="48" t="e">
        <f t="shared" si="233"/>
        <v>#VALUE!</v>
      </c>
      <c r="DR146" s="48" t="e">
        <f t="shared" si="234"/>
        <v>#VALUE!</v>
      </c>
      <c r="DS146" s="26" t="e">
        <f t="shared" si="235"/>
        <v>#VALUE!</v>
      </c>
      <c r="DT146" s="48" t="e">
        <f t="shared" si="236"/>
        <v>#VALUE!</v>
      </c>
      <c r="DU146" s="47" t="e">
        <f t="shared" si="142"/>
        <v>#VALUE!</v>
      </c>
      <c r="DV146" s="48" t="e">
        <f t="shared" si="143"/>
        <v>#VALUE!</v>
      </c>
      <c r="DW146" s="48" t="e">
        <f t="shared" si="144"/>
        <v>#VALUE!</v>
      </c>
      <c r="DX146" s="48" t="e">
        <f t="shared" si="145"/>
        <v>#VALUE!</v>
      </c>
      <c r="DY146" s="48" t="e">
        <f t="shared" si="146"/>
        <v>#VALUE!</v>
      </c>
      <c r="DZ146" s="26" t="e">
        <f t="shared" si="147"/>
        <v>#VALUE!</v>
      </c>
      <c r="EA146" s="26" t="e">
        <f t="shared" si="148"/>
        <v>#VALUE!</v>
      </c>
    </row>
    <row r="147" spans="1:131" x14ac:dyDescent="0.25">
      <c r="A147" s="35"/>
      <c r="B147" s="35">
        <v>1987</v>
      </c>
      <c r="C147" s="36"/>
      <c r="D147" s="36"/>
      <c r="E147" s="36"/>
      <c r="F147" s="36"/>
      <c r="G147" s="36"/>
      <c r="H147" s="36"/>
      <c r="I147" s="36"/>
      <c r="J147" s="36">
        <f t="shared" si="119"/>
        <v>0.21999999999999997</v>
      </c>
      <c r="K147" s="36">
        <f t="shared" si="120"/>
        <v>4.9999999999999822E-2</v>
      </c>
      <c r="L147" s="36">
        <f t="shared" si="121"/>
        <v>0.48</v>
      </c>
      <c r="M147" s="36">
        <f t="shared" si="122"/>
        <v>0.95</v>
      </c>
      <c r="N147" s="36">
        <f t="shared" si="123"/>
        <v>1.08</v>
      </c>
      <c r="O147" s="36"/>
      <c r="P147" s="35">
        <v>1987</v>
      </c>
      <c r="Q147" s="36">
        <f t="shared" si="124"/>
        <v>0.7200000000000002</v>
      </c>
      <c r="R147" s="36">
        <f t="shared" si="125"/>
        <v>0.17000000000000015</v>
      </c>
      <c r="S147" s="36">
        <f t="shared" si="126"/>
        <v>7.999999999999996E-2</v>
      </c>
      <c r="T147" s="36">
        <f t="shared" si="127"/>
        <v>2.0000000000000018E-2</v>
      </c>
      <c r="U147" s="36" t="e">
        <f t="shared" si="128"/>
        <v>#VALUE!</v>
      </c>
      <c r="V147" s="36" t="e">
        <f t="shared" si="129"/>
        <v>#VALUE!</v>
      </c>
      <c r="W147" s="36" t="e">
        <f t="shared" si="130"/>
        <v>#VALUE!</v>
      </c>
      <c r="X147" s="36" t="e">
        <f t="shared" si="131"/>
        <v>#VALUE!</v>
      </c>
      <c r="Y147" s="36" t="e">
        <f t="shared" si="132"/>
        <v>#VALUE!</v>
      </c>
      <c r="Z147" s="36" t="e">
        <f t="shared" si="133"/>
        <v>#VALUE!</v>
      </c>
      <c r="AA147" s="36" t="e">
        <f t="shared" si="134"/>
        <v>#VALUE!</v>
      </c>
      <c r="AB147" s="36" t="e">
        <f t="shared" si="135"/>
        <v>#VALUE!</v>
      </c>
      <c r="AC147" s="35">
        <v>1987</v>
      </c>
      <c r="AD147" s="38">
        <f t="shared" si="149"/>
        <v>1.03</v>
      </c>
      <c r="AE147" s="38">
        <f t="shared" si="150"/>
        <v>1.07</v>
      </c>
      <c r="AF147" s="38">
        <f t="shared" si="151"/>
        <v>0.90999999999999992</v>
      </c>
      <c r="AG147" s="38">
        <f t="shared" si="152"/>
        <v>1.01</v>
      </c>
      <c r="AH147" s="38">
        <f t="shared" si="153"/>
        <v>0.89999999999999991</v>
      </c>
      <c r="AI147" s="38">
        <f t="shared" si="154"/>
        <v>0.7200000000000002</v>
      </c>
      <c r="AJ147" s="38">
        <f t="shared" si="155"/>
        <v>0.17000000000000015</v>
      </c>
      <c r="AK147" s="38">
        <f t="shared" si="156"/>
        <v>7.999999999999996E-2</v>
      </c>
      <c r="AL147" s="38">
        <f t="shared" si="157"/>
        <v>2.0000000000000018E-2</v>
      </c>
      <c r="AM147" s="38" t="e">
        <f t="shared" si="158"/>
        <v>#VALUE!</v>
      </c>
      <c r="AN147" s="38" t="e">
        <f t="shared" si="159"/>
        <v>#VALUE!</v>
      </c>
      <c r="AO147" s="38" t="e">
        <f t="shared" si="136"/>
        <v>#VALUE!</v>
      </c>
      <c r="AP147" s="38" t="e">
        <f t="shared" si="137"/>
        <v>#VALUE!</v>
      </c>
      <c r="AQ147" s="38" t="e">
        <f t="shared" si="138"/>
        <v>#VALUE!</v>
      </c>
      <c r="AR147" s="38" t="e">
        <f t="shared" si="139"/>
        <v>#VALUE!</v>
      </c>
      <c r="AS147" s="38" t="e">
        <f t="shared" si="140"/>
        <v>#VALUE!</v>
      </c>
      <c r="AT147" s="38" t="e">
        <f t="shared" si="141"/>
        <v>#VALUE!</v>
      </c>
      <c r="AV147" s="47">
        <f t="shared" si="160"/>
        <v>1987</v>
      </c>
      <c r="AW147" s="48">
        <f t="shared" si="161"/>
        <v>1987</v>
      </c>
      <c r="AX147" s="48">
        <f t="shared" si="162"/>
        <v>1987</v>
      </c>
      <c r="AY147" s="48">
        <f t="shared" si="163"/>
        <v>1987</v>
      </c>
      <c r="AZ147" s="48">
        <f t="shared" si="164"/>
        <v>1987</v>
      </c>
      <c r="BA147" s="26">
        <f t="shared" si="165"/>
        <v>1987</v>
      </c>
      <c r="BB147" s="48">
        <f t="shared" si="166"/>
        <v>1987</v>
      </c>
      <c r="BC147" s="47">
        <f t="shared" si="167"/>
        <v>1987</v>
      </c>
      <c r="BD147" s="48">
        <f t="shared" si="168"/>
        <v>1987</v>
      </c>
      <c r="BE147" s="48">
        <f t="shared" si="169"/>
        <v>1987</v>
      </c>
      <c r="BF147" s="48">
        <f t="shared" si="170"/>
        <v>1987</v>
      </c>
      <c r="BG147" s="48">
        <f t="shared" si="171"/>
        <v>1987</v>
      </c>
      <c r="BH147" s="26">
        <f t="shared" si="172"/>
        <v>1987</v>
      </c>
      <c r="BI147" s="48">
        <f t="shared" si="173"/>
        <v>1987</v>
      </c>
      <c r="BJ147" s="47">
        <f t="shared" si="174"/>
        <v>1987</v>
      </c>
      <c r="BK147" s="48">
        <f t="shared" si="175"/>
        <v>1987</v>
      </c>
      <c r="BL147" s="48">
        <f t="shared" si="176"/>
        <v>1987</v>
      </c>
      <c r="BM147" s="48">
        <f t="shared" si="177"/>
        <v>1987</v>
      </c>
      <c r="BN147" s="48">
        <f t="shared" si="178"/>
        <v>1987</v>
      </c>
      <c r="BO147" s="26">
        <f t="shared" si="179"/>
        <v>1987</v>
      </c>
      <c r="BP147" s="48">
        <f t="shared" si="180"/>
        <v>1987</v>
      </c>
      <c r="BQ147" s="47">
        <f t="shared" si="181"/>
        <v>1987</v>
      </c>
      <c r="BR147" s="48">
        <f t="shared" si="182"/>
        <v>1987</v>
      </c>
      <c r="BS147" s="48">
        <f t="shared" si="183"/>
        <v>1987</v>
      </c>
      <c r="BT147" s="48">
        <f t="shared" si="184"/>
        <v>1987</v>
      </c>
      <c r="BU147" s="48">
        <f t="shared" si="185"/>
        <v>1987</v>
      </c>
      <c r="BV147" s="26">
        <f t="shared" si="186"/>
        <v>1987</v>
      </c>
      <c r="BW147" s="48">
        <f t="shared" si="187"/>
        <v>1987</v>
      </c>
      <c r="BX147" s="47">
        <f t="shared" si="188"/>
        <v>1987</v>
      </c>
      <c r="BY147" s="48">
        <f t="shared" si="189"/>
        <v>1987</v>
      </c>
      <c r="BZ147" s="48">
        <f t="shared" si="190"/>
        <v>1987</v>
      </c>
      <c r="CA147" s="48">
        <f t="shared" si="191"/>
        <v>1987</v>
      </c>
      <c r="CB147" s="48">
        <f t="shared" si="192"/>
        <v>1987</v>
      </c>
      <c r="CC147" s="26" t="e">
        <f t="shared" si="193"/>
        <v>#VALUE!</v>
      </c>
      <c r="CD147" s="48" t="e">
        <f t="shared" si="194"/>
        <v>#VALUE!</v>
      </c>
      <c r="CE147" s="47">
        <f t="shared" si="195"/>
        <v>1987</v>
      </c>
      <c r="CF147" s="48">
        <f t="shared" si="196"/>
        <v>1987</v>
      </c>
      <c r="CG147" s="48">
        <f t="shared" si="197"/>
        <v>1987</v>
      </c>
      <c r="CH147" s="48">
        <f t="shared" si="198"/>
        <v>1987</v>
      </c>
      <c r="CI147" s="48" t="e">
        <f t="shared" si="199"/>
        <v>#VALUE!</v>
      </c>
      <c r="CJ147" s="26" t="e">
        <f t="shared" si="200"/>
        <v>#VALUE!</v>
      </c>
      <c r="CK147" s="48" t="e">
        <f t="shared" si="201"/>
        <v>#VALUE!</v>
      </c>
      <c r="CL147" s="47">
        <f t="shared" si="202"/>
        <v>1987</v>
      </c>
      <c r="CM147" s="48">
        <f t="shared" si="203"/>
        <v>1987</v>
      </c>
      <c r="CN147" s="48">
        <f t="shared" si="204"/>
        <v>1987</v>
      </c>
      <c r="CO147" s="48" t="e">
        <f t="shared" si="205"/>
        <v>#VALUE!</v>
      </c>
      <c r="CP147" s="48" t="e">
        <f t="shared" si="206"/>
        <v>#VALUE!</v>
      </c>
      <c r="CQ147" s="26" t="e">
        <f t="shared" si="207"/>
        <v>#VALUE!</v>
      </c>
      <c r="CR147" s="48" t="e">
        <f t="shared" si="208"/>
        <v>#VALUE!</v>
      </c>
      <c r="CS147" s="47">
        <f t="shared" si="209"/>
        <v>1987</v>
      </c>
      <c r="CT147" s="48">
        <f t="shared" si="210"/>
        <v>1987</v>
      </c>
      <c r="CU147" s="48" t="e">
        <f t="shared" si="211"/>
        <v>#VALUE!</v>
      </c>
      <c r="CV147" s="48" t="e">
        <f t="shared" si="212"/>
        <v>#VALUE!</v>
      </c>
      <c r="CW147" s="48" t="e">
        <f t="shared" si="213"/>
        <v>#VALUE!</v>
      </c>
      <c r="CX147" s="26" t="e">
        <f t="shared" si="214"/>
        <v>#VALUE!</v>
      </c>
      <c r="CY147" s="48" t="e">
        <f t="shared" si="215"/>
        <v>#VALUE!</v>
      </c>
      <c r="CZ147" s="47">
        <f t="shared" si="216"/>
        <v>1987</v>
      </c>
      <c r="DA147" s="48" t="e">
        <f t="shared" si="217"/>
        <v>#VALUE!</v>
      </c>
      <c r="DB147" s="48" t="e">
        <f t="shared" si="218"/>
        <v>#VALUE!</v>
      </c>
      <c r="DC147" s="48" t="e">
        <f t="shared" si="219"/>
        <v>#VALUE!</v>
      </c>
      <c r="DD147" s="48" t="e">
        <f t="shared" si="220"/>
        <v>#VALUE!</v>
      </c>
      <c r="DE147" s="26" t="e">
        <f t="shared" si="221"/>
        <v>#VALUE!</v>
      </c>
      <c r="DF147" s="48" t="e">
        <f t="shared" si="222"/>
        <v>#VALUE!</v>
      </c>
      <c r="DG147" s="47" t="e">
        <f t="shared" si="223"/>
        <v>#VALUE!</v>
      </c>
      <c r="DH147" s="48" t="e">
        <f t="shared" si="224"/>
        <v>#VALUE!</v>
      </c>
      <c r="DI147" s="48" t="e">
        <f t="shared" si="225"/>
        <v>#VALUE!</v>
      </c>
      <c r="DJ147" s="48" t="e">
        <f t="shared" si="226"/>
        <v>#VALUE!</v>
      </c>
      <c r="DK147" s="48" t="e">
        <f t="shared" si="227"/>
        <v>#VALUE!</v>
      </c>
      <c r="DL147" s="26" t="e">
        <f t="shared" si="228"/>
        <v>#VALUE!</v>
      </c>
      <c r="DM147" s="48" t="e">
        <f t="shared" si="229"/>
        <v>#VALUE!</v>
      </c>
      <c r="DN147" s="25" t="e">
        <f t="shared" si="230"/>
        <v>#VALUE!</v>
      </c>
      <c r="DO147" s="48" t="e">
        <f t="shared" si="231"/>
        <v>#VALUE!</v>
      </c>
      <c r="DP147" s="48" t="e">
        <f t="shared" si="232"/>
        <v>#VALUE!</v>
      </c>
      <c r="DQ147" s="48" t="e">
        <f t="shared" si="233"/>
        <v>#VALUE!</v>
      </c>
      <c r="DR147" s="48" t="e">
        <f t="shared" si="234"/>
        <v>#VALUE!</v>
      </c>
      <c r="DS147" s="26" t="e">
        <f t="shared" si="235"/>
        <v>#VALUE!</v>
      </c>
      <c r="DT147" s="48" t="e">
        <f t="shared" si="236"/>
        <v>#VALUE!</v>
      </c>
      <c r="DU147" s="47" t="e">
        <f t="shared" si="142"/>
        <v>#VALUE!</v>
      </c>
      <c r="DV147" s="48" t="e">
        <f t="shared" si="143"/>
        <v>#VALUE!</v>
      </c>
      <c r="DW147" s="48" t="e">
        <f t="shared" si="144"/>
        <v>#VALUE!</v>
      </c>
      <c r="DX147" s="48" t="e">
        <f t="shared" si="145"/>
        <v>#VALUE!</v>
      </c>
      <c r="DY147" s="48" t="e">
        <f t="shared" si="146"/>
        <v>#VALUE!</v>
      </c>
      <c r="DZ147" s="26" t="e">
        <f t="shared" si="147"/>
        <v>#VALUE!</v>
      </c>
      <c r="EA147" s="26" t="e">
        <f t="shared" si="148"/>
        <v>#VALUE!</v>
      </c>
    </row>
    <row r="148" spans="1:131" x14ac:dyDescent="0.25">
      <c r="A148" s="35"/>
      <c r="B148" s="35">
        <v>1988</v>
      </c>
      <c r="C148" s="36"/>
      <c r="D148" s="36"/>
      <c r="E148" s="36"/>
      <c r="F148" s="36"/>
      <c r="G148" s="36"/>
      <c r="H148" s="36"/>
      <c r="I148" s="36"/>
      <c r="J148" s="36">
        <f t="shared" si="119"/>
        <v>2.54</v>
      </c>
      <c r="K148" s="36">
        <f t="shared" si="120"/>
        <v>2.6</v>
      </c>
      <c r="L148" s="36">
        <f t="shared" si="121"/>
        <v>3.62</v>
      </c>
      <c r="M148" s="36">
        <f t="shared" si="122"/>
        <v>4.07</v>
      </c>
      <c r="N148" s="36">
        <f t="shared" si="123"/>
        <v>3.98</v>
      </c>
      <c r="O148" s="36"/>
      <c r="P148" s="35">
        <v>1988</v>
      </c>
      <c r="Q148" s="36">
        <f t="shared" si="124"/>
        <v>0.96000000000000008</v>
      </c>
      <c r="R148" s="36">
        <f t="shared" si="125"/>
        <v>1.02</v>
      </c>
      <c r="S148" s="36">
        <f t="shared" si="126"/>
        <v>0.8</v>
      </c>
      <c r="T148" s="36">
        <f t="shared" si="127"/>
        <v>1.04</v>
      </c>
      <c r="U148" s="36" t="e">
        <f t="shared" si="128"/>
        <v>#VALUE!</v>
      </c>
      <c r="V148" s="36" t="e">
        <f t="shared" si="129"/>
        <v>#VALUE!</v>
      </c>
      <c r="W148" s="36" t="e">
        <f t="shared" si="130"/>
        <v>#VALUE!</v>
      </c>
      <c r="X148" s="36" t="e">
        <f t="shared" si="131"/>
        <v>#VALUE!</v>
      </c>
      <c r="Y148" s="36" t="e">
        <f t="shared" si="132"/>
        <v>#VALUE!</v>
      </c>
      <c r="Z148" s="36" t="e">
        <f t="shared" si="133"/>
        <v>#VALUE!</v>
      </c>
      <c r="AA148" s="36" t="e">
        <f t="shared" si="134"/>
        <v>#VALUE!</v>
      </c>
      <c r="AB148" s="36" t="e">
        <f t="shared" si="135"/>
        <v>#VALUE!</v>
      </c>
      <c r="AC148" s="35">
        <v>1988</v>
      </c>
      <c r="AD148" s="38">
        <f t="shared" si="149"/>
        <v>0.21999999999999997</v>
      </c>
      <c r="AE148" s="38">
        <f t="shared" si="150"/>
        <v>4.9999999999999822E-2</v>
      </c>
      <c r="AF148" s="38">
        <f t="shared" si="151"/>
        <v>0.48</v>
      </c>
      <c r="AG148" s="38">
        <f t="shared" si="152"/>
        <v>0.95</v>
      </c>
      <c r="AH148" s="38">
        <f t="shared" si="153"/>
        <v>1.08</v>
      </c>
      <c r="AI148" s="38">
        <f t="shared" si="154"/>
        <v>0.96000000000000008</v>
      </c>
      <c r="AJ148" s="38">
        <f t="shared" si="155"/>
        <v>1.02</v>
      </c>
      <c r="AK148" s="38">
        <f t="shared" si="156"/>
        <v>0.8</v>
      </c>
      <c r="AL148" s="38">
        <f t="shared" si="157"/>
        <v>1.04</v>
      </c>
      <c r="AM148" s="38" t="e">
        <f t="shared" si="158"/>
        <v>#VALUE!</v>
      </c>
      <c r="AN148" s="38" t="e">
        <f t="shared" si="159"/>
        <v>#VALUE!</v>
      </c>
      <c r="AO148" s="38" t="e">
        <f t="shared" si="136"/>
        <v>#VALUE!</v>
      </c>
      <c r="AP148" s="38" t="e">
        <f t="shared" si="137"/>
        <v>#VALUE!</v>
      </c>
      <c r="AQ148" s="38" t="e">
        <f t="shared" si="138"/>
        <v>#VALUE!</v>
      </c>
      <c r="AR148" s="38" t="e">
        <f t="shared" si="139"/>
        <v>#VALUE!</v>
      </c>
      <c r="AS148" s="38" t="e">
        <f t="shared" si="140"/>
        <v>#VALUE!</v>
      </c>
      <c r="AT148" s="38" t="e">
        <f t="shared" si="141"/>
        <v>#VALUE!</v>
      </c>
      <c r="AV148" s="47">
        <f t="shared" si="160"/>
        <v>1988</v>
      </c>
      <c r="AW148" s="48">
        <f t="shared" si="161"/>
        <v>1988</v>
      </c>
      <c r="AX148" s="48">
        <f t="shared" si="162"/>
        <v>1988</v>
      </c>
      <c r="AY148" s="48">
        <f t="shared" si="163"/>
        <v>1988</v>
      </c>
      <c r="AZ148" s="48">
        <f t="shared" si="164"/>
        <v>1988</v>
      </c>
      <c r="BA148" s="26">
        <f t="shared" si="165"/>
        <v>1988</v>
      </c>
      <c r="BB148" s="48">
        <f t="shared" si="166"/>
        <v>1988</v>
      </c>
      <c r="BC148" s="47">
        <f t="shared" si="167"/>
        <v>1988</v>
      </c>
      <c r="BD148" s="48">
        <f t="shared" si="168"/>
        <v>1988</v>
      </c>
      <c r="BE148" s="48">
        <f t="shared" si="169"/>
        <v>1988</v>
      </c>
      <c r="BF148" s="48">
        <f t="shared" si="170"/>
        <v>1988</v>
      </c>
      <c r="BG148" s="48">
        <f t="shared" si="171"/>
        <v>1988</v>
      </c>
      <c r="BH148" s="26">
        <f t="shared" si="172"/>
        <v>1988</v>
      </c>
      <c r="BI148" s="48">
        <f t="shared" si="173"/>
        <v>1988</v>
      </c>
      <c r="BJ148" s="47">
        <f t="shared" si="174"/>
        <v>1988</v>
      </c>
      <c r="BK148" s="48">
        <f t="shared" si="175"/>
        <v>1988</v>
      </c>
      <c r="BL148" s="48">
        <f t="shared" si="176"/>
        <v>1988</v>
      </c>
      <c r="BM148" s="48">
        <f t="shared" si="177"/>
        <v>1988</v>
      </c>
      <c r="BN148" s="48">
        <f t="shared" si="178"/>
        <v>1988</v>
      </c>
      <c r="BO148" s="26" t="str">
        <f t="shared" si="179"/>
        <v/>
      </c>
      <c r="BP148" s="48" t="str">
        <f t="shared" si="180"/>
        <v xml:space="preserve"> </v>
      </c>
      <c r="BQ148" s="47">
        <f t="shared" si="181"/>
        <v>1988</v>
      </c>
      <c r="BR148" s="48">
        <f t="shared" si="182"/>
        <v>1988</v>
      </c>
      <c r="BS148" s="48">
        <f t="shared" si="183"/>
        <v>1988</v>
      </c>
      <c r="BT148" s="48">
        <f t="shared" si="184"/>
        <v>1988</v>
      </c>
      <c r="BU148" s="48" t="str">
        <f t="shared" si="185"/>
        <v/>
      </c>
      <c r="BV148" s="26" t="str">
        <f t="shared" si="186"/>
        <v/>
      </c>
      <c r="BW148" s="48" t="str">
        <f t="shared" si="187"/>
        <v xml:space="preserve"> </v>
      </c>
      <c r="BX148" s="47">
        <f t="shared" si="188"/>
        <v>1988</v>
      </c>
      <c r="BY148" s="48">
        <f t="shared" si="189"/>
        <v>1988</v>
      </c>
      <c r="BZ148" s="48">
        <f t="shared" si="190"/>
        <v>1988</v>
      </c>
      <c r="CA148" s="48" t="str">
        <f t="shared" si="191"/>
        <v/>
      </c>
      <c r="CB148" s="48" t="str">
        <f t="shared" si="192"/>
        <v/>
      </c>
      <c r="CC148" s="26" t="e">
        <f t="shared" si="193"/>
        <v>#VALUE!</v>
      </c>
      <c r="CD148" s="48" t="e">
        <f t="shared" si="194"/>
        <v>#VALUE!</v>
      </c>
      <c r="CE148" s="47">
        <f t="shared" si="195"/>
        <v>1988</v>
      </c>
      <c r="CF148" s="48">
        <f t="shared" si="196"/>
        <v>1988</v>
      </c>
      <c r="CG148" s="48" t="str">
        <f t="shared" si="197"/>
        <v/>
      </c>
      <c r="CH148" s="48" t="str">
        <f t="shared" si="198"/>
        <v/>
      </c>
      <c r="CI148" s="48" t="e">
        <f t="shared" si="199"/>
        <v>#VALUE!</v>
      </c>
      <c r="CJ148" s="26" t="e">
        <f t="shared" si="200"/>
        <v>#VALUE!</v>
      </c>
      <c r="CK148" s="48" t="e">
        <f t="shared" si="201"/>
        <v>#VALUE!</v>
      </c>
      <c r="CL148" s="47">
        <f t="shared" si="202"/>
        <v>1988</v>
      </c>
      <c r="CM148" s="48" t="str">
        <f t="shared" si="203"/>
        <v/>
      </c>
      <c r="CN148" s="48" t="str">
        <f t="shared" si="204"/>
        <v/>
      </c>
      <c r="CO148" s="48" t="e">
        <f t="shared" si="205"/>
        <v>#VALUE!</v>
      </c>
      <c r="CP148" s="48" t="e">
        <f t="shared" si="206"/>
        <v>#VALUE!</v>
      </c>
      <c r="CQ148" s="26" t="e">
        <f t="shared" si="207"/>
        <v>#VALUE!</v>
      </c>
      <c r="CR148" s="48" t="e">
        <f t="shared" si="208"/>
        <v>#VALUE!</v>
      </c>
      <c r="CS148" s="47" t="str">
        <f t="shared" si="209"/>
        <v/>
      </c>
      <c r="CT148" s="48" t="str">
        <f t="shared" si="210"/>
        <v/>
      </c>
      <c r="CU148" s="48" t="e">
        <f t="shared" si="211"/>
        <v>#VALUE!</v>
      </c>
      <c r="CV148" s="48" t="e">
        <f t="shared" si="212"/>
        <v>#VALUE!</v>
      </c>
      <c r="CW148" s="48" t="e">
        <f t="shared" si="213"/>
        <v>#VALUE!</v>
      </c>
      <c r="CX148" s="26" t="e">
        <f t="shared" si="214"/>
        <v>#VALUE!</v>
      </c>
      <c r="CY148" s="48" t="e">
        <f t="shared" si="215"/>
        <v>#VALUE!</v>
      </c>
      <c r="CZ148" s="47" t="str">
        <f t="shared" si="216"/>
        <v/>
      </c>
      <c r="DA148" s="48" t="e">
        <f t="shared" si="217"/>
        <v>#VALUE!</v>
      </c>
      <c r="DB148" s="48" t="e">
        <f t="shared" si="218"/>
        <v>#VALUE!</v>
      </c>
      <c r="DC148" s="48" t="e">
        <f t="shared" si="219"/>
        <v>#VALUE!</v>
      </c>
      <c r="DD148" s="48" t="e">
        <f t="shared" si="220"/>
        <v>#VALUE!</v>
      </c>
      <c r="DE148" s="26" t="e">
        <f t="shared" si="221"/>
        <v>#VALUE!</v>
      </c>
      <c r="DF148" s="48" t="e">
        <f t="shared" si="222"/>
        <v>#VALUE!</v>
      </c>
      <c r="DG148" s="47" t="e">
        <f t="shared" si="223"/>
        <v>#VALUE!</v>
      </c>
      <c r="DH148" s="48" t="e">
        <f t="shared" si="224"/>
        <v>#VALUE!</v>
      </c>
      <c r="DI148" s="48" t="e">
        <f t="shared" si="225"/>
        <v>#VALUE!</v>
      </c>
      <c r="DJ148" s="48" t="e">
        <f t="shared" si="226"/>
        <v>#VALUE!</v>
      </c>
      <c r="DK148" s="48" t="e">
        <f t="shared" si="227"/>
        <v>#VALUE!</v>
      </c>
      <c r="DL148" s="26" t="e">
        <f t="shared" si="228"/>
        <v>#VALUE!</v>
      </c>
      <c r="DM148" s="48" t="e">
        <f t="shared" si="229"/>
        <v>#VALUE!</v>
      </c>
      <c r="DN148" s="25" t="e">
        <f t="shared" si="230"/>
        <v>#VALUE!</v>
      </c>
      <c r="DO148" s="48" t="e">
        <f t="shared" si="231"/>
        <v>#VALUE!</v>
      </c>
      <c r="DP148" s="48" t="e">
        <f t="shared" si="232"/>
        <v>#VALUE!</v>
      </c>
      <c r="DQ148" s="48" t="e">
        <f t="shared" si="233"/>
        <v>#VALUE!</v>
      </c>
      <c r="DR148" s="48" t="e">
        <f t="shared" si="234"/>
        <v>#VALUE!</v>
      </c>
      <c r="DS148" s="26" t="e">
        <f t="shared" si="235"/>
        <v>#VALUE!</v>
      </c>
      <c r="DT148" s="48" t="e">
        <f t="shared" si="236"/>
        <v>#VALUE!</v>
      </c>
      <c r="DU148" s="47" t="e">
        <f t="shared" si="142"/>
        <v>#VALUE!</v>
      </c>
      <c r="DV148" s="48" t="e">
        <f t="shared" si="143"/>
        <v>#VALUE!</v>
      </c>
      <c r="DW148" s="48" t="e">
        <f t="shared" si="144"/>
        <v>#VALUE!</v>
      </c>
      <c r="DX148" s="48" t="e">
        <f t="shared" si="145"/>
        <v>#VALUE!</v>
      </c>
      <c r="DY148" s="48" t="e">
        <f t="shared" si="146"/>
        <v>#VALUE!</v>
      </c>
      <c r="DZ148" s="26" t="e">
        <f t="shared" si="147"/>
        <v>#VALUE!</v>
      </c>
      <c r="EA148" s="26" t="e">
        <f t="shared" si="148"/>
        <v>#VALUE!</v>
      </c>
    </row>
    <row r="149" spans="1:131" x14ac:dyDescent="0.25">
      <c r="A149" s="35"/>
      <c r="B149" s="35">
        <v>1989</v>
      </c>
      <c r="C149" s="36"/>
      <c r="D149" s="36"/>
      <c r="E149" s="36"/>
      <c r="F149" s="36"/>
      <c r="G149" s="36"/>
      <c r="H149" s="36"/>
      <c r="I149" s="36"/>
      <c r="J149" s="36">
        <f t="shared" si="119"/>
        <v>1.8800000000000001</v>
      </c>
      <c r="K149" s="36">
        <f t="shared" si="120"/>
        <v>1.9000000000000001</v>
      </c>
      <c r="L149" s="36">
        <f t="shared" si="121"/>
        <v>2.12</v>
      </c>
      <c r="M149" s="36">
        <f t="shared" si="122"/>
        <v>2.4700000000000002</v>
      </c>
      <c r="N149" s="36">
        <f t="shared" si="123"/>
        <v>2.15</v>
      </c>
      <c r="O149" s="36"/>
      <c r="P149" s="35">
        <v>1989</v>
      </c>
      <c r="Q149" s="36">
        <f t="shared" si="124"/>
        <v>3.83</v>
      </c>
      <c r="R149" s="36">
        <f t="shared" si="125"/>
        <v>2.77</v>
      </c>
      <c r="S149" s="36">
        <f t="shared" si="126"/>
        <v>2.11</v>
      </c>
      <c r="T149" s="36">
        <f t="shared" si="127"/>
        <v>1.6800000000000002</v>
      </c>
      <c r="U149" s="36" t="e">
        <f t="shared" si="128"/>
        <v>#VALUE!</v>
      </c>
      <c r="V149" s="36" t="e">
        <f t="shared" si="129"/>
        <v>#VALUE!</v>
      </c>
      <c r="W149" s="36" t="e">
        <f t="shared" si="130"/>
        <v>#VALUE!</v>
      </c>
      <c r="X149" s="36" t="e">
        <f t="shared" si="131"/>
        <v>#VALUE!</v>
      </c>
      <c r="Y149" s="36" t="e">
        <f t="shared" si="132"/>
        <v>#VALUE!</v>
      </c>
      <c r="Z149" s="36" t="e">
        <f t="shared" si="133"/>
        <v>#VALUE!</v>
      </c>
      <c r="AA149" s="36" t="e">
        <f t="shared" si="134"/>
        <v>#VALUE!</v>
      </c>
      <c r="AB149" s="36" t="e">
        <f t="shared" si="135"/>
        <v>#VALUE!</v>
      </c>
      <c r="AC149" s="35">
        <v>1989</v>
      </c>
      <c r="AD149" s="38">
        <f t="shared" si="149"/>
        <v>2.54</v>
      </c>
      <c r="AE149" s="38">
        <f t="shared" si="150"/>
        <v>2.6</v>
      </c>
      <c r="AF149" s="38">
        <f t="shared" si="151"/>
        <v>3.62</v>
      </c>
      <c r="AG149" s="38">
        <f t="shared" si="152"/>
        <v>4.07</v>
      </c>
      <c r="AH149" s="38">
        <f t="shared" si="153"/>
        <v>3.98</v>
      </c>
      <c r="AI149" s="38">
        <f t="shared" si="154"/>
        <v>3.83</v>
      </c>
      <c r="AJ149" s="38">
        <f t="shared" si="155"/>
        <v>2.77</v>
      </c>
      <c r="AK149" s="38">
        <f t="shared" si="156"/>
        <v>2.11</v>
      </c>
      <c r="AL149" s="38">
        <f t="shared" si="157"/>
        <v>1.6800000000000002</v>
      </c>
      <c r="AM149" s="38" t="e">
        <f t="shared" si="158"/>
        <v>#VALUE!</v>
      </c>
      <c r="AN149" s="38" t="e">
        <f t="shared" si="159"/>
        <v>#VALUE!</v>
      </c>
      <c r="AO149" s="38" t="e">
        <f t="shared" si="136"/>
        <v>#VALUE!</v>
      </c>
      <c r="AP149" s="38" t="e">
        <f t="shared" si="137"/>
        <v>#VALUE!</v>
      </c>
      <c r="AQ149" s="38" t="e">
        <f t="shared" si="138"/>
        <v>#VALUE!</v>
      </c>
      <c r="AR149" s="38" t="e">
        <f t="shared" si="139"/>
        <v>#VALUE!</v>
      </c>
      <c r="AS149" s="38" t="e">
        <f t="shared" si="140"/>
        <v>#VALUE!</v>
      </c>
      <c r="AT149" s="38" t="e">
        <f t="shared" si="141"/>
        <v>#VALUE!</v>
      </c>
      <c r="AV149" s="47" t="str">
        <f t="shared" si="160"/>
        <v/>
      </c>
      <c r="AW149" s="48" t="str">
        <f t="shared" si="161"/>
        <v/>
      </c>
      <c r="AX149" s="48" t="str">
        <f t="shared" si="162"/>
        <v/>
      </c>
      <c r="AY149" s="48" t="str">
        <f t="shared" si="163"/>
        <v/>
      </c>
      <c r="AZ149" s="48" t="str">
        <f t="shared" si="164"/>
        <v/>
      </c>
      <c r="BA149" s="26" t="str">
        <f t="shared" si="165"/>
        <v/>
      </c>
      <c r="BB149" s="48" t="str">
        <f t="shared" si="166"/>
        <v/>
      </c>
      <c r="BC149" s="47" t="str">
        <f t="shared" si="167"/>
        <v/>
      </c>
      <c r="BD149" s="48" t="str">
        <f t="shared" si="168"/>
        <v/>
      </c>
      <c r="BE149" s="48" t="str">
        <f t="shared" si="169"/>
        <v/>
      </c>
      <c r="BF149" s="48" t="str">
        <f t="shared" si="170"/>
        <v/>
      </c>
      <c r="BG149" s="48" t="str">
        <f t="shared" si="171"/>
        <v/>
      </c>
      <c r="BH149" s="26" t="str">
        <f t="shared" si="172"/>
        <v/>
      </c>
      <c r="BI149" s="48" t="str">
        <f t="shared" si="173"/>
        <v xml:space="preserve"> </v>
      </c>
      <c r="BJ149" s="47" t="str">
        <f t="shared" si="174"/>
        <v/>
      </c>
      <c r="BK149" s="48" t="str">
        <f t="shared" si="175"/>
        <v/>
      </c>
      <c r="BL149" s="48" t="str">
        <f t="shared" si="176"/>
        <v/>
      </c>
      <c r="BM149" s="48" t="str">
        <f t="shared" si="177"/>
        <v/>
      </c>
      <c r="BN149" s="48" t="str">
        <f t="shared" si="178"/>
        <v/>
      </c>
      <c r="BO149" s="26" t="str">
        <f t="shared" si="179"/>
        <v/>
      </c>
      <c r="BP149" s="48" t="str">
        <f t="shared" si="180"/>
        <v xml:space="preserve"> </v>
      </c>
      <c r="BQ149" s="47" t="str">
        <f t="shared" si="181"/>
        <v/>
      </c>
      <c r="BR149" s="48" t="str">
        <f t="shared" si="182"/>
        <v/>
      </c>
      <c r="BS149" s="48" t="str">
        <f t="shared" si="183"/>
        <v/>
      </c>
      <c r="BT149" s="48" t="str">
        <f t="shared" si="184"/>
        <v/>
      </c>
      <c r="BU149" s="48" t="str">
        <f t="shared" si="185"/>
        <v/>
      </c>
      <c r="BV149" s="26" t="str">
        <f t="shared" si="186"/>
        <v/>
      </c>
      <c r="BW149" s="48" t="str">
        <f t="shared" si="187"/>
        <v xml:space="preserve"> </v>
      </c>
      <c r="BX149" s="47" t="str">
        <f t="shared" si="188"/>
        <v/>
      </c>
      <c r="BY149" s="48" t="str">
        <f t="shared" si="189"/>
        <v/>
      </c>
      <c r="BZ149" s="48" t="str">
        <f t="shared" si="190"/>
        <v/>
      </c>
      <c r="CA149" s="48" t="str">
        <f t="shared" si="191"/>
        <v/>
      </c>
      <c r="CB149" s="48" t="str">
        <f t="shared" si="192"/>
        <v/>
      </c>
      <c r="CC149" s="26" t="e">
        <f t="shared" si="193"/>
        <v>#VALUE!</v>
      </c>
      <c r="CD149" s="48" t="e">
        <f t="shared" si="194"/>
        <v>#VALUE!</v>
      </c>
      <c r="CE149" s="47" t="str">
        <f t="shared" si="195"/>
        <v/>
      </c>
      <c r="CF149" s="48" t="str">
        <f t="shared" si="196"/>
        <v/>
      </c>
      <c r="CG149" s="48" t="str">
        <f t="shared" si="197"/>
        <v/>
      </c>
      <c r="CH149" s="48" t="str">
        <f t="shared" si="198"/>
        <v/>
      </c>
      <c r="CI149" s="48" t="e">
        <f t="shared" si="199"/>
        <v>#VALUE!</v>
      </c>
      <c r="CJ149" s="26" t="e">
        <f t="shared" si="200"/>
        <v>#VALUE!</v>
      </c>
      <c r="CK149" s="48" t="e">
        <f t="shared" si="201"/>
        <v>#VALUE!</v>
      </c>
      <c r="CL149" s="47" t="str">
        <f t="shared" si="202"/>
        <v/>
      </c>
      <c r="CM149" s="48" t="str">
        <f t="shared" si="203"/>
        <v/>
      </c>
      <c r="CN149" s="48" t="str">
        <f t="shared" si="204"/>
        <v/>
      </c>
      <c r="CO149" s="48" t="e">
        <f t="shared" si="205"/>
        <v>#VALUE!</v>
      </c>
      <c r="CP149" s="48" t="e">
        <f t="shared" si="206"/>
        <v>#VALUE!</v>
      </c>
      <c r="CQ149" s="26" t="e">
        <f t="shared" si="207"/>
        <v>#VALUE!</v>
      </c>
      <c r="CR149" s="48" t="e">
        <f t="shared" si="208"/>
        <v>#VALUE!</v>
      </c>
      <c r="CS149" s="47" t="str">
        <f t="shared" si="209"/>
        <v/>
      </c>
      <c r="CT149" s="48" t="str">
        <f t="shared" si="210"/>
        <v/>
      </c>
      <c r="CU149" s="48" t="e">
        <f t="shared" si="211"/>
        <v>#VALUE!</v>
      </c>
      <c r="CV149" s="48" t="e">
        <f t="shared" si="212"/>
        <v>#VALUE!</v>
      </c>
      <c r="CW149" s="48" t="e">
        <f t="shared" si="213"/>
        <v>#VALUE!</v>
      </c>
      <c r="CX149" s="26" t="e">
        <f t="shared" si="214"/>
        <v>#VALUE!</v>
      </c>
      <c r="CY149" s="48" t="e">
        <f t="shared" si="215"/>
        <v>#VALUE!</v>
      </c>
      <c r="CZ149" s="47" t="str">
        <f t="shared" si="216"/>
        <v/>
      </c>
      <c r="DA149" s="48" t="e">
        <f t="shared" si="217"/>
        <v>#VALUE!</v>
      </c>
      <c r="DB149" s="48" t="e">
        <f t="shared" si="218"/>
        <v>#VALUE!</v>
      </c>
      <c r="DC149" s="48" t="e">
        <f t="shared" si="219"/>
        <v>#VALUE!</v>
      </c>
      <c r="DD149" s="48" t="e">
        <f t="shared" si="220"/>
        <v>#VALUE!</v>
      </c>
      <c r="DE149" s="26" t="e">
        <f t="shared" si="221"/>
        <v>#VALUE!</v>
      </c>
      <c r="DF149" s="48" t="e">
        <f t="shared" si="222"/>
        <v>#VALUE!</v>
      </c>
      <c r="DG149" s="47" t="e">
        <f t="shared" si="223"/>
        <v>#VALUE!</v>
      </c>
      <c r="DH149" s="48" t="e">
        <f t="shared" si="224"/>
        <v>#VALUE!</v>
      </c>
      <c r="DI149" s="48" t="e">
        <f t="shared" si="225"/>
        <v>#VALUE!</v>
      </c>
      <c r="DJ149" s="48" t="e">
        <f t="shared" si="226"/>
        <v>#VALUE!</v>
      </c>
      <c r="DK149" s="48" t="e">
        <f t="shared" si="227"/>
        <v>#VALUE!</v>
      </c>
      <c r="DL149" s="26" t="e">
        <f t="shared" si="228"/>
        <v>#VALUE!</v>
      </c>
      <c r="DM149" s="48" t="e">
        <f t="shared" si="229"/>
        <v>#VALUE!</v>
      </c>
      <c r="DN149" s="47" t="e">
        <f t="shared" si="230"/>
        <v>#VALUE!</v>
      </c>
      <c r="DO149" s="48" t="e">
        <f t="shared" si="231"/>
        <v>#VALUE!</v>
      </c>
      <c r="DP149" s="48" t="e">
        <f t="shared" si="232"/>
        <v>#VALUE!</v>
      </c>
      <c r="DQ149" s="48" t="e">
        <f t="shared" si="233"/>
        <v>#VALUE!</v>
      </c>
      <c r="DR149" s="48" t="e">
        <f t="shared" si="234"/>
        <v>#VALUE!</v>
      </c>
      <c r="DS149" s="26" t="e">
        <f t="shared" si="235"/>
        <v>#VALUE!</v>
      </c>
      <c r="DT149" s="48" t="e">
        <f t="shared" si="236"/>
        <v>#VALUE!</v>
      </c>
      <c r="DU149" s="47" t="e">
        <f t="shared" si="142"/>
        <v>#VALUE!</v>
      </c>
      <c r="DV149" s="48" t="e">
        <f t="shared" si="143"/>
        <v>#VALUE!</v>
      </c>
      <c r="DW149" s="48" t="e">
        <f t="shared" si="144"/>
        <v>#VALUE!</v>
      </c>
      <c r="DX149" s="48" t="e">
        <f t="shared" si="145"/>
        <v>#VALUE!</v>
      </c>
      <c r="DY149" s="48" t="e">
        <f t="shared" si="146"/>
        <v>#VALUE!</v>
      </c>
      <c r="DZ149" s="26" t="e">
        <f t="shared" si="147"/>
        <v>#VALUE!</v>
      </c>
      <c r="EA149" s="26" t="e">
        <f t="shared" si="148"/>
        <v>#VALUE!</v>
      </c>
    </row>
    <row r="150" spans="1:131" x14ac:dyDescent="0.25">
      <c r="A150" s="35"/>
      <c r="B150" s="35">
        <v>1990</v>
      </c>
      <c r="C150" s="36"/>
      <c r="D150" s="36"/>
      <c r="E150" s="36"/>
      <c r="F150" s="36"/>
      <c r="G150" s="36"/>
      <c r="H150" s="36"/>
      <c r="I150" s="36"/>
      <c r="J150" s="36">
        <f t="shared" si="119"/>
        <v>1.1300000000000001</v>
      </c>
      <c r="K150" s="36">
        <f t="shared" si="120"/>
        <v>1.3800000000000001</v>
      </c>
      <c r="L150" s="36">
        <f t="shared" si="121"/>
        <v>1.51</v>
      </c>
      <c r="M150" s="36">
        <f t="shared" si="122"/>
        <v>1.92</v>
      </c>
      <c r="N150" s="36">
        <f t="shared" si="123"/>
        <v>1.67</v>
      </c>
      <c r="O150" s="36"/>
      <c r="P150" s="35">
        <v>1990</v>
      </c>
      <c r="Q150" s="36">
        <f t="shared" si="124"/>
        <v>1.85</v>
      </c>
      <c r="R150" s="36">
        <f t="shared" si="125"/>
        <v>1.0900000000000001</v>
      </c>
      <c r="S150" s="36">
        <f t="shared" si="126"/>
        <v>0.86</v>
      </c>
      <c r="T150" s="36">
        <f t="shared" si="127"/>
        <v>0.52</v>
      </c>
      <c r="U150" s="36" t="e">
        <f t="shared" si="128"/>
        <v>#VALUE!</v>
      </c>
      <c r="V150" s="36" t="e">
        <f t="shared" si="129"/>
        <v>#VALUE!</v>
      </c>
      <c r="W150" s="36" t="e">
        <f t="shared" si="130"/>
        <v>#VALUE!</v>
      </c>
      <c r="X150" s="36" t="e">
        <f t="shared" si="131"/>
        <v>#VALUE!</v>
      </c>
      <c r="Y150" s="36" t="e">
        <f t="shared" si="132"/>
        <v>#VALUE!</v>
      </c>
      <c r="Z150" s="36" t="e">
        <f t="shared" si="133"/>
        <v>#VALUE!</v>
      </c>
      <c r="AA150" s="36" t="e">
        <f t="shared" si="134"/>
        <v>#VALUE!</v>
      </c>
      <c r="AB150" s="36" t="e">
        <f t="shared" si="135"/>
        <v>#VALUE!</v>
      </c>
      <c r="AC150" s="35">
        <v>1990</v>
      </c>
      <c r="AD150" s="38">
        <f t="shared" si="149"/>
        <v>1.8800000000000001</v>
      </c>
      <c r="AE150" s="38">
        <f t="shared" si="150"/>
        <v>1.9000000000000001</v>
      </c>
      <c r="AF150" s="38">
        <f t="shared" si="151"/>
        <v>2.12</v>
      </c>
      <c r="AG150" s="38">
        <f t="shared" si="152"/>
        <v>2.4700000000000002</v>
      </c>
      <c r="AH150" s="38">
        <f t="shared" si="153"/>
        <v>2.15</v>
      </c>
      <c r="AI150" s="38">
        <f t="shared" si="154"/>
        <v>1.85</v>
      </c>
      <c r="AJ150" s="38">
        <f t="shared" si="155"/>
        <v>1.0900000000000001</v>
      </c>
      <c r="AK150" s="38">
        <f t="shared" si="156"/>
        <v>0.86</v>
      </c>
      <c r="AL150" s="38">
        <f t="shared" si="157"/>
        <v>0.52</v>
      </c>
      <c r="AM150" s="38" t="e">
        <f t="shared" si="158"/>
        <v>#VALUE!</v>
      </c>
      <c r="AN150" s="38" t="e">
        <f t="shared" si="159"/>
        <v>#VALUE!</v>
      </c>
      <c r="AO150" s="38" t="e">
        <f t="shared" si="136"/>
        <v>#VALUE!</v>
      </c>
      <c r="AP150" s="38" t="e">
        <f t="shared" si="137"/>
        <v>#VALUE!</v>
      </c>
      <c r="AQ150" s="38" t="e">
        <f t="shared" si="138"/>
        <v>#VALUE!</v>
      </c>
      <c r="AR150" s="38" t="e">
        <f t="shared" si="139"/>
        <v>#VALUE!</v>
      </c>
      <c r="AS150" s="38" t="e">
        <f t="shared" si="140"/>
        <v>#VALUE!</v>
      </c>
      <c r="AT150" s="38" t="e">
        <f t="shared" si="141"/>
        <v>#VALUE!</v>
      </c>
      <c r="AV150" s="47" t="str">
        <f t="shared" si="160"/>
        <v/>
      </c>
      <c r="AW150" s="48" t="str">
        <f t="shared" si="161"/>
        <v/>
      </c>
      <c r="AX150" s="48" t="str">
        <f t="shared" si="162"/>
        <v/>
      </c>
      <c r="AY150" s="48" t="str">
        <f t="shared" si="163"/>
        <v/>
      </c>
      <c r="AZ150" s="48" t="str">
        <f t="shared" si="164"/>
        <v/>
      </c>
      <c r="BA150" s="26" t="str">
        <f t="shared" si="165"/>
        <v/>
      </c>
      <c r="BB150" s="48" t="str">
        <f t="shared" si="166"/>
        <v/>
      </c>
      <c r="BC150" s="47" t="str">
        <f t="shared" si="167"/>
        <v/>
      </c>
      <c r="BD150" s="48" t="str">
        <f t="shared" si="168"/>
        <v/>
      </c>
      <c r="BE150" s="48" t="str">
        <f t="shared" si="169"/>
        <v/>
      </c>
      <c r="BF150" s="48" t="str">
        <f t="shared" si="170"/>
        <v/>
      </c>
      <c r="BG150" s="48" t="str">
        <f t="shared" si="171"/>
        <v/>
      </c>
      <c r="BH150" s="26" t="str">
        <f t="shared" si="172"/>
        <v/>
      </c>
      <c r="BI150" s="48" t="str">
        <f t="shared" si="173"/>
        <v xml:space="preserve"> </v>
      </c>
      <c r="BJ150" s="47" t="str">
        <f t="shared" si="174"/>
        <v/>
      </c>
      <c r="BK150" s="48" t="str">
        <f t="shared" si="175"/>
        <v/>
      </c>
      <c r="BL150" s="48" t="str">
        <f t="shared" si="176"/>
        <v/>
      </c>
      <c r="BM150" s="48" t="str">
        <f t="shared" si="177"/>
        <v/>
      </c>
      <c r="BN150" s="48" t="str">
        <f t="shared" si="178"/>
        <v/>
      </c>
      <c r="BO150" s="26" t="str">
        <f t="shared" si="179"/>
        <v/>
      </c>
      <c r="BP150" s="48" t="str">
        <f t="shared" si="180"/>
        <v xml:space="preserve"> </v>
      </c>
      <c r="BQ150" s="47" t="str">
        <f t="shared" si="181"/>
        <v/>
      </c>
      <c r="BR150" s="48" t="str">
        <f t="shared" si="182"/>
        <v/>
      </c>
      <c r="BS150" s="48" t="str">
        <f t="shared" si="183"/>
        <v/>
      </c>
      <c r="BT150" s="48" t="str">
        <f t="shared" si="184"/>
        <v/>
      </c>
      <c r="BU150" s="48" t="str">
        <f t="shared" si="185"/>
        <v/>
      </c>
      <c r="BV150" s="26">
        <f t="shared" si="186"/>
        <v>1990</v>
      </c>
      <c r="BW150" s="48" t="str">
        <f t="shared" si="187"/>
        <v xml:space="preserve"> </v>
      </c>
      <c r="BX150" s="47" t="str">
        <f t="shared" si="188"/>
        <v/>
      </c>
      <c r="BY150" s="48" t="str">
        <f t="shared" si="189"/>
        <v/>
      </c>
      <c r="BZ150" s="48" t="str">
        <f t="shared" si="190"/>
        <v/>
      </c>
      <c r="CA150" s="48" t="str">
        <f t="shared" si="191"/>
        <v/>
      </c>
      <c r="CB150" s="48">
        <f t="shared" si="192"/>
        <v>1990</v>
      </c>
      <c r="CC150" s="26" t="e">
        <f t="shared" si="193"/>
        <v>#VALUE!</v>
      </c>
      <c r="CD150" s="48" t="e">
        <f t="shared" si="194"/>
        <v>#VALUE!</v>
      </c>
      <c r="CE150" s="47" t="str">
        <f t="shared" si="195"/>
        <v/>
      </c>
      <c r="CF150" s="48" t="str">
        <f t="shared" si="196"/>
        <v/>
      </c>
      <c r="CG150" s="48" t="str">
        <f t="shared" si="197"/>
        <v/>
      </c>
      <c r="CH150" s="48">
        <f t="shared" si="198"/>
        <v>1990</v>
      </c>
      <c r="CI150" s="48" t="e">
        <f t="shared" si="199"/>
        <v>#VALUE!</v>
      </c>
      <c r="CJ150" s="26" t="e">
        <f t="shared" si="200"/>
        <v>#VALUE!</v>
      </c>
      <c r="CK150" s="48" t="e">
        <f t="shared" si="201"/>
        <v>#VALUE!</v>
      </c>
      <c r="CL150" s="47" t="str">
        <f t="shared" si="202"/>
        <v/>
      </c>
      <c r="CM150" s="48" t="str">
        <f t="shared" si="203"/>
        <v/>
      </c>
      <c r="CN150" s="48">
        <f t="shared" si="204"/>
        <v>1990</v>
      </c>
      <c r="CO150" s="48" t="e">
        <f t="shared" si="205"/>
        <v>#VALUE!</v>
      </c>
      <c r="CP150" s="48" t="e">
        <f t="shared" si="206"/>
        <v>#VALUE!</v>
      </c>
      <c r="CQ150" s="26" t="e">
        <f t="shared" si="207"/>
        <v>#VALUE!</v>
      </c>
      <c r="CR150" s="48" t="e">
        <f t="shared" si="208"/>
        <v>#VALUE!</v>
      </c>
      <c r="CS150" s="47" t="str">
        <f t="shared" si="209"/>
        <v/>
      </c>
      <c r="CT150" s="48">
        <f t="shared" si="210"/>
        <v>1990</v>
      </c>
      <c r="CU150" s="48" t="e">
        <f t="shared" si="211"/>
        <v>#VALUE!</v>
      </c>
      <c r="CV150" s="48" t="e">
        <f t="shared" si="212"/>
        <v>#VALUE!</v>
      </c>
      <c r="CW150" s="48" t="e">
        <f t="shared" si="213"/>
        <v>#VALUE!</v>
      </c>
      <c r="CX150" s="26" t="e">
        <f t="shared" si="214"/>
        <v>#VALUE!</v>
      </c>
      <c r="CY150" s="48" t="e">
        <f t="shared" si="215"/>
        <v>#VALUE!</v>
      </c>
      <c r="CZ150" s="47">
        <f t="shared" si="216"/>
        <v>1990</v>
      </c>
      <c r="DA150" s="48" t="e">
        <f t="shared" si="217"/>
        <v>#VALUE!</v>
      </c>
      <c r="DB150" s="48" t="e">
        <f t="shared" si="218"/>
        <v>#VALUE!</v>
      </c>
      <c r="DC150" s="48" t="e">
        <f t="shared" si="219"/>
        <v>#VALUE!</v>
      </c>
      <c r="DD150" s="48" t="e">
        <f t="shared" si="220"/>
        <v>#VALUE!</v>
      </c>
      <c r="DE150" s="26" t="e">
        <f t="shared" si="221"/>
        <v>#VALUE!</v>
      </c>
      <c r="DF150" s="48" t="e">
        <f t="shared" si="222"/>
        <v>#VALUE!</v>
      </c>
      <c r="DG150" s="47" t="e">
        <f t="shared" si="223"/>
        <v>#VALUE!</v>
      </c>
      <c r="DH150" s="48" t="e">
        <f t="shared" si="224"/>
        <v>#VALUE!</v>
      </c>
      <c r="DI150" s="48" t="e">
        <f t="shared" si="225"/>
        <v>#VALUE!</v>
      </c>
      <c r="DJ150" s="48" t="e">
        <f t="shared" si="226"/>
        <v>#VALUE!</v>
      </c>
      <c r="DK150" s="48" t="e">
        <f t="shared" si="227"/>
        <v>#VALUE!</v>
      </c>
      <c r="DL150" s="26" t="e">
        <f t="shared" si="228"/>
        <v>#VALUE!</v>
      </c>
      <c r="DM150" s="48" t="e">
        <f t="shared" si="229"/>
        <v>#VALUE!</v>
      </c>
      <c r="DN150" s="47" t="e">
        <f t="shared" si="230"/>
        <v>#VALUE!</v>
      </c>
      <c r="DO150" s="48" t="e">
        <f t="shared" si="231"/>
        <v>#VALUE!</v>
      </c>
      <c r="DP150" s="48" t="e">
        <f t="shared" si="232"/>
        <v>#VALUE!</v>
      </c>
      <c r="DQ150" s="48" t="e">
        <f t="shared" si="233"/>
        <v>#VALUE!</v>
      </c>
      <c r="DR150" s="48" t="e">
        <f t="shared" si="234"/>
        <v>#VALUE!</v>
      </c>
      <c r="DS150" s="26" t="e">
        <f t="shared" si="235"/>
        <v>#VALUE!</v>
      </c>
      <c r="DT150" s="48" t="e">
        <f t="shared" si="236"/>
        <v>#VALUE!</v>
      </c>
      <c r="DU150" s="47" t="e">
        <f t="shared" si="142"/>
        <v>#VALUE!</v>
      </c>
      <c r="DV150" s="48" t="e">
        <f t="shared" si="143"/>
        <v>#VALUE!</v>
      </c>
      <c r="DW150" s="48" t="e">
        <f t="shared" si="144"/>
        <v>#VALUE!</v>
      </c>
      <c r="DX150" s="48" t="e">
        <f t="shared" si="145"/>
        <v>#VALUE!</v>
      </c>
      <c r="DY150" s="48" t="e">
        <f t="shared" si="146"/>
        <v>#VALUE!</v>
      </c>
      <c r="DZ150" s="26" t="e">
        <f t="shared" si="147"/>
        <v>#VALUE!</v>
      </c>
      <c r="EA150" s="26" t="e">
        <f t="shared" si="148"/>
        <v>#VALUE!</v>
      </c>
    </row>
    <row r="151" spans="1:131" x14ac:dyDescent="0.25">
      <c r="A151" s="35"/>
      <c r="B151" s="35">
        <v>1991</v>
      </c>
      <c r="C151" s="36"/>
      <c r="D151" s="36"/>
      <c r="E151" s="36"/>
      <c r="F151" s="36"/>
      <c r="G151" s="36"/>
      <c r="H151" s="36"/>
      <c r="I151" s="36"/>
      <c r="J151" s="36">
        <f t="shared" si="119"/>
        <v>0.67</v>
      </c>
      <c r="K151" s="36">
        <f t="shared" si="120"/>
        <v>1.1800000000000002</v>
      </c>
      <c r="L151" s="36">
        <f t="shared" si="121"/>
        <v>0.86</v>
      </c>
      <c r="M151" s="36">
        <f t="shared" si="122"/>
        <v>0.82000000000000006</v>
      </c>
      <c r="N151" s="36">
        <f t="shared" si="123"/>
        <v>0.33000000000000007</v>
      </c>
      <c r="O151" s="36"/>
      <c r="P151" s="35">
        <v>1991</v>
      </c>
      <c r="Q151" s="36">
        <f t="shared" si="124"/>
        <v>1.37</v>
      </c>
      <c r="R151" s="36">
        <f t="shared" si="125"/>
        <v>0.98</v>
      </c>
      <c r="S151" s="36">
        <f t="shared" si="126"/>
        <v>0.87</v>
      </c>
      <c r="T151" s="36">
        <f t="shared" si="127"/>
        <v>0.41</v>
      </c>
      <c r="U151" s="36" t="e">
        <f t="shared" si="128"/>
        <v>#VALUE!</v>
      </c>
      <c r="V151" s="36" t="e">
        <f t="shared" si="129"/>
        <v>#VALUE!</v>
      </c>
      <c r="W151" s="36" t="e">
        <f t="shared" si="130"/>
        <v>#VALUE!</v>
      </c>
      <c r="X151" s="36" t="e">
        <f t="shared" si="131"/>
        <v>#VALUE!</v>
      </c>
      <c r="Y151" s="36" t="e">
        <f t="shared" si="132"/>
        <v>#VALUE!</v>
      </c>
      <c r="Z151" s="36" t="e">
        <f t="shared" si="133"/>
        <v>#VALUE!</v>
      </c>
      <c r="AA151" s="36" t="e">
        <f t="shared" si="134"/>
        <v>#VALUE!</v>
      </c>
      <c r="AB151" s="36" t="e">
        <f t="shared" si="135"/>
        <v>#VALUE!</v>
      </c>
      <c r="AC151" s="35">
        <v>1991</v>
      </c>
      <c r="AD151" s="38">
        <f t="shared" si="149"/>
        <v>1.1300000000000001</v>
      </c>
      <c r="AE151" s="38">
        <f t="shared" si="150"/>
        <v>1.3800000000000001</v>
      </c>
      <c r="AF151" s="38">
        <f t="shared" si="151"/>
        <v>1.51</v>
      </c>
      <c r="AG151" s="38">
        <f t="shared" si="152"/>
        <v>1.92</v>
      </c>
      <c r="AH151" s="38">
        <f t="shared" si="153"/>
        <v>1.67</v>
      </c>
      <c r="AI151" s="38">
        <f t="shared" si="154"/>
        <v>1.37</v>
      </c>
      <c r="AJ151" s="38">
        <f t="shared" si="155"/>
        <v>0.98</v>
      </c>
      <c r="AK151" s="38">
        <f t="shared" si="156"/>
        <v>0.87</v>
      </c>
      <c r="AL151" s="38">
        <f t="shared" si="157"/>
        <v>0.41</v>
      </c>
      <c r="AM151" s="38" t="e">
        <f t="shared" si="158"/>
        <v>#VALUE!</v>
      </c>
      <c r="AN151" s="38" t="e">
        <f t="shared" si="159"/>
        <v>#VALUE!</v>
      </c>
      <c r="AO151" s="38" t="e">
        <f t="shared" si="136"/>
        <v>#VALUE!</v>
      </c>
      <c r="AP151" s="38" t="e">
        <f t="shared" si="137"/>
        <v>#VALUE!</v>
      </c>
      <c r="AQ151" s="38" t="e">
        <f t="shared" si="138"/>
        <v>#VALUE!</v>
      </c>
      <c r="AR151" s="38" t="e">
        <f t="shared" si="139"/>
        <v>#VALUE!</v>
      </c>
      <c r="AS151" s="38" t="e">
        <f t="shared" si="140"/>
        <v>#VALUE!</v>
      </c>
      <c r="AT151" s="38" t="e">
        <f t="shared" si="141"/>
        <v>#VALUE!</v>
      </c>
      <c r="AV151" s="47">
        <f t="shared" si="160"/>
        <v>1991</v>
      </c>
      <c r="AW151" s="48" t="str">
        <f t="shared" si="161"/>
        <v/>
      </c>
      <c r="AX151" s="48" t="str">
        <f t="shared" si="162"/>
        <v/>
      </c>
      <c r="AY151" s="48" t="str">
        <f t="shared" si="163"/>
        <v/>
      </c>
      <c r="AZ151" s="48" t="str">
        <f t="shared" si="164"/>
        <v/>
      </c>
      <c r="BA151" s="26">
        <f t="shared" si="165"/>
        <v>1991</v>
      </c>
      <c r="BB151" s="48" t="str">
        <f t="shared" si="166"/>
        <v/>
      </c>
      <c r="BC151" s="47" t="str">
        <f t="shared" si="167"/>
        <v/>
      </c>
      <c r="BD151" s="48" t="str">
        <f t="shared" si="168"/>
        <v/>
      </c>
      <c r="BE151" s="48" t="str">
        <f t="shared" si="169"/>
        <v/>
      </c>
      <c r="BF151" s="48" t="str">
        <f t="shared" si="170"/>
        <v/>
      </c>
      <c r="BG151" s="48">
        <f t="shared" si="171"/>
        <v>1991</v>
      </c>
      <c r="BH151" s="26">
        <f t="shared" si="172"/>
        <v>1991</v>
      </c>
      <c r="BI151" s="48" t="str">
        <f t="shared" si="173"/>
        <v xml:space="preserve"> </v>
      </c>
      <c r="BJ151" s="47" t="str">
        <f t="shared" si="174"/>
        <v/>
      </c>
      <c r="BK151" s="48" t="str">
        <f t="shared" si="175"/>
        <v/>
      </c>
      <c r="BL151" s="48" t="str">
        <f t="shared" si="176"/>
        <v/>
      </c>
      <c r="BM151" s="48">
        <f t="shared" si="177"/>
        <v>1991</v>
      </c>
      <c r="BN151" s="48">
        <f t="shared" si="178"/>
        <v>1991</v>
      </c>
      <c r="BO151" s="26" t="str">
        <f t="shared" si="179"/>
        <v/>
      </c>
      <c r="BP151" s="48" t="str">
        <f t="shared" si="180"/>
        <v xml:space="preserve"> </v>
      </c>
      <c r="BQ151" s="47" t="str">
        <f t="shared" si="181"/>
        <v/>
      </c>
      <c r="BR151" s="48" t="str">
        <f t="shared" si="182"/>
        <v/>
      </c>
      <c r="BS151" s="48">
        <f t="shared" si="183"/>
        <v>1991</v>
      </c>
      <c r="BT151" s="48">
        <f t="shared" si="184"/>
        <v>1991</v>
      </c>
      <c r="BU151" s="48" t="str">
        <f t="shared" si="185"/>
        <v/>
      </c>
      <c r="BV151" s="26">
        <f t="shared" si="186"/>
        <v>1991</v>
      </c>
      <c r="BW151" s="48" t="str">
        <f t="shared" si="187"/>
        <v xml:space="preserve"> </v>
      </c>
      <c r="BX151" s="47" t="str">
        <f t="shared" si="188"/>
        <v/>
      </c>
      <c r="BY151" s="48">
        <f t="shared" si="189"/>
        <v>1991</v>
      </c>
      <c r="BZ151" s="48">
        <f t="shared" si="190"/>
        <v>1991</v>
      </c>
      <c r="CA151" s="48" t="str">
        <f t="shared" si="191"/>
        <v/>
      </c>
      <c r="CB151" s="48">
        <f t="shared" si="192"/>
        <v>1991</v>
      </c>
      <c r="CC151" s="26" t="e">
        <f t="shared" si="193"/>
        <v>#VALUE!</v>
      </c>
      <c r="CD151" s="48" t="e">
        <f t="shared" si="194"/>
        <v>#VALUE!</v>
      </c>
      <c r="CE151" s="47">
        <f t="shared" si="195"/>
        <v>1991</v>
      </c>
      <c r="CF151" s="48">
        <f t="shared" si="196"/>
        <v>1991</v>
      </c>
      <c r="CG151" s="48" t="str">
        <f t="shared" si="197"/>
        <v/>
      </c>
      <c r="CH151" s="48">
        <f t="shared" si="198"/>
        <v>1991</v>
      </c>
      <c r="CI151" s="48" t="e">
        <f t="shared" si="199"/>
        <v>#VALUE!</v>
      </c>
      <c r="CJ151" s="26" t="e">
        <f t="shared" si="200"/>
        <v>#VALUE!</v>
      </c>
      <c r="CK151" s="48" t="e">
        <f t="shared" si="201"/>
        <v>#VALUE!</v>
      </c>
      <c r="CL151" s="47">
        <f t="shared" si="202"/>
        <v>1991</v>
      </c>
      <c r="CM151" s="48" t="str">
        <f t="shared" si="203"/>
        <v/>
      </c>
      <c r="CN151" s="48">
        <f t="shared" si="204"/>
        <v>1991</v>
      </c>
      <c r="CO151" s="48" t="e">
        <f t="shared" si="205"/>
        <v>#VALUE!</v>
      </c>
      <c r="CP151" s="48" t="e">
        <f t="shared" si="206"/>
        <v>#VALUE!</v>
      </c>
      <c r="CQ151" s="26" t="e">
        <f t="shared" si="207"/>
        <v>#VALUE!</v>
      </c>
      <c r="CR151" s="48" t="e">
        <f t="shared" si="208"/>
        <v>#VALUE!</v>
      </c>
      <c r="CS151" s="47" t="str">
        <f t="shared" si="209"/>
        <v/>
      </c>
      <c r="CT151" s="48">
        <f t="shared" si="210"/>
        <v>1991</v>
      </c>
      <c r="CU151" s="48" t="e">
        <f t="shared" si="211"/>
        <v>#VALUE!</v>
      </c>
      <c r="CV151" s="48" t="e">
        <f t="shared" si="212"/>
        <v>#VALUE!</v>
      </c>
      <c r="CW151" s="48" t="e">
        <f t="shared" si="213"/>
        <v>#VALUE!</v>
      </c>
      <c r="CX151" s="26" t="e">
        <f t="shared" si="214"/>
        <v>#VALUE!</v>
      </c>
      <c r="CY151" s="48" t="e">
        <f t="shared" si="215"/>
        <v>#VALUE!</v>
      </c>
      <c r="CZ151" s="47">
        <f t="shared" si="216"/>
        <v>1991</v>
      </c>
      <c r="DA151" s="48" t="e">
        <f t="shared" si="217"/>
        <v>#VALUE!</v>
      </c>
      <c r="DB151" s="48" t="e">
        <f t="shared" si="218"/>
        <v>#VALUE!</v>
      </c>
      <c r="DC151" s="48" t="e">
        <f t="shared" si="219"/>
        <v>#VALUE!</v>
      </c>
      <c r="DD151" s="48" t="e">
        <f t="shared" si="220"/>
        <v>#VALUE!</v>
      </c>
      <c r="DE151" s="26" t="e">
        <f t="shared" si="221"/>
        <v>#VALUE!</v>
      </c>
      <c r="DF151" s="48" t="e">
        <f t="shared" si="222"/>
        <v>#VALUE!</v>
      </c>
      <c r="DG151" s="47" t="e">
        <f t="shared" si="223"/>
        <v>#VALUE!</v>
      </c>
      <c r="DH151" s="48" t="e">
        <f t="shared" si="224"/>
        <v>#VALUE!</v>
      </c>
      <c r="DI151" s="48" t="e">
        <f t="shared" si="225"/>
        <v>#VALUE!</v>
      </c>
      <c r="DJ151" s="48" t="e">
        <f t="shared" si="226"/>
        <v>#VALUE!</v>
      </c>
      <c r="DK151" s="48" t="e">
        <f t="shared" si="227"/>
        <v>#VALUE!</v>
      </c>
      <c r="DL151" s="26" t="e">
        <f t="shared" si="228"/>
        <v>#VALUE!</v>
      </c>
      <c r="DM151" s="48" t="e">
        <f t="shared" si="229"/>
        <v>#VALUE!</v>
      </c>
      <c r="DN151" s="47" t="e">
        <f t="shared" si="230"/>
        <v>#VALUE!</v>
      </c>
      <c r="DO151" s="48" t="e">
        <f t="shared" si="231"/>
        <v>#VALUE!</v>
      </c>
      <c r="DP151" s="48" t="e">
        <f t="shared" si="232"/>
        <v>#VALUE!</v>
      </c>
      <c r="DQ151" s="48" t="e">
        <f t="shared" si="233"/>
        <v>#VALUE!</v>
      </c>
      <c r="DR151" s="48" t="e">
        <f t="shared" si="234"/>
        <v>#VALUE!</v>
      </c>
      <c r="DS151" s="26" t="e">
        <f t="shared" si="235"/>
        <v>#VALUE!</v>
      </c>
      <c r="DT151" s="48" t="e">
        <f t="shared" si="236"/>
        <v>#VALUE!</v>
      </c>
      <c r="DU151" s="47" t="e">
        <f t="shared" si="142"/>
        <v>#VALUE!</v>
      </c>
      <c r="DV151" s="48" t="e">
        <f t="shared" si="143"/>
        <v>#VALUE!</v>
      </c>
      <c r="DW151" s="48" t="e">
        <f t="shared" si="144"/>
        <v>#VALUE!</v>
      </c>
      <c r="DX151" s="48" t="e">
        <f t="shared" si="145"/>
        <v>#VALUE!</v>
      </c>
      <c r="DY151" s="48" t="e">
        <f t="shared" si="146"/>
        <v>#VALUE!</v>
      </c>
      <c r="DZ151" s="26" t="e">
        <f t="shared" si="147"/>
        <v>#VALUE!</v>
      </c>
      <c r="EA151" s="26" t="e">
        <f t="shared" si="148"/>
        <v>#VALUE!</v>
      </c>
    </row>
    <row r="152" spans="1:131" x14ac:dyDescent="0.25">
      <c r="A152" s="35"/>
      <c r="B152" s="35">
        <v>1992</v>
      </c>
      <c r="C152" s="36"/>
      <c r="D152" s="36"/>
      <c r="E152" s="36"/>
      <c r="F152" s="36"/>
      <c r="G152" s="36"/>
      <c r="H152" s="36"/>
      <c r="I152" s="36"/>
      <c r="J152" s="36">
        <f t="shared" si="119"/>
        <v>1.3</v>
      </c>
      <c r="K152" s="36">
        <f t="shared" si="120"/>
        <v>1.6600000000000001</v>
      </c>
      <c r="L152" s="36">
        <f t="shared" si="121"/>
        <v>2.02</v>
      </c>
      <c r="M152" s="36">
        <f t="shared" si="122"/>
        <v>2.2999999999999998</v>
      </c>
      <c r="N152" s="36">
        <f t="shared" si="123"/>
        <v>2.17</v>
      </c>
      <c r="O152" s="36"/>
      <c r="P152" s="35">
        <v>1992</v>
      </c>
      <c r="Q152" s="36">
        <f t="shared" si="124"/>
        <v>2.0000000000000018E-2</v>
      </c>
      <c r="R152" s="36">
        <f t="shared" si="125"/>
        <v>0.48</v>
      </c>
      <c r="S152" s="36">
        <f t="shared" si="126"/>
        <v>0.47999999999999987</v>
      </c>
      <c r="T152" s="36">
        <f t="shared" si="127"/>
        <v>0.6</v>
      </c>
      <c r="U152" s="36" t="e">
        <f t="shared" si="128"/>
        <v>#VALUE!</v>
      </c>
      <c r="V152" s="36" t="e">
        <f t="shared" si="129"/>
        <v>#VALUE!</v>
      </c>
      <c r="W152" s="36" t="e">
        <f t="shared" si="130"/>
        <v>#VALUE!</v>
      </c>
      <c r="X152" s="36" t="e">
        <f t="shared" si="131"/>
        <v>#VALUE!</v>
      </c>
      <c r="Y152" s="36" t="e">
        <f t="shared" si="132"/>
        <v>#VALUE!</v>
      </c>
      <c r="Z152" s="36" t="e">
        <f t="shared" si="133"/>
        <v>#VALUE!</v>
      </c>
      <c r="AA152" s="36" t="e">
        <f t="shared" si="134"/>
        <v>#VALUE!</v>
      </c>
      <c r="AB152" s="36" t="e">
        <f t="shared" si="135"/>
        <v>#VALUE!</v>
      </c>
      <c r="AC152" s="35">
        <v>1992</v>
      </c>
      <c r="AD152" s="38">
        <f t="shared" si="149"/>
        <v>0.67</v>
      </c>
      <c r="AE152" s="38">
        <f t="shared" si="150"/>
        <v>1.1800000000000002</v>
      </c>
      <c r="AF152" s="38">
        <f t="shared" si="151"/>
        <v>0.86</v>
      </c>
      <c r="AG152" s="38">
        <f t="shared" si="152"/>
        <v>0.82000000000000006</v>
      </c>
      <c r="AH152" s="38">
        <f t="shared" si="153"/>
        <v>0.33000000000000007</v>
      </c>
      <c r="AI152" s="38">
        <f t="shared" si="154"/>
        <v>2.0000000000000018E-2</v>
      </c>
      <c r="AJ152" s="38">
        <f t="shared" si="155"/>
        <v>0.48</v>
      </c>
      <c r="AK152" s="38">
        <f t="shared" si="156"/>
        <v>0.47999999999999987</v>
      </c>
      <c r="AL152" s="38">
        <f t="shared" si="157"/>
        <v>0.6</v>
      </c>
      <c r="AM152" s="38" t="e">
        <f t="shared" si="158"/>
        <v>#VALUE!</v>
      </c>
      <c r="AN152" s="38" t="e">
        <f t="shared" si="159"/>
        <v>#VALUE!</v>
      </c>
      <c r="AO152" s="38" t="e">
        <f t="shared" si="136"/>
        <v>#VALUE!</v>
      </c>
      <c r="AP152" s="38" t="e">
        <f t="shared" si="137"/>
        <v>#VALUE!</v>
      </c>
      <c r="AQ152" s="38" t="e">
        <f t="shared" si="138"/>
        <v>#VALUE!</v>
      </c>
      <c r="AR152" s="38" t="e">
        <f t="shared" si="139"/>
        <v>#VALUE!</v>
      </c>
      <c r="AS152" s="38" t="e">
        <f t="shared" si="140"/>
        <v>#VALUE!</v>
      </c>
      <c r="AT152" s="38" t="e">
        <f t="shared" si="141"/>
        <v>#VALUE!</v>
      </c>
      <c r="AV152" s="47">
        <f t="shared" si="160"/>
        <v>1992</v>
      </c>
      <c r="AW152" s="48">
        <f t="shared" si="161"/>
        <v>1992</v>
      </c>
      <c r="AX152" s="48">
        <f t="shared" si="162"/>
        <v>1992</v>
      </c>
      <c r="AY152" s="48">
        <f t="shared" si="163"/>
        <v>1992</v>
      </c>
      <c r="AZ152" s="48">
        <f t="shared" si="164"/>
        <v>1992</v>
      </c>
      <c r="BA152" s="26">
        <f t="shared" si="165"/>
        <v>1992</v>
      </c>
      <c r="BB152" s="48">
        <f t="shared" si="166"/>
        <v>1992</v>
      </c>
      <c r="BC152" s="47">
        <f t="shared" si="167"/>
        <v>1992</v>
      </c>
      <c r="BD152" s="48">
        <f t="shared" si="168"/>
        <v>1992</v>
      </c>
      <c r="BE152" s="48">
        <f t="shared" si="169"/>
        <v>1992</v>
      </c>
      <c r="BF152" s="48">
        <f t="shared" si="170"/>
        <v>1992</v>
      </c>
      <c r="BG152" s="48">
        <f t="shared" si="171"/>
        <v>1992</v>
      </c>
      <c r="BH152" s="26">
        <f t="shared" si="172"/>
        <v>1992</v>
      </c>
      <c r="BI152" s="48">
        <f t="shared" si="173"/>
        <v>1992</v>
      </c>
      <c r="BJ152" s="47">
        <f t="shared" si="174"/>
        <v>1992</v>
      </c>
      <c r="BK152" s="48">
        <f t="shared" si="175"/>
        <v>1992</v>
      </c>
      <c r="BL152" s="48">
        <f t="shared" si="176"/>
        <v>1992</v>
      </c>
      <c r="BM152" s="48">
        <f t="shared" si="177"/>
        <v>1992</v>
      </c>
      <c r="BN152" s="48">
        <f t="shared" si="178"/>
        <v>1992</v>
      </c>
      <c r="BO152" s="26">
        <f t="shared" si="179"/>
        <v>1992</v>
      </c>
      <c r="BP152" s="48">
        <f t="shared" si="180"/>
        <v>1992</v>
      </c>
      <c r="BQ152" s="47">
        <f t="shared" si="181"/>
        <v>1992</v>
      </c>
      <c r="BR152" s="48">
        <f t="shared" si="182"/>
        <v>1992</v>
      </c>
      <c r="BS152" s="48">
        <f t="shared" si="183"/>
        <v>1992</v>
      </c>
      <c r="BT152" s="48">
        <f t="shared" si="184"/>
        <v>1992</v>
      </c>
      <c r="BU152" s="48">
        <f t="shared" si="185"/>
        <v>1992</v>
      </c>
      <c r="BV152" s="26" t="str">
        <f t="shared" si="186"/>
        <v/>
      </c>
      <c r="BW152" s="48" t="str">
        <f t="shared" si="187"/>
        <v xml:space="preserve"> </v>
      </c>
      <c r="BX152" s="47">
        <f t="shared" si="188"/>
        <v>1992</v>
      </c>
      <c r="BY152" s="48">
        <f t="shared" si="189"/>
        <v>1992</v>
      </c>
      <c r="BZ152" s="48">
        <f t="shared" si="190"/>
        <v>1992</v>
      </c>
      <c r="CA152" s="48">
        <f t="shared" si="191"/>
        <v>1992</v>
      </c>
      <c r="CB152" s="48" t="str">
        <f t="shared" si="192"/>
        <v/>
      </c>
      <c r="CC152" s="26" t="e">
        <f t="shared" si="193"/>
        <v>#VALUE!</v>
      </c>
      <c r="CD152" s="48" t="e">
        <f t="shared" si="194"/>
        <v>#VALUE!</v>
      </c>
      <c r="CE152" s="47">
        <f t="shared" si="195"/>
        <v>1992</v>
      </c>
      <c r="CF152" s="48">
        <f t="shared" si="196"/>
        <v>1992</v>
      </c>
      <c r="CG152" s="48">
        <f t="shared" si="197"/>
        <v>1992</v>
      </c>
      <c r="CH152" s="48" t="str">
        <f t="shared" si="198"/>
        <v/>
      </c>
      <c r="CI152" s="48" t="e">
        <f t="shared" si="199"/>
        <v>#VALUE!</v>
      </c>
      <c r="CJ152" s="26" t="e">
        <f t="shared" si="200"/>
        <v>#VALUE!</v>
      </c>
      <c r="CK152" s="48" t="e">
        <f t="shared" si="201"/>
        <v>#VALUE!</v>
      </c>
      <c r="CL152" s="47">
        <f t="shared" si="202"/>
        <v>1992</v>
      </c>
      <c r="CM152" s="48">
        <f t="shared" si="203"/>
        <v>1992</v>
      </c>
      <c r="CN152" s="48" t="str">
        <f t="shared" si="204"/>
        <v/>
      </c>
      <c r="CO152" s="48" t="e">
        <f t="shared" si="205"/>
        <v>#VALUE!</v>
      </c>
      <c r="CP152" s="48" t="e">
        <f t="shared" si="206"/>
        <v>#VALUE!</v>
      </c>
      <c r="CQ152" s="26" t="e">
        <f t="shared" si="207"/>
        <v>#VALUE!</v>
      </c>
      <c r="CR152" s="48" t="e">
        <f t="shared" si="208"/>
        <v>#VALUE!</v>
      </c>
      <c r="CS152" s="47">
        <f t="shared" si="209"/>
        <v>1992</v>
      </c>
      <c r="CT152" s="48" t="str">
        <f t="shared" si="210"/>
        <v/>
      </c>
      <c r="CU152" s="48" t="e">
        <f t="shared" si="211"/>
        <v>#VALUE!</v>
      </c>
      <c r="CV152" s="48" t="e">
        <f t="shared" si="212"/>
        <v>#VALUE!</v>
      </c>
      <c r="CW152" s="48" t="e">
        <f t="shared" si="213"/>
        <v>#VALUE!</v>
      </c>
      <c r="CX152" s="26" t="e">
        <f t="shared" si="214"/>
        <v>#VALUE!</v>
      </c>
      <c r="CY152" s="48" t="e">
        <f t="shared" si="215"/>
        <v>#VALUE!</v>
      </c>
      <c r="CZ152" s="47" t="str">
        <f t="shared" si="216"/>
        <v/>
      </c>
      <c r="DA152" s="48" t="e">
        <f t="shared" si="217"/>
        <v>#VALUE!</v>
      </c>
      <c r="DB152" s="48" t="e">
        <f t="shared" si="218"/>
        <v>#VALUE!</v>
      </c>
      <c r="DC152" s="48" t="e">
        <f t="shared" si="219"/>
        <v>#VALUE!</v>
      </c>
      <c r="DD152" s="48" t="e">
        <f t="shared" si="220"/>
        <v>#VALUE!</v>
      </c>
      <c r="DE152" s="26" t="e">
        <f t="shared" si="221"/>
        <v>#VALUE!</v>
      </c>
      <c r="DF152" s="48" t="e">
        <f t="shared" si="222"/>
        <v>#VALUE!</v>
      </c>
      <c r="DG152" s="47" t="e">
        <f t="shared" si="223"/>
        <v>#VALUE!</v>
      </c>
      <c r="DH152" s="48" t="e">
        <f t="shared" si="224"/>
        <v>#VALUE!</v>
      </c>
      <c r="DI152" s="48" t="e">
        <f t="shared" si="225"/>
        <v>#VALUE!</v>
      </c>
      <c r="DJ152" s="48" t="e">
        <f t="shared" si="226"/>
        <v>#VALUE!</v>
      </c>
      <c r="DK152" s="48" t="e">
        <f t="shared" si="227"/>
        <v>#VALUE!</v>
      </c>
      <c r="DL152" s="26" t="e">
        <f t="shared" si="228"/>
        <v>#VALUE!</v>
      </c>
      <c r="DM152" s="48" t="e">
        <f t="shared" si="229"/>
        <v>#VALUE!</v>
      </c>
      <c r="DN152" s="47" t="e">
        <f t="shared" si="230"/>
        <v>#VALUE!</v>
      </c>
      <c r="DO152" s="48" t="e">
        <f t="shared" si="231"/>
        <v>#VALUE!</v>
      </c>
      <c r="DP152" s="48" t="e">
        <f t="shared" si="232"/>
        <v>#VALUE!</v>
      </c>
      <c r="DQ152" s="48" t="e">
        <f t="shared" si="233"/>
        <v>#VALUE!</v>
      </c>
      <c r="DR152" s="48" t="e">
        <f t="shared" si="234"/>
        <v>#VALUE!</v>
      </c>
      <c r="DS152" s="26" t="e">
        <f t="shared" si="235"/>
        <v>#VALUE!</v>
      </c>
      <c r="DT152" s="48" t="e">
        <f t="shared" si="236"/>
        <v>#VALUE!</v>
      </c>
      <c r="DU152" s="47" t="e">
        <f t="shared" si="142"/>
        <v>#VALUE!</v>
      </c>
      <c r="DV152" s="48" t="e">
        <f t="shared" si="143"/>
        <v>#VALUE!</v>
      </c>
      <c r="DW152" s="48" t="e">
        <f t="shared" si="144"/>
        <v>#VALUE!</v>
      </c>
      <c r="DX152" s="48" t="e">
        <f t="shared" si="145"/>
        <v>#VALUE!</v>
      </c>
      <c r="DY152" s="48" t="e">
        <f t="shared" si="146"/>
        <v>#VALUE!</v>
      </c>
      <c r="DZ152" s="26" t="e">
        <f t="shared" si="147"/>
        <v>#VALUE!</v>
      </c>
      <c r="EA152" s="26" t="e">
        <f t="shared" si="148"/>
        <v>#VALUE!</v>
      </c>
    </row>
    <row r="153" spans="1:131" x14ac:dyDescent="0.25">
      <c r="A153" s="35"/>
      <c r="B153" s="35">
        <v>1993</v>
      </c>
      <c r="C153" s="36"/>
      <c r="D153" s="36"/>
      <c r="E153" s="36"/>
      <c r="F153" s="36"/>
      <c r="G153" s="36"/>
      <c r="H153" s="36"/>
      <c r="I153" s="36"/>
      <c r="J153" s="36">
        <f t="shared" si="119"/>
        <v>1.2200000000000002</v>
      </c>
      <c r="K153" s="36">
        <f t="shared" si="120"/>
        <v>1.25</v>
      </c>
      <c r="L153" s="36">
        <f t="shared" si="121"/>
        <v>1.66</v>
      </c>
      <c r="M153" s="36">
        <f t="shared" si="122"/>
        <v>2.02</v>
      </c>
      <c r="N153" s="36">
        <f t="shared" si="123"/>
        <v>1.86</v>
      </c>
      <c r="O153" s="36"/>
      <c r="P153" s="35">
        <v>1993</v>
      </c>
      <c r="Q153" s="36">
        <f t="shared" si="124"/>
        <v>1.7200000000000002</v>
      </c>
      <c r="R153" s="36">
        <f t="shared" si="125"/>
        <v>0.89000000000000012</v>
      </c>
      <c r="S153" s="36">
        <f t="shared" si="126"/>
        <v>0.51</v>
      </c>
      <c r="T153" s="36">
        <f t="shared" si="127"/>
        <v>1.0000000000000009E-2</v>
      </c>
      <c r="U153" s="36" t="e">
        <f t="shared" si="128"/>
        <v>#VALUE!</v>
      </c>
      <c r="V153" s="36" t="e">
        <f t="shared" si="129"/>
        <v>#VALUE!</v>
      </c>
      <c r="W153" s="36" t="e">
        <f t="shared" si="130"/>
        <v>#VALUE!</v>
      </c>
      <c r="X153" s="36" t="e">
        <f t="shared" si="131"/>
        <v>#VALUE!</v>
      </c>
      <c r="Y153" s="36" t="e">
        <f t="shared" si="132"/>
        <v>#VALUE!</v>
      </c>
      <c r="Z153" s="36" t="e">
        <f t="shared" si="133"/>
        <v>#VALUE!</v>
      </c>
      <c r="AA153" s="36" t="e">
        <f t="shared" si="134"/>
        <v>#VALUE!</v>
      </c>
      <c r="AB153" s="36" t="e">
        <f t="shared" si="135"/>
        <v>#VALUE!</v>
      </c>
      <c r="AC153" s="35">
        <v>1993</v>
      </c>
      <c r="AD153" s="38">
        <f t="shared" si="149"/>
        <v>1.3</v>
      </c>
      <c r="AE153" s="38">
        <f t="shared" si="150"/>
        <v>1.6600000000000001</v>
      </c>
      <c r="AF153" s="38">
        <f t="shared" si="151"/>
        <v>2.02</v>
      </c>
      <c r="AG153" s="38">
        <f t="shared" si="152"/>
        <v>2.2999999999999998</v>
      </c>
      <c r="AH153" s="38">
        <f t="shared" si="153"/>
        <v>2.17</v>
      </c>
      <c r="AI153" s="38">
        <f t="shared" si="154"/>
        <v>1.7200000000000002</v>
      </c>
      <c r="AJ153" s="38">
        <f t="shared" si="155"/>
        <v>0.89000000000000012</v>
      </c>
      <c r="AK153" s="38">
        <f t="shared" si="156"/>
        <v>0.51</v>
      </c>
      <c r="AL153" s="38">
        <f t="shared" si="157"/>
        <v>1.0000000000000009E-2</v>
      </c>
      <c r="AM153" s="38" t="e">
        <f t="shared" si="158"/>
        <v>#VALUE!</v>
      </c>
      <c r="AN153" s="38" t="e">
        <f t="shared" si="159"/>
        <v>#VALUE!</v>
      </c>
      <c r="AO153" s="38" t="e">
        <f t="shared" si="136"/>
        <v>#VALUE!</v>
      </c>
      <c r="AP153" s="38" t="e">
        <f t="shared" si="137"/>
        <v>#VALUE!</v>
      </c>
      <c r="AQ153" s="38" t="e">
        <f t="shared" si="138"/>
        <v>#VALUE!</v>
      </c>
      <c r="AR153" s="38" t="e">
        <f t="shared" si="139"/>
        <v>#VALUE!</v>
      </c>
      <c r="AS153" s="38" t="e">
        <f t="shared" si="140"/>
        <v>#VALUE!</v>
      </c>
      <c r="AT153" s="38" t="e">
        <f t="shared" si="141"/>
        <v>#VALUE!</v>
      </c>
      <c r="AV153" s="47" t="str">
        <f t="shared" si="160"/>
        <v/>
      </c>
      <c r="AW153" s="48" t="str">
        <f t="shared" si="161"/>
        <v/>
      </c>
      <c r="AX153" s="48" t="str">
        <f t="shared" si="162"/>
        <v/>
      </c>
      <c r="AY153" s="48" t="str">
        <f t="shared" si="163"/>
        <v/>
      </c>
      <c r="AZ153" s="48" t="str">
        <f t="shared" si="164"/>
        <v/>
      </c>
      <c r="BA153" s="26" t="str">
        <f t="shared" si="165"/>
        <v/>
      </c>
      <c r="BB153" s="48" t="str">
        <f t="shared" si="166"/>
        <v/>
      </c>
      <c r="BC153" s="47" t="str">
        <f t="shared" si="167"/>
        <v/>
      </c>
      <c r="BD153" s="48" t="str">
        <f t="shared" si="168"/>
        <v/>
      </c>
      <c r="BE153" s="48" t="str">
        <f t="shared" si="169"/>
        <v/>
      </c>
      <c r="BF153" s="48" t="str">
        <f t="shared" si="170"/>
        <v/>
      </c>
      <c r="BG153" s="48" t="str">
        <f t="shared" si="171"/>
        <v/>
      </c>
      <c r="BH153" s="26">
        <f t="shared" si="172"/>
        <v>1993</v>
      </c>
      <c r="BI153" s="6" t="str">
        <f t="shared" si="173"/>
        <v xml:space="preserve"> </v>
      </c>
      <c r="BJ153" s="47" t="str">
        <f t="shared" si="174"/>
        <v/>
      </c>
      <c r="BK153" s="48" t="str">
        <f t="shared" si="175"/>
        <v/>
      </c>
      <c r="BL153" s="48" t="str">
        <f t="shared" si="176"/>
        <v/>
      </c>
      <c r="BM153" s="48" t="str">
        <f t="shared" si="177"/>
        <v/>
      </c>
      <c r="BN153" s="48">
        <f t="shared" si="178"/>
        <v>1993</v>
      </c>
      <c r="BO153" s="26">
        <f t="shared" si="179"/>
        <v>1993</v>
      </c>
      <c r="BP153" s="6" t="str">
        <f t="shared" si="180"/>
        <v xml:space="preserve"> </v>
      </c>
      <c r="BQ153" s="47" t="str">
        <f t="shared" si="181"/>
        <v/>
      </c>
      <c r="BR153" s="48" t="str">
        <f t="shared" si="182"/>
        <v/>
      </c>
      <c r="BS153" s="48" t="str">
        <f t="shared" si="183"/>
        <v/>
      </c>
      <c r="BT153" s="48">
        <f t="shared" si="184"/>
        <v>1993</v>
      </c>
      <c r="BU153" s="48">
        <f t="shared" si="185"/>
        <v>1993</v>
      </c>
      <c r="BV153" s="26">
        <f t="shared" si="186"/>
        <v>1993</v>
      </c>
      <c r="BW153" s="6" t="str">
        <f t="shared" si="187"/>
        <v xml:space="preserve"> </v>
      </c>
      <c r="BX153" s="47" t="str">
        <f t="shared" si="188"/>
        <v/>
      </c>
      <c r="BY153" s="48" t="str">
        <f t="shared" si="189"/>
        <v/>
      </c>
      <c r="BZ153" s="48">
        <f t="shared" si="190"/>
        <v>1993</v>
      </c>
      <c r="CA153" s="48">
        <f t="shared" si="191"/>
        <v>1993</v>
      </c>
      <c r="CB153" s="48">
        <f t="shared" si="192"/>
        <v>1993</v>
      </c>
      <c r="CC153" s="26" t="e">
        <f t="shared" si="193"/>
        <v>#VALUE!</v>
      </c>
      <c r="CD153" s="48" t="e">
        <f t="shared" si="194"/>
        <v>#VALUE!</v>
      </c>
      <c r="CE153" s="47" t="str">
        <f t="shared" si="195"/>
        <v/>
      </c>
      <c r="CF153" s="48">
        <f t="shared" si="196"/>
        <v>1993</v>
      </c>
      <c r="CG153" s="48">
        <f t="shared" si="197"/>
        <v>1993</v>
      </c>
      <c r="CH153" s="48">
        <f t="shared" si="198"/>
        <v>1993</v>
      </c>
      <c r="CI153" s="48" t="e">
        <f t="shared" si="199"/>
        <v>#VALUE!</v>
      </c>
      <c r="CJ153" s="26" t="e">
        <f t="shared" si="200"/>
        <v>#VALUE!</v>
      </c>
      <c r="CK153" s="48" t="e">
        <f t="shared" si="201"/>
        <v>#VALUE!</v>
      </c>
      <c r="CL153" s="47">
        <f t="shared" si="202"/>
        <v>1993</v>
      </c>
      <c r="CM153" s="48">
        <f t="shared" si="203"/>
        <v>1993</v>
      </c>
      <c r="CN153" s="48">
        <f t="shared" si="204"/>
        <v>1993</v>
      </c>
      <c r="CO153" s="48" t="e">
        <f t="shared" si="205"/>
        <v>#VALUE!</v>
      </c>
      <c r="CP153" s="48" t="e">
        <f t="shared" si="206"/>
        <v>#VALUE!</v>
      </c>
      <c r="CQ153" s="26" t="e">
        <f t="shared" si="207"/>
        <v>#VALUE!</v>
      </c>
      <c r="CR153" s="48" t="e">
        <f t="shared" si="208"/>
        <v>#VALUE!</v>
      </c>
      <c r="CS153" s="47">
        <f t="shared" si="209"/>
        <v>1993</v>
      </c>
      <c r="CT153" s="48">
        <f t="shared" si="210"/>
        <v>1993</v>
      </c>
      <c r="CU153" s="48" t="e">
        <f t="shared" si="211"/>
        <v>#VALUE!</v>
      </c>
      <c r="CV153" s="48" t="e">
        <f t="shared" si="212"/>
        <v>#VALUE!</v>
      </c>
      <c r="CW153" s="48" t="e">
        <f t="shared" si="213"/>
        <v>#VALUE!</v>
      </c>
      <c r="CX153" s="26" t="e">
        <f t="shared" si="214"/>
        <v>#VALUE!</v>
      </c>
      <c r="CY153" s="48" t="e">
        <f t="shared" si="215"/>
        <v>#VALUE!</v>
      </c>
      <c r="CZ153" s="47">
        <f t="shared" si="216"/>
        <v>1993</v>
      </c>
      <c r="DA153" s="48" t="e">
        <f t="shared" si="217"/>
        <v>#VALUE!</v>
      </c>
      <c r="DB153" s="48" t="e">
        <f t="shared" si="218"/>
        <v>#VALUE!</v>
      </c>
      <c r="DC153" s="48" t="e">
        <f t="shared" si="219"/>
        <v>#VALUE!</v>
      </c>
      <c r="DD153" s="48" t="e">
        <f t="shared" si="220"/>
        <v>#VALUE!</v>
      </c>
      <c r="DE153" s="26" t="e">
        <f t="shared" si="221"/>
        <v>#VALUE!</v>
      </c>
      <c r="DF153" s="48" t="e">
        <f t="shared" si="222"/>
        <v>#VALUE!</v>
      </c>
      <c r="DG153" s="47" t="e">
        <f t="shared" si="223"/>
        <v>#VALUE!</v>
      </c>
      <c r="DH153" s="48" t="e">
        <f t="shared" si="224"/>
        <v>#VALUE!</v>
      </c>
      <c r="DI153" s="48" t="e">
        <f t="shared" si="225"/>
        <v>#VALUE!</v>
      </c>
      <c r="DJ153" s="48" t="e">
        <f t="shared" si="226"/>
        <v>#VALUE!</v>
      </c>
      <c r="DK153" s="48" t="e">
        <f t="shared" si="227"/>
        <v>#VALUE!</v>
      </c>
      <c r="DL153" s="26" t="e">
        <f t="shared" si="228"/>
        <v>#VALUE!</v>
      </c>
      <c r="DM153" s="48" t="e">
        <f t="shared" si="229"/>
        <v>#VALUE!</v>
      </c>
      <c r="DN153" s="47" t="e">
        <f t="shared" si="230"/>
        <v>#VALUE!</v>
      </c>
      <c r="DO153" s="48" t="e">
        <f t="shared" si="231"/>
        <v>#VALUE!</v>
      </c>
      <c r="DP153" s="48" t="e">
        <f t="shared" si="232"/>
        <v>#VALUE!</v>
      </c>
      <c r="DQ153" s="48" t="e">
        <f t="shared" si="233"/>
        <v>#VALUE!</v>
      </c>
      <c r="DR153" s="48" t="e">
        <f t="shared" si="234"/>
        <v>#VALUE!</v>
      </c>
      <c r="DS153" s="26" t="e">
        <f t="shared" si="235"/>
        <v>#VALUE!</v>
      </c>
      <c r="DT153" s="48" t="e">
        <f t="shared" si="236"/>
        <v>#VALUE!</v>
      </c>
      <c r="DU153" s="47" t="e">
        <f t="shared" si="142"/>
        <v>#VALUE!</v>
      </c>
      <c r="DV153" s="48" t="e">
        <f t="shared" si="143"/>
        <v>#VALUE!</v>
      </c>
      <c r="DW153" s="48" t="e">
        <f t="shared" si="144"/>
        <v>#VALUE!</v>
      </c>
      <c r="DX153" s="48" t="e">
        <f t="shared" si="145"/>
        <v>#VALUE!</v>
      </c>
      <c r="DY153" s="48" t="e">
        <f t="shared" si="146"/>
        <v>#VALUE!</v>
      </c>
      <c r="DZ153" s="26" t="e">
        <f t="shared" si="147"/>
        <v>#VALUE!</v>
      </c>
      <c r="EA153" s="26" t="e">
        <f t="shared" si="148"/>
        <v>#VALUE!</v>
      </c>
    </row>
    <row r="154" spans="1:131" x14ac:dyDescent="0.25">
      <c r="A154" s="35"/>
      <c r="B154" s="35">
        <v>1994</v>
      </c>
      <c r="C154" s="36"/>
      <c r="D154" s="36"/>
      <c r="E154" s="36"/>
      <c r="F154" s="36"/>
      <c r="G154" s="36"/>
      <c r="H154" s="36"/>
      <c r="I154" s="36"/>
      <c r="J154" s="36">
        <f t="shared" si="119"/>
        <v>0.82000000000000006</v>
      </c>
      <c r="K154" s="36">
        <f t="shared" si="120"/>
        <v>1.1200000000000001</v>
      </c>
      <c r="L154" s="36">
        <f t="shared" si="121"/>
        <v>0.97</v>
      </c>
      <c r="M154" s="36">
        <f t="shared" si="122"/>
        <v>0.90999999999999992</v>
      </c>
      <c r="N154" s="36">
        <f t="shared" si="123"/>
        <v>0.77</v>
      </c>
      <c r="O154" s="36"/>
      <c r="P154" s="35">
        <v>1994</v>
      </c>
      <c r="Q154" s="36">
        <f t="shared" si="124"/>
        <v>1.76</v>
      </c>
      <c r="R154" s="36">
        <f t="shared" si="125"/>
        <v>1.24</v>
      </c>
      <c r="S154" s="36">
        <f t="shared" si="126"/>
        <v>0.79</v>
      </c>
      <c r="T154" s="36">
        <f t="shared" si="127"/>
        <v>0.33999999999999997</v>
      </c>
      <c r="U154" s="36" t="e">
        <f t="shared" si="128"/>
        <v>#VALUE!</v>
      </c>
      <c r="V154" s="36" t="e">
        <f t="shared" si="129"/>
        <v>#VALUE!</v>
      </c>
      <c r="W154" s="36" t="e">
        <f t="shared" si="130"/>
        <v>#VALUE!</v>
      </c>
      <c r="X154" s="36" t="e">
        <f t="shared" si="131"/>
        <v>#VALUE!</v>
      </c>
      <c r="Y154" s="36" t="e">
        <f t="shared" si="132"/>
        <v>#VALUE!</v>
      </c>
      <c r="Z154" s="36" t="e">
        <f t="shared" si="133"/>
        <v>#VALUE!</v>
      </c>
      <c r="AA154" s="36" t="e">
        <f t="shared" si="134"/>
        <v>#VALUE!</v>
      </c>
      <c r="AB154" s="36" t="e">
        <f t="shared" si="135"/>
        <v>#VALUE!</v>
      </c>
      <c r="AC154" s="35">
        <v>1994</v>
      </c>
      <c r="AD154" s="38">
        <f t="shared" si="149"/>
        <v>1.2200000000000002</v>
      </c>
      <c r="AE154" s="38">
        <f t="shared" si="150"/>
        <v>1.25</v>
      </c>
      <c r="AF154" s="38">
        <f t="shared" si="151"/>
        <v>1.66</v>
      </c>
      <c r="AG154" s="38">
        <f t="shared" si="152"/>
        <v>2.02</v>
      </c>
      <c r="AH154" s="38">
        <f t="shared" si="153"/>
        <v>1.86</v>
      </c>
      <c r="AI154" s="38">
        <f t="shared" si="154"/>
        <v>1.76</v>
      </c>
      <c r="AJ154" s="38">
        <f t="shared" si="155"/>
        <v>1.24</v>
      </c>
      <c r="AK154" s="38">
        <f t="shared" si="156"/>
        <v>0.79</v>
      </c>
      <c r="AL154" s="38">
        <f t="shared" si="157"/>
        <v>0.33999999999999997</v>
      </c>
      <c r="AM154" s="38" t="e">
        <f t="shared" si="158"/>
        <v>#VALUE!</v>
      </c>
      <c r="AN154" s="38" t="e">
        <f t="shared" si="159"/>
        <v>#VALUE!</v>
      </c>
      <c r="AO154" s="38" t="e">
        <f t="shared" si="136"/>
        <v>#VALUE!</v>
      </c>
      <c r="AP154" s="38" t="e">
        <f t="shared" si="137"/>
        <v>#VALUE!</v>
      </c>
      <c r="AQ154" s="38" t="e">
        <f t="shared" si="138"/>
        <v>#VALUE!</v>
      </c>
      <c r="AR154" s="38" t="e">
        <f t="shared" si="139"/>
        <v>#VALUE!</v>
      </c>
      <c r="AS154" s="38" t="e">
        <f t="shared" si="140"/>
        <v>#VALUE!</v>
      </c>
      <c r="AT154" s="38" t="e">
        <f t="shared" si="141"/>
        <v>#VALUE!</v>
      </c>
      <c r="AV154" s="47">
        <f t="shared" si="160"/>
        <v>1994</v>
      </c>
      <c r="AW154" s="48">
        <f t="shared" si="161"/>
        <v>1994</v>
      </c>
      <c r="AX154" s="48" t="str">
        <f t="shared" si="162"/>
        <v/>
      </c>
      <c r="AY154" s="48" t="str">
        <f t="shared" si="163"/>
        <v/>
      </c>
      <c r="AZ154" s="48" t="str">
        <f t="shared" si="164"/>
        <v/>
      </c>
      <c r="BA154" s="26" t="str">
        <f t="shared" si="165"/>
        <v/>
      </c>
      <c r="BB154" s="48" t="str">
        <f t="shared" si="166"/>
        <v/>
      </c>
      <c r="BC154" s="47">
        <f t="shared" si="167"/>
        <v>1994</v>
      </c>
      <c r="BD154" s="48" t="str">
        <f t="shared" si="168"/>
        <v/>
      </c>
      <c r="BE154" s="48" t="str">
        <f t="shared" si="169"/>
        <v/>
      </c>
      <c r="BF154" s="48" t="str">
        <f t="shared" si="170"/>
        <v/>
      </c>
      <c r="BG154" s="48" t="str">
        <f t="shared" si="171"/>
        <v/>
      </c>
      <c r="BH154" s="26" t="str">
        <f t="shared" si="172"/>
        <v/>
      </c>
      <c r="BI154" s="48" t="str">
        <f t="shared" si="173"/>
        <v xml:space="preserve"> </v>
      </c>
      <c r="BJ154" s="47" t="str">
        <f t="shared" si="174"/>
        <v/>
      </c>
      <c r="BK154" s="48" t="str">
        <f t="shared" si="175"/>
        <v/>
      </c>
      <c r="BL154" s="48" t="str">
        <f t="shared" si="176"/>
        <v/>
      </c>
      <c r="BM154" s="48" t="str">
        <f t="shared" si="177"/>
        <v/>
      </c>
      <c r="BN154" s="48" t="str">
        <f t="shared" si="178"/>
        <v/>
      </c>
      <c r="BO154" s="26">
        <f t="shared" si="179"/>
        <v>1994</v>
      </c>
      <c r="BP154" s="48" t="str">
        <f t="shared" si="180"/>
        <v xml:space="preserve"> </v>
      </c>
      <c r="BQ154" s="47" t="str">
        <f t="shared" si="181"/>
        <v/>
      </c>
      <c r="BR154" s="48" t="str">
        <f t="shared" si="182"/>
        <v/>
      </c>
      <c r="BS154" s="48" t="str">
        <f t="shared" si="183"/>
        <v/>
      </c>
      <c r="BT154" s="48" t="str">
        <f t="shared" si="184"/>
        <v/>
      </c>
      <c r="BU154" s="48">
        <f t="shared" si="185"/>
        <v>1994</v>
      </c>
      <c r="BV154" s="26">
        <f t="shared" si="186"/>
        <v>1994</v>
      </c>
      <c r="BW154" s="48" t="str">
        <f t="shared" si="187"/>
        <v xml:space="preserve"> </v>
      </c>
      <c r="BX154" s="47" t="str">
        <f t="shared" si="188"/>
        <v/>
      </c>
      <c r="BY154" s="48" t="str">
        <f t="shared" si="189"/>
        <v/>
      </c>
      <c r="BZ154" s="48" t="str">
        <f t="shared" si="190"/>
        <v/>
      </c>
      <c r="CA154" s="48">
        <f t="shared" si="191"/>
        <v>1994</v>
      </c>
      <c r="CB154" s="48">
        <f t="shared" si="192"/>
        <v>1994</v>
      </c>
      <c r="CC154" s="26" t="e">
        <f t="shared" si="193"/>
        <v>#VALUE!</v>
      </c>
      <c r="CD154" s="48" t="e">
        <f t="shared" si="194"/>
        <v>#VALUE!</v>
      </c>
      <c r="CE154" s="47" t="str">
        <f t="shared" si="195"/>
        <v/>
      </c>
      <c r="CF154" s="48" t="str">
        <f t="shared" si="196"/>
        <v/>
      </c>
      <c r="CG154" s="48">
        <f t="shared" si="197"/>
        <v>1994</v>
      </c>
      <c r="CH154" s="48">
        <f t="shared" si="198"/>
        <v>1994</v>
      </c>
      <c r="CI154" s="48" t="e">
        <f t="shared" si="199"/>
        <v>#VALUE!</v>
      </c>
      <c r="CJ154" s="26" t="e">
        <f t="shared" si="200"/>
        <v>#VALUE!</v>
      </c>
      <c r="CK154" s="48" t="e">
        <f t="shared" si="201"/>
        <v>#VALUE!</v>
      </c>
      <c r="CL154" s="47" t="str">
        <f t="shared" si="202"/>
        <v/>
      </c>
      <c r="CM154" s="48">
        <f t="shared" si="203"/>
        <v>1994</v>
      </c>
      <c r="CN154" s="48">
        <f t="shared" si="204"/>
        <v>1994</v>
      </c>
      <c r="CO154" s="48" t="e">
        <f t="shared" si="205"/>
        <v>#VALUE!</v>
      </c>
      <c r="CP154" s="48" t="e">
        <f t="shared" si="206"/>
        <v>#VALUE!</v>
      </c>
      <c r="CQ154" s="26" t="e">
        <f t="shared" si="207"/>
        <v>#VALUE!</v>
      </c>
      <c r="CR154" s="48" t="e">
        <f t="shared" si="208"/>
        <v>#VALUE!</v>
      </c>
      <c r="CS154" s="47">
        <f t="shared" si="209"/>
        <v>1994</v>
      </c>
      <c r="CT154" s="48">
        <f t="shared" si="210"/>
        <v>1994</v>
      </c>
      <c r="CU154" s="48" t="e">
        <f t="shared" si="211"/>
        <v>#VALUE!</v>
      </c>
      <c r="CV154" s="48" t="e">
        <f t="shared" si="212"/>
        <v>#VALUE!</v>
      </c>
      <c r="CW154" s="48" t="e">
        <f t="shared" si="213"/>
        <v>#VALUE!</v>
      </c>
      <c r="CX154" s="26" t="e">
        <f t="shared" si="214"/>
        <v>#VALUE!</v>
      </c>
      <c r="CY154" s="48" t="e">
        <f t="shared" si="215"/>
        <v>#VALUE!</v>
      </c>
      <c r="CZ154" s="47">
        <f t="shared" si="216"/>
        <v>1994</v>
      </c>
      <c r="DA154" s="48" t="e">
        <f t="shared" si="217"/>
        <v>#VALUE!</v>
      </c>
      <c r="DB154" s="48" t="e">
        <f t="shared" si="218"/>
        <v>#VALUE!</v>
      </c>
      <c r="DC154" s="48" t="e">
        <f t="shared" si="219"/>
        <v>#VALUE!</v>
      </c>
      <c r="DD154" s="48" t="e">
        <f t="shared" si="220"/>
        <v>#VALUE!</v>
      </c>
      <c r="DE154" s="26" t="e">
        <f t="shared" si="221"/>
        <v>#VALUE!</v>
      </c>
      <c r="DF154" s="48" t="e">
        <f t="shared" si="222"/>
        <v>#VALUE!</v>
      </c>
      <c r="DG154" s="47" t="e">
        <f t="shared" si="223"/>
        <v>#VALUE!</v>
      </c>
      <c r="DH154" s="48" t="e">
        <f t="shared" si="224"/>
        <v>#VALUE!</v>
      </c>
      <c r="DI154" s="48" t="e">
        <f t="shared" si="225"/>
        <v>#VALUE!</v>
      </c>
      <c r="DJ154" s="48" t="e">
        <f t="shared" si="226"/>
        <v>#VALUE!</v>
      </c>
      <c r="DK154" s="48" t="e">
        <f t="shared" si="227"/>
        <v>#VALUE!</v>
      </c>
      <c r="DL154" s="26" t="e">
        <f t="shared" si="228"/>
        <v>#VALUE!</v>
      </c>
      <c r="DM154" s="48" t="e">
        <f t="shared" si="229"/>
        <v>#VALUE!</v>
      </c>
      <c r="DN154" s="47" t="e">
        <f t="shared" si="230"/>
        <v>#VALUE!</v>
      </c>
      <c r="DO154" s="48" t="e">
        <f t="shared" si="231"/>
        <v>#VALUE!</v>
      </c>
      <c r="DP154" s="48" t="e">
        <f t="shared" si="232"/>
        <v>#VALUE!</v>
      </c>
      <c r="DQ154" s="48" t="e">
        <f t="shared" si="233"/>
        <v>#VALUE!</v>
      </c>
      <c r="DR154" s="48" t="e">
        <f t="shared" si="234"/>
        <v>#VALUE!</v>
      </c>
      <c r="DS154" s="26" t="e">
        <f t="shared" si="235"/>
        <v>#VALUE!</v>
      </c>
      <c r="DT154" s="48" t="e">
        <f t="shared" si="236"/>
        <v>#VALUE!</v>
      </c>
      <c r="DU154" s="47" t="e">
        <f t="shared" si="142"/>
        <v>#VALUE!</v>
      </c>
      <c r="DV154" s="48" t="e">
        <f t="shared" si="143"/>
        <v>#VALUE!</v>
      </c>
      <c r="DW154" s="48" t="e">
        <f t="shared" si="144"/>
        <v>#VALUE!</v>
      </c>
      <c r="DX154" s="48" t="e">
        <f t="shared" si="145"/>
        <v>#VALUE!</v>
      </c>
      <c r="DY154" s="48" t="e">
        <f t="shared" si="146"/>
        <v>#VALUE!</v>
      </c>
      <c r="DZ154" s="26" t="e">
        <f t="shared" si="147"/>
        <v>#VALUE!</v>
      </c>
      <c r="EA154" s="26" t="e">
        <f t="shared" si="148"/>
        <v>#VALUE!</v>
      </c>
    </row>
    <row r="155" spans="1:131" x14ac:dyDescent="0.25">
      <c r="A155" s="35"/>
      <c r="B155" s="35">
        <v>1995</v>
      </c>
      <c r="C155" s="36"/>
      <c r="D155" s="36"/>
      <c r="E155" s="36"/>
      <c r="F155" s="36"/>
      <c r="G155" s="36"/>
      <c r="H155" s="36"/>
      <c r="I155" s="36"/>
      <c r="J155" s="36">
        <f t="shared" si="119"/>
        <v>1.98</v>
      </c>
      <c r="K155" s="36">
        <f t="shared" si="120"/>
        <v>2.44</v>
      </c>
      <c r="L155" s="36">
        <f t="shared" si="121"/>
        <v>2.6</v>
      </c>
      <c r="M155" s="36">
        <f t="shared" si="122"/>
        <v>3.12</v>
      </c>
      <c r="N155" s="36">
        <f t="shared" si="123"/>
        <v>2.9699999999999998</v>
      </c>
      <c r="O155" s="36"/>
      <c r="P155" s="35">
        <v>1995</v>
      </c>
      <c r="Q155" s="36">
        <f t="shared" si="124"/>
        <v>0.84000000000000008</v>
      </c>
      <c r="R155" s="36">
        <f t="shared" si="125"/>
        <v>0.57000000000000006</v>
      </c>
      <c r="S155" s="36">
        <f t="shared" si="126"/>
        <v>0.44</v>
      </c>
      <c r="T155" s="36">
        <f t="shared" si="127"/>
        <v>0.31999999999999995</v>
      </c>
      <c r="U155" s="36" t="e">
        <f t="shared" si="128"/>
        <v>#VALUE!</v>
      </c>
      <c r="V155" s="36" t="e">
        <f t="shared" si="129"/>
        <v>#VALUE!</v>
      </c>
      <c r="W155" s="36" t="e">
        <f t="shared" si="130"/>
        <v>#VALUE!</v>
      </c>
      <c r="X155" s="36" t="e">
        <f t="shared" si="131"/>
        <v>#VALUE!</v>
      </c>
      <c r="Y155" s="36" t="e">
        <f t="shared" si="132"/>
        <v>#VALUE!</v>
      </c>
      <c r="Z155" s="36" t="e">
        <f t="shared" si="133"/>
        <v>#VALUE!</v>
      </c>
      <c r="AA155" s="36" t="e">
        <f t="shared" si="134"/>
        <v>#VALUE!</v>
      </c>
      <c r="AB155" s="36" t="e">
        <f t="shared" si="135"/>
        <v>#VALUE!</v>
      </c>
      <c r="AC155" s="35">
        <v>1995</v>
      </c>
      <c r="AD155" s="38">
        <f t="shared" si="149"/>
        <v>0.82000000000000006</v>
      </c>
      <c r="AE155" s="38">
        <f t="shared" si="150"/>
        <v>1.1200000000000001</v>
      </c>
      <c r="AF155" s="38">
        <f t="shared" si="151"/>
        <v>0.97</v>
      </c>
      <c r="AG155" s="38">
        <f t="shared" si="152"/>
        <v>0.90999999999999992</v>
      </c>
      <c r="AH155" s="38">
        <f t="shared" si="153"/>
        <v>0.77</v>
      </c>
      <c r="AI155" s="38">
        <f t="shared" si="154"/>
        <v>0.84000000000000008</v>
      </c>
      <c r="AJ155" s="38">
        <f t="shared" si="155"/>
        <v>0.57000000000000006</v>
      </c>
      <c r="AK155" s="38">
        <f t="shared" si="156"/>
        <v>0.44</v>
      </c>
      <c r="AL155" s="38">
        <f t="shared" si="157"/>
        <v>0.31999999999999995</v>
      </c>
      <c r="AM155" s="38" t="e">
        <f t="shared" si="158"/>
        <v>#VALUE!</v>
      </c>
      <c r="AN155" s="38" t="e">
        <f t="shared" si="159"/>
        <v>#VALUE!</v>
      </c>
      <c r="AO155" s="38" t="e">
        <f t="shared" si="136"/>
        <v>#VALUE!</v>
      </c>
      <c r="AP155" s="38" t="e">
        <f t="shared" si="137"/>
        <v>#VALUE!</v>
      </c>
      <c r="AQ155" s="38" t="e">
        <f t="shared" si="138"/>
        <v>#VALUE!</v>
      </c>
      <c r="AR155" s="38" t="e">
        <f t="shared" si="139"/>
        <v>#VALUE!</v>
      </c>
      <c r="AS155" s="38" t="e">
        <f t="shared" si="140"/>
        <v>#VALUE!</v>
      </c>
      <c r="AT155" s="38" t="e">
        <f t="shared" si="141"/>
        <v>#VALUE!</v>
      </c>
      <c r="AV155" s="47">
        <f t="shared" si="160"/>
        <v>1995</v>
      </c>
      <c r="AW155" s="48">
        <f t="shared" si="161"/>
        <v>1995</v>
      </c>
      <c r="AX155" s="48">
        <f t="shared" si="162"/>
        <v>1995</v>
      </c>
      <c r="AY155" s="48">
        <f t="shared" si="163"/>
        <v>1995</v>
      </c>
      <c r="AZ155" s="48">
        <f t="shared" si="164"/>
        <v>1995</v>
      </c>
      <c r="BA155" s="26">
        <f t="shared" si="165"/>
        <v>1995</v>
      </c>
      <c r="BB155" s="48">
        <f t="shared" si="166"/>
        <v>1995</v>
      </c>
      <c r="BC155" s="47">
        <f t="shared" si="167"/>
        <v>1995</v>
      </c>
      <c r="BD155" s="48">
        <f t="shared" si="168"/>
        <v>1995</v>
      </c>
      <c r="BE155" s="48">
        <f t="shared" si="169"/>
        <v>1995</v>
      </c>
      <c r="BF155" s="48">
        <f t="shared" si="170"/>
        <v>1995</v>
      </c>
      <c r="BG155" s="48">
        <f t="shared" si="171"/>
        <v>1995</v>
      </c>
      <c r="BH155" s="26">
        <f t="shared" si="172"/>
        <v>1995</v>
      </c>
      <c r="BI155" s="48">
        <f t="shared" si="173"/>
        <v>1995</v>
      </c>
      <c r="BJ155" s="47">
        <f t="shared" si="174"/>
        <v>1995</v>
      </c>
      <c r="BK155" s="48">
        <f t="shared" si="175"/>
        <v>1995</v>
      </c>
      <c r="BL155" s="48">
        <f t="shared" si="176"/>
        <v>1995</v>
      </c>
      <c r="BM155" s="48">
        <f t="shared" si="177"/>
        <v>1995</v>
      </c>
      <c r="BN155" s="48">
        <f t="shared" si="178"/>
        <v>1995</v>
      </c>
      <c r="BO155" s="26">
        <f t="shared" si="179"/>
        <v>1995</v>
      </c>
      <c r="BP155" s="48">
        <f t="shared" si="180"/>
        <v>1995</v>
      </c>
      <c r="BQ155" s="47">
        <f t="shared" si="181"/>
        <v>1995</v>
      </c>
      <c r="BR155" s="48">
        <f t="shared" si="182"/>
        <v>1995</v>
      </c>
      <c r="BS155" s="48">
        <f t="shared" si="183"/>
        <v>1995</v>
      </c>
      <c r="BT155" s="48">
        <f t="shared" si="184"/>
        <v>1995</v>
      </c>
      <c r="BU155" s="48">
        <f t="shared" si="185"/>
        <v>1995</v>
      </c>
      <c r="BV155" s="26">
        <f t="shared" si="186"/>
        <v>1995</v>
      </c>
      <c r="BW155" s="48">
        <f t="shared" si="187"/>
        <v>1995</v>
      </c>
      <c r="BX155" s="47">
        <f t="shared" si="188"/>
        <v>1995</v>
      </c>
      <c r="BY155" s="48">
        <f t="shared" si="189"/>
        <v>1995</v>
      </c>
      <c r="BZ155" s="48">
        <f t="shared" si="190"/>
        <v>1995</v>
      </c>
      <c r="CA155" s="48">
        <f t="shared" si="191"/>
        <v>1995</v>
      </c>
      <c r="CB155" s="48">
        <f t="shared" si="192"/>
        <v>1995</v>
      </c>
      <c r="CC155" s="26" t="e">
        <f t="shared" si="193"/>
        <v>#VALUE!</v>
      </c>
      <c r="CD155" s="48" t="e">
        <f t="shared" si="194"/>
        <v>#VALUE!</v>
      </c>
      <c r="CE155" s="47">
        <f t="shared" si="195"/>
        <v>1995</v>
      </c>
      <c r="CF155" s="48">
        <f t="shared" si="196"/>
        <v>1995</v>
      </c>
      <c r="CG155" s="48">
        <f t="shared" si="197"/>
        <v>1995</v>
      </c>
      <c r="CH155" s="48">
        <f t="shared" si="198"/>
        <v>1995</v>
      </c>
      <c r="CI155" s="48" t="e">
        <f t="shared" si="199"/>
        <v>#VALUE!</v>
      </c>
      <c r="CJ155" s="26" t="e">
        <f t="shared" si="200"/>
        <v>#VALUE!</v>
      </c>
      <c r="CK155" s="48" t="e">
        <f t="shared" si="201"/>
        <v>#VALUE!</v>
      </c>
      <c r="CL155" s="47">
        <f t="shared" si="202"/>
        <v>1995</v>
      </c>
      <c r="CM155" s="48">
        <f t="shared" si="203"/>
        <v>1995</v>
      </c>
      <c r="CN155" s="48">
        <f t="shared" si="204"/>
        <v>1995</v>
      </c>
      <c r="CO155" s="48" t="e">
        <f t="shared" si="205"/>
        <v>#VALUE!</v>
      </c>
      <c r="CP155" s="48" t="e">
        <f t="shared" si="206"/>
        <v>#VALUE!</v>
      </c>
      <c r="CQ155" s="26" t="e">
        <f t="shared" si="207"/>
        <v>#VALUE!</v>
      </c>
      <c r="CR155" s="48" t="e">
        <f t="shared" si="208"/>
        <v>#VALUE!</v>
      </c>
      <c r="CS155" s="47">
        <f t="shared" si="209"/>
        <v>1995</v>
      </c>
      <c r="CT155" s="48">
        <f t="shared" si="210"/>
        <v>1995</v>
      </c>
      <c r="CU155" s="48" t="e">
        <f t="shared" si="211"/>
        <v>#VALUE!</v>
      </c>
      <c r="CV155" s="48" t="e">
        <f t="shared" si="212"/>
        <v>#VALUE!</v>
      </c>
      <c r="CW155" s="48" t="e">
        <f t="shared" si="213"/>
        <v>#VALUE!</v>
      </c>
      <c r="CX155" s="26" t="e">
        <f t="shared" si="214"/>
        <v>#VALUE!</v>
      </c>
      <c r="CY155" s="48" t="e">
        <f t="shared" si="215"/>
        <v>#VALUE!</v>
      </c>
      <c r="CZ155" s="47">
        <f t="shared" si="216"/>
        <v>1995</v>
      </c>
      <c r="DA155" s="48" t="e">
        <f t="shared" si="217"/>
        <v>#VALUE!</v>
      </c>
      <c r="DB155" s="48" t="e">
        <f t="shared" si="218"/>
        <v>#VALUE!</v>
      </c>
      <c r="DC155" s="48" t="e">
        <f t="shared" si="219"/>
        <v>#VALUE!</v>
      </c>
      <c r="DD155" s="48" t="e">
        <f t="shared" si="220"/>
        <v>#VALUE!</v>
      </c>
      <c r="DE155" s="26" t="e">
        <f t="shared" si="221"/>
        <v>#VALUE!</v>
      </c>
      <c r="DF155" s="48" t="e">
        <f t="shared" si="222"/>
        <v>#VALUE!</v>
      </c>
      <c r="DG155" s="47" t="e">
        <f t="shared" si="223"/>
        <v>#VALUE!</v>
      </c>
      <c r="DH155" s="48" t="e">
        <f t="shared" si="224"/>
        <v>#VALUE!</v>
      </c>
      <c r="DI155" s="48" t="e">
        <f t="shared" si="225"/>
        <v>#VALUE!</v>
      </c>
      <c r="DJ155" s="48" t="e">
        <f t="shared" si="226"/>
        <v>#VALUE!</v>
      </c>
      <c r="DK155" s="48" t="e">
        <f t="shared" si="227"/>
        <v>#VALUE!</v>
      </c>
      <c r="DL155" s="26" t="e">
        <f t="shared" si="228"/>
        <v>#VALUE!</v>
      </c>
      <c r="DM155" s="48" t="e">
        <f t="shared" si="229"/>
        <v>#VALUE!</v>
      </c>
      <c r="DN155" s="47" t="e">
        <f t="shared" si="230"/>
        <v>#VALUE!</v>
      </c>
      <c r="DO155" s="48" t="e">
        <f t="shared" si="231"/>
        <v>#VALUE!</v>
      </c>
      <c r="DP155" s="48" t="e">
        <f t="shared" si="232"/>
        <v>#VALUE!</v>
      </c>
      <c r="DQ155" s="48" t="e">
        <f t="shared" si="233"/>
        <v>#VALUE!</v>
      </c>
      <c r="DR155" s="48" t="e">
        <f t="shared" si="234"/>
        <v>#VALUE!</v>
      </c>
      <c r="DS155" s="26" t="e">
        <f t="shared" si="235"/>
        <v>#VALUE!</v>
      </c>
      <c r="DT155" s="48" t="e">
        <f t="shared" si="236"/>
        <v>#VALUE!</v>
      </c>
      <c r="DU155" s="47" t="e">
        <f t="shared" si="142"/>
        <v>#VALUE!</v>
      </c>
      <c r="DV155" s="48" t="e">
        <f t="shared" si="143"/>
        <v>#VALUE!</v>
      </c>
      <c r="DW155" s="48" t="e">
        <f t="shared" si="144"/>
        <v>#VALUE!</v>
      </c>
      <c r="DX155" s="48" t="e">
        <f t="shared" si="145"/>
        <v>#VALUE!</v>
      </c>
      <c r="DY155" s="48" t="e">
        <f t="shared" si="146"/>
        <v>#VALUE!</v>
      </c>
      <c r="DZ155" s="26" t="e">
        <f t="shared" si="147"/>
        <v>#VALUE!</v>
      </c>
      <c r="EA155" s="26" t="e">
        <f t="shared" si="148"/>
        <v>#VALUE!</v>
      </c>
    </row>
    <row r="156" spans="1:131" x14ac:dyDescent="0.25">
      <c r="A156" s="35"/>
      <c r="B156" s="35">
        <v>1996</v>
      </c>
      <c r="C156" s="36"/>
      <c r="D156" s="36"/>
      <c r="E156" s="36"/>
      <c r="F156" s="36"/>
      <c r="G156" s="36"/>
      <c r="H156" s="36"/>
      <c r="I156" s="36"/>
      <c r="J156" s="36">
        <f t="shared" si="119"/>
        <v>1.57</v>
      </c>
      <c r="K156" s="36">
        <f t="shared" si="120"/>
        <v>2.0500000000000003</v>
      </c>
      <c r="L156" s="36">
        <f t="shared" si="121"/>
        <v>2.16</v>
      </c>
      <c r="M156" s="36">
        <f t="shared" si="122"/>
        <v>2.4300000000000002</v>
      </c>
      <c r="N156" s="36">
        <f t="shared" si="123"/>
        <v>2.66</v>
      </c>
      <c r="O156" s="36"/>
      <c r="P156" s="35">
        <v>1996</v>
      </c>
      <c r="Q156" s="36">
        <f t="shared" si="124"/>
        <v>2.72</v>
      </c>
      <c r="R156" s="36">
        <f t="shared" si="125"/>
        <v>2.16</v>
      </c>
      <c r="S156" s="36">
        <f t="shared" si="126"/>
        <v>1.51</v>
      </c>
      <c r="T156" s="36">
        <f t="shared" si="127"/>
        <v>1.0699999999999998</v>
      </c>
      <c r="U156" s="36" t="e">
        <f t="shared" si="128"/>
        <v>#VALUE!</v>
      </c>
      <c r="V156" s="36" t="e">
        <f t="shared" si="129"/>
        <v>#VALUE!</v>
      </c>
      <c r="W156" s="36" t="e">
        <f t="shared" si="130"/>
        <v>#VALUE!</v>
      </c>
      <c r="X156" s="36" t="e">
        <f t="shared" si="131"/>
        <v>#VALUE!</v>
      </c>
      <c r="Y156" s="36" t="e">
        <f t="shared" si="132"/>
        <v>#VALUE!</v>
      </c>
      <c r="Z156" s="36" t="e">
        <f t="shared" si="133"/>
        <v>#VALUE!</v>
      </c>
      <c r="AA156" s="36" t="e">
        <f t="shared" si="134"/>
        <v>#VALUE!</v>
      </c>
      <c r="AB156" s="36" t="e">
        <f t="shared" si="135"/>
        <v>#VALUE!</v>
      </c>
      <c r="AC156" s="35">
        <v>1996</v>
      </c>
      <c r="AD156" s="38">
        <f t="shared" si="149"/>
        <v>1.98</v>
      </c>
      <c r="AE156" s="38">
        <f t="shared" si="150"/>
        <v>2.44</v>
      </c>
      <c r="AF156" s="38">
        <f t="shared" si="151"/>
        <v>2.6</v>
      </c>
      <c r="AG156" s="38">
        <f t="shared" si="152"/>
        <v>3.12</v>
      </c>
      <c r="AH156" s="38">
        <f t="shared" si="153"/>
        <v>2.9699999999999998</v>
      </c>
      <c r="AI156" s="38">
        <f t="shared" si="154"/>
        <v>2.72</v>
      </c>
      <c r="AJ156" s="38">
        <f t="shared" si="155"/>
        <v>2.16</v>
      </c>
      <c r="AK156" s="38">
        <f t="shared" si="156"/>
        <v>1.51</v>
      </c>
      <c r="AL156" s="38">
        <f t="shared" si="157"/>
        <v>1.0699999999999998</v>
      </c>
      <c r="AM156" s="38" t="e">
        <f t="shared" si="158"/>
        <v>#VALUE!</v>
      </c>
      <c r="AN156" s="38" t="e">
        <f t="shared" si="159"/>
        <v>#VALUE!</v>
      </c>
      <c r="AO156" s="38" t="e">
        <f t="shared" si="136"/>
        <v>#VALUE!</v>
      </c>
      <c r="AP156" s="38" t="e">
        <f t="shared" si="137"/>
        <v>#VALUE!</v>
      </c>
      <c r="AQ156" s="38" t="e">
        <f t="shared" si="138"/>
        <v>#VALUE!</v>
      </c>
      <c r="AR156" s="38" t="e">
        <f t="shared" si="139"/>
        <v>#VALUE!</v>
      </c>
      <c r="AS156" s="38" t="e">
        <f t="shared" si="140"/>
        <v>#VALUE!</v>
      </c>
      <c r="AT156" s="38" t="e">
        <f t="shared" si="141"/>
        <v>#VALUE!</v>
      </c>
      <c r="AV156" s="25" t="str">
        <f t="shared" si="160"/>
        <v/>
      </c>
      <c r="AW156" s="6" t="str">
        <f t="shared" si="161"/>
        <v/>
      </c>
      <c r="AX156" s="6" t="str">
        <f t="shared" si="162"/>
        <v/>
      </c>
      <c r="AY156" s="6" t="str">
        <f t="shared" si="163"/>
        <v/>
      </c>
      <c r="AZ156" s="6" t="str">
        <f t="shared" si="164"/>
        <v/>
      </c>
      <c r="BA156" s="26" t="str">
        <f t="shared" si="165"/>
        <v/>
      </c>
      <c r="BB156" s="6" t="str">
        <f t="shared" si="166"/>
        <v/>
      </c>
      <c r="BC156" s="25" t="str">
        <f t="shared" si="167"/>
        <v/>
      </c>
      <c r="BD156" s="6" t="str">
        <f t="shared" si="168"/>
        <v/>
      </c>
      <c r="BE156" s="6" t="str">
        <f t="shared" si="169"/>
        <v/>
      </c>
      <c r="BF156" s="6" t="str">
        <f t="shared" si="170"/>
        <v/>
      </c>
      <c r="BG156" s="6" t="str">
        <f t="shared" si="171"/>
        <v/>
      </c>
      <c r="BH156" s="26" t="str">
        <f t="shared" si="172"/>
        <v/>
      </c>
      <c r="BI156" s="48" t="str">
        <f t="shared" si="173"/>
        <v xml:space="preserve"> </v>
      </c>
      <c r="BJ156" s="25" t="str">
        <f t="shared" si="174"/>
        <v/>
      </c>
      <c r="BK156" s="6" t="str">
        <f t="shared" si="175"/>
        <v/>
      </c>
      <c r="BL156" s="6" t="str">
        <f t="shared" si="176"/>
        <v/>
      </c>
      <c r="BM156" s="6" t="str">
        <f t="shared" si="177"/>
        <v/>
      </c>
      <c r="BN156" s="48" t="str">
        <f t="shared" si="178"/>
        <v/>
      </c>
      <c r="BO156" s="26" t="str">
        <f t="shared" si="179"/>
        <v/>
      </c>
      <c r="BP156" s="48" t="str">
        <f t="shared" si="180"/>
        <v xml:space="preserve"> </v>
      </c>
      <c r="BQ156" s="25" t="str">
        <f t="shared" si="181"/>
        <v/>
      </c>
      <c r="BR156" s="6" t="str">
        <f t="shared" si="182"/>
        <v/>
      </c>
      <c r="BS156" s="6" t="str">
        <f t="shared" si="183"/>
        <v/>
      </c>
      <c r="BT156" s="48" t="str">
        <f t="shared" si="184"/>
        <v/>
      </c>
      <c r="BU156" s="48" t="str">
        <f t="shared" si="185"/>
        <v/>
      </c>
      <c r="BV156" s="26" t="str">
        <f t="shared" si="186"/>
        <v/>
      </c>
      <c r="BW156" s="48" t="str">
        <f t="shared" si="187"/>
        <v xml:space="preserve"> </v>
      </c>
      <c r="BX156" s="25" t="str">
        <f t="shared" si="188"/>
        <v/>
      </c>
      <c r="BY156" s="6" t="str">
        <f t="shared" si="189"/>
        <v/>
      </c>
      <c r="BZ156" s="48" t="str">
        <f t="shared" si="190"/>
        <v/>
      </c>
      <c r="CA156" s="48" t="str">
        <f t="shared" si="191"/>
        <v/>
      </c>
      <c r="CB156" s="48" t="str">
        <f t="shared" si="192"/>
        <v/>
      </c>
      <c r="CC156" s="26" t="e">
        <f t="shared" si="193"/>
        <v>#VALUE!</v>
      </c>
      <c r="CD156" s="48" t="e">
        <f t="shared" si="194"/>
        <v>#VALUE!</v>
      </c>
      <c r="CE156" s="25" t="str">
        <f t="shared" si="195"/>
        <v/>
      </c>
      <c r="CF156" s="48" t="str">
        <f t="shared" si="196"/>
        <v/>
      </c>
      <c r="CG156" s="48" t="str">
        <f t="shared" si="197"/>
        <v/>
      </c>
      <c r="CH156" s="48" t="str">
        <f t="shared" si="198"/>
        <v/>
      </c>
      <c r="CI156" s="48" t="e">
        <f t="shared" si="199"/>
        <v>#VALUE!</v>
      </c>
      <c r="CJ156" s="26" t="e">
        <f t="shared" si="200"/>
        <v>#VALUE!</v>
      </c>
      <c r="CK156" s="48" t="e">
        <f t="shared" si="201"/>
        <v>#VALUE!</v>
      </c>
      <c r="CL156" s="47" t="str">
        <f t="shared" si="202"/>
        <v/>
      </c>
      <c r="CM156" s="48" t="str">
        <f t="shared" si="203"/>
        <v/>
      </c>
      <c r="CN156" s="48" t="str">
        <f t="shared" si="204"/>
        <v/>
      </c>
      <c r="CO156" s="48" t="e">
        <f t="shared" si="205"/>
        <v>#VALUE!</v>
      </c>
      <c r="CP156" s="48" t="e">
        <f t="shared" si="206"/>
        <v>#VALUE!</v>
      </c>
      <c r="CQ156" s="26" t="e">
        <f t="shared" si="207"/>
        <v>#VALUE!</v>
      </c>
      <c r="CR156" s="48" t="e">
        <f t="shared" si="208"/>
        <v>#VALUE!</v>
      </c>
      <c r="CS156" s="47" t="str">
        <f t="shared" si="209"/>
        <v/>
      </c>
      <c r="CT156" s="48" t="str">
        <f t="shared" si="210"/>
        <v/>
      </c>
      <c r="CU156" s="48" t="e">
        <f t="shared" si="211"/>
        <v>#VALUE!</v>
      </c>
      <c r="CV156" s="48" t="e">
        <f t="shared" si="212"/>
        <v>#VALUE!</v>
      </c>
      <c r="CW156" s="48" t="e">
        <f t="shared" si="213"/>
        <v>#VALUE!</v>
      </c>
      <c r="CX156" s="26" t="e">
        <f t="shared" si="214"/>
        <v>#VALUE!</v>
      </c>
      <c r="CY156" s="48" t="e">
        <f t="shared" si="215"/>
        <v>#VALUE!</v>
      </c>
      <c r="CZ156" s="47" t="str">
        <f t="shared" si="216"/>
        <v/>
      </c>
      <c r="DA156" s="48" t="e">
        <f t="shared" si="217"/>
        <v>#VALUE!</v>
      </c>
      <c r="DB156" s="48" t="e">
        <f t="shared" si="218"/>
        <v>#VALUE!</v>
      </c>
      <c r="DC156" s="48" t="e">
        <f t="shared" si="219"/>
        <v>#VALUE!</v>
      </c>
      <c r="DD156" s="48" t="e">
        <f t="shared" si="220"/>
        <v>#VALUE!</v>
      </c>
      <c r="DE156" s="26" t="e">
        <f t="shared" si="221"/>
        <v>#VALUE!</v>
      </c>
      <c r="DF156" s="48" t="e">
        <f t="shared" si="222"/>
        <v>#VALUE!</v>
      </c>
      <c r="DG156" s="47" t="e">
        <f t="shared" si="223"/>
        <v>#VALUE!</v>
      </c>
      <c r="DH156" s="48" t="e">
        <f t="shared" si="224"/>
        <v>#VALUE!</v>
      </c>
      <c r="DI156" s="48" t="e">
        <f t="shared" si="225"/>
        <v>#VALUE!</v>
      </c>
      <c r="DJ156" s="48" t="e">
        <f t="shared" si="226"/>
        <v>#VALUE!</v>
      </c>
      <c r="DK156" s="48" t="e">
        <f t="shared" si="227"/>
        <v>#VALUE!</v>
      </c>
      <c r="DL156" s="26" t="e">
        <f t="shared" si="228"/>
        <v>#VALUE!</v>
      </c>
      <c r="DM156" s="48" t="e">
        <f t="shared" si="229"/>
        <v>#VALUE!</v>
      </c>
      <c r="DN156" s="47" t="e">
        <f t="shared" si="230"/>
        <v>#VALUE!</v>
      </c>
      <c r="DO156" s="48" t="e">
        <f t="shared" si="231"/>
        <v>#VALUE!</v>
      </c>
      <c r="DP156" s="48" t="e">
        <f t="shared" si="232"/>
        <v>#VALUE!</v>
      </c>
      <c r="DQ156" s="48" t="e">
        <f t="shared" si="233"/>
        <v>#VALUE!</v>
      </c>
      <c r="DR156" s="48" t="e">
        <f t="shared" si="234"/>
        <v>#VALUE!</v>
      </c>
      <c r="DS156" s="26" t="e">
        <f t="shared" si="235"/>
        <v>#VALUE!</v>
      </c>
      <c r="DT156" s="48" t="e">
        <f t="shared" si="236"/>
        <v>#VALUE!</v>
      </c>
      <c r="DU156" s="47" t="e">
        <f t="shared" si="142"/>
        <v>#VALUE!</v>
      </c>
      <c r="DV156" s="48" t="e">
        <f t="shared" si="143"/>
        <v>#VALUE!</v>
      </c>
      <c r="DW156" s="48" t="e">
        <f t="shared" si="144"/>
        <v>#VALUE!</v>
      </c>
      <c r="DX156" s="48" t="e">
        <f t="shared" si="145"/>
        <v>#VALUE!</v>
      </c>
      <c r="DY156" s="48" t="e">
        <f t="shared" si="146"/>
        <v>#VALUE!</v>
      </c>
      <c r="DZ156" s="26" t="e">
        <f t="shared" si="147"/>
        <v>#VALUE!</v>
      </c>
      <c r="EA156" s="26" t="e">
        <f t="shared" si="148"/>
        <v>#VALUE!</v>
      </c>
    </row>
    <row r="157" spans="1:131" x14ac:dyDescent="0.25">
      <c r="A157" s="35"/>
      <c r="B157" s="35">
        <v>1997</v>
      </c>
      <c r="C157" s="36"/>
      <c r="D157" s="36"/>
      <c r="E157" s="36"/>
      <c r="F157" s="36"/>
      <c r="G157" s="36"/>
      <c r="H157" s="36"/>
      <c r="I157" s="36"/>
      <c r="J157" s="36">
        <f t="shared" si="119"/>
        <v>0.53999999999999981</v>
      </c>
      <c r="K157" s="36">
        <f t="shared" si="120"/>
        <v>0.5299999999999998</v>
      </c>
      <c r="L157" s="36">
        <f t="shared" si="121"/>
        <v>0.6399999999999999</v>
      </c>
      <c r="M157" s="36">
        <f t="shared" si="122"/>
        <v>0.39000000000000012</v>
      </c>
      <c r="N157" s="36">
        <f t="shared" si="123"/>
        <v>0.27</v>
      </c>
      <c r="O157" s="36"/>
      <c r="P157" s="35">
        <v>1997</v>
      </c>
      <c r="Q157" s="36">
        <f t="shared" si="124"/>
        <v>2.39</v>
      </c>
      <c r="R157" s="36">
        <f t="shared" si="125"/>
        <v>1.67</v>
      </c>
      <c r="S157" s="36">
        <f t="shared" si="126"/>
        <v>1.1499999999999999</v>
      </c>
      <c r="T157" s="36">
        <f t="shared" si="127"/>
        <v>0.43999999999999995</v>
      </c>
      <c r="U157" s="36" t="e">
        <f t="shared" si="128"/>
        <v>#VALUE!</v>
      </c>
      <c r="V157" s="36" t="e">
        <f t="shared" si="129"/>
        <v>#VALUE!</v>
      </c>
      <c r="W157" s="36" t="e">
        <f t="shared" si="130"/>
        <v>#VALUE!</v>
      </c>
      <c r="X157" s="36" t="e">
        <f t="shared" si="131"/>
        <v>#VALUE!</v>
      </c>
      <c r="Y157" s="36" t="e">
        <f t="shared" si="132"/>
        <v>#VALUE!</v>
      </c>
      <c r="Z157" s="36" t="e">
        <f t="shared" si="133"/>
        <v>#VALUE!</v>
      </c>
      <c r="AA157" s="36" t="e">
        <f t="shared" si="134"/>
        <v>#VALUE!</v>
      </c>
      <c r="AB157" s="36" t="e">
        <f t="shared" si="135"/>
        <v>#VALUE!</v>
      </c>
      <c r="AC157" s="35">
        <v>1997</v>
      </c>
      <c r="AD157" s="38">
        <f t="shared" si="149"/>
        <v>1.57</v>
      </c>
      <c r="AE157" s="38">
        <f t="shared" si="150"/>
        <v>2.0500000000000003</v>
      </c>
      <c r="AF157" s="38">
        <f t="shared" si="151"/>
        <v>2.16</v>
      </c>
      <c r="AG157" s="38">
        <f t="shared" si="152"/>
        <v>2.4300000000000002</v>
      </c>
      <c r="AH157" s="38">
        <f t="shared" si="153"/>
        <v>2.66</v>
      </c>
      <c r="AI157" s="38">
        <f t="shared" si="154"/>
        <v>2.39</v>
      </c>
      <c r="AJ157" s="38">
        <f t="shared" si="155"/>
        <v>1.67</v>
      </c>
      <c r="AK157" s="38">
        <f t="shared" si="156"/>
        <v>1.1499999999999999</v>
      </c>
      <c r="AL157" s="38">
        <f t="shared" si="157"/>
        <v>0.43999999999999995</v>
      </c>
      <c r="AM157" s="38" t="e">
        <f t="shared" si="158"/>
        <v>#VALUE!</v>
      </c>
      <c r="AN157" s="38" t="e">
        <f t="shared" si="159"/>
        <v>#VALUE!</v>
      </c>
      <c r="AO157" s="38" t="e">
        <f t="shared" si="136"/>
        <v>#VALUE!</v>
      </c>
      <c r="AP157" s="38" t="e">
        <f t="shared" si="137"/>
        <v>#VALUE!</v>
      </c>
      <c r="AQ157" s="38" t="e">
        <f t="shared" si="138"/>
        <v>#VALUE!</v>
      </c>
      <c r="AR157" s="38" t="e">
        <f t="shared" si="139"/>
        <v>#VALUE!</v>
      </c>
      <c r="AS157" s="38" t="e">
        <f t="shared" si="140"/>
        <v>#VALUE!</v>
      </c>
      <c r="AT157" s="38" t="e">
        <f t="shared" si="141"/>
        <v>#VALUE!</v>
      </c>
      <c r="AV157" s="47" t="str">
        <f t="shared" si="160"/>
        <v/>
      </c>
      <c r="AW157" s="48" t="str">
        <f t="shared" si="161"/>
        <v/>
      </c>
      <c r="AX157" s="48" t="str">
        <f t="shared" si="162"/>
        <v/>
      </c>
      <c r="AY157" s="48" t="str">
        <f t="shared" si="163"/>
        <v/>
      </c>
      <c r="AZ157" s="6" t="str">
        <f t="shared" si="164"/>
        <v/>
      </c>
      <c r="BA157" s="26" t="str">
        <f t="shared" si="165"/>
        <v/>
      </c>
      <c r="BB157" s="48" t="str">
        <f t="shared" si="166"/>
        <v/>
      </c>
      <c r="BC157" s="47" t="str">
        <f t="shared" si="167"/>
        <v/>
      </c>
      <c r="BD157" s="48" t="str">
        <f t="shared" si="168"/>
        <v/>
      </c>
      <c r="BE157" s="48" t="str">
        <f t="shared" si="169"/>
        <v/>
      </c>
      <c r="BF157" s="6" t="str">
        <f t="shared" si="170"/>
        <v/>
      </c>
      <c r="BG157" s="6" t="str">
        <f t="shared" si="171"/>
        <v/>
      </c>
      <c r="BH157" s="26" t="str">
        <f t="shared" si="172"/>
        <v/>
      </c>
      <c r="BI157" s="48" t="str">
        <f t="shared" si="173"/>
        <v xml:space="preserve"> </v>
      </c>
      <c r="BJ157" s="47" t="str">
        <f t="shared" si="174"/>
        <v/>
      </c>
      <c r="BK157" s="48" t="str">
        <f t="shared" si="175"/>
        <v/>
      </c>
      <c r="BL157" s="6" t="str">
        <f t="shared" si="176"/>
        <v/>
      </c>
      <c r="BM157" s="6" t="str">
        <f t="shared" si="177"/>
        <v/>
      </c>
      <c r="BN157" s="48" t="str">
        <f t="shared" si="178"/>
        <v/>
      </c>
      <c r="BO157" s="26" t="str">
        <f t="shared" si="179"/>
        <v/>
      </c>
      <c r="BP157" s="48" t="str">
        <f t="shared" si="180"/>
        <v xml:space="preserve"> </v>
      </c>
      <c r="BQ157" s="47" t="str">
        <f t="shared" si="181"/>
        <v/>
      </c>
      <c r="BR157" s="6" t="str">
        <f t="shared" si="182"/>
        <v/>
      </c>
      <c r="BS157" s="6" t="str">
        <f t="shared" si="183"/>
        <v/>
      </c>
      <c r="BT157" s="48" t="str">
        <f t="shared" si="184"/>
        <v/>
      </c>
      <c r="BU157" s="48" t="str">
        <f t="shared" si="185"/>
        <v/>
      </c>
      <c r="BV157" s="26">
        <f t="shared" si="186"/>
        <v>1997</v>
      </c>
      <c r="BW157" s="48" t="str">
        <f t="shared" si="187"/>
        <v xml:space="preserve"> </v>
      </c>
      <c r="BX157" s="25" t="str">
        <f t="shared" si="188"/>
        <v/>
      </c>
      <c r="BY157" s="6" t="str">
        <f t="shared" si="189"/>
        <v/>
      </c>
      <c r="BZ157" s="48" t="str">
        <f t="shared" si="190"/>
        <v/>
      </c>
      <c r="CA157" s="48" t="str">
        <f t="shared" si="191"/>
        <v/>
      </c>
      <c r="CB157" s="48">
        <f t="shared" si="192"/>
        <v>1997</v>
      </c>
      <c r="CC157" s="26" t="e">
        <f t="shared" si="193"/>
        <v>#VALUE!</v>
      </c>
      <c r="CD157" s="48" t="e">
        <f t="shared" si="194"/>
        <v>#VALUE!</v>
      </c>
      <c r="CE157" s="25" t="str">
        <f t="shared" si="195"/>
        <v/>
      </c>
      <c r="CF157" s="48" t="str">
        <f t="shared" si="196"/>
        <v/>
      </c>
      <c r="CG157" s="48" t="str">
        <f t="shared" si="197"/>
        <v/>
      </c>
      <c r="CH157" s="48">
        <f t="shared" si="198"/>
        <v>1997</v>
      </c>
      <c r="CI157" s="48" t="e">
        <f t="shared" si="199"/>
        <v>#VALUE!</v>
      </c>
      <c r="CJ157" s="26" t="e">
        <f t="shared" si="200"/>
        <v>#VALUE!</v>
      </c>
      <c r="CK157" s="48" t="e">
        <f t="shared" si="201"/>
        <v>#VALUE!</v>
      </c>
      <c r="CL157" s="47" t="str">
        <f t="shared" si="202"/>
        <v/>
      </c>
      <c r="CM157" s="48" t="str">
        <f t="shared" si="203"/>
        <v/>
      </c>
      <c r="CN157" s="48">
        <f t="shared" si="204"/>
        <v>1997</v>
      </c>
      <c r="CO157" s="48" t="e">
        <f t="shared" si="205"/>
        <v>#VALUE!</v>
      </c>
      <c r="CP157" s="48" t="e">
        <f t="shared" si="206"/>
        <v>#VALUE!</v>
      </c>
      <c r="CQ157" s="26" t="e">
        <f t="shared" si="207"/>
        <v>#VALUE!</v>
      </c>
      <c r="CR157" s="48" t="e">
        <f t="shared" si="208"/>
        <v>#VALUE!</v>
      </c>
      <c r="CS157" s="47" t="str">
        <f t="shared" si="209"/>
        <v/>
      </c>
      <c r="CT157" s="48">
        <f t="shared" si="210"/>
        <v>1997</v>
      </c>
      <c r="CU157" s="48" t="e">
        <f t="shared" si="211"/>
        <v>#VALUE!</v>
      </c>
      <c r="CV157" s="48" t="e">
        <f t="shared" si="212"/>
        <v>#VALUE!</v>
      </c>
      <c r="CW157" s="48" t="e">
        <f t="shared" si="213"/>
        <v>#VALUE!</v>
      </c>
      <c r="CX157" s="26" t="e">
        <f t="shared" si="214"/>
        <v>#VALUE!</v>
      </c>
      <c r="CY157" s="48" t="e">
        <f t="shared" si="215"/>
        <v>#VALUE!</v>
      </c>
      <c r="CZ157" s="47">
        <f t="shared" si="216"/>
        <v>1997</v>
      </c>
      <c r="DA157" s="48" t="e">
        <f t="shared" si="217"/>
        <v>#VALUE!</v>
      </c>
      <c r="DB157" s="48" t="e">
        <f t="shared" si="218"/>
        <v>#VALUE!</v>
      </c>
      <c r="DC157" s="48" t="e">
        <f t="shared" si="219"/>
        <v>#VALUE!</v>
      </c>
      <c r="DD157" s="48" t="e">
        <f t="shared" si="220"/>
        <v>#VALUE!</v>
      </c>
      <c r="DE157" s="26" t="e">
        <f t="shared" si="221"/>
        <v>#VALUE!</v>
      </c>
      <c r="DF157" s="48" t="e">
        <f t="shared" si="222"/>
        <v>#VALUE!</v>
      </c>
      <c r="DG157" s="47" t="e">
        <f t="shared" si="223"/>
        <v>#VALUE!</v>
      </c>
      <c r="DH157" s="48" t="e">
        <f t="shared" si="224"/>
        <v>#VALUE!</v>
      </c>
      <c r="DI157" s="48" t="e">
        <f t="shared" si="225"/>
        <v>#VALUE!</v>
      </c>
      <c r="DJ157" s="48" t="e">
        <f t="shared" si="226"/>
        <v>#VALUE!</v>
      </c>
      <c r="DK157" s="48" t="e">
        <f t="shared" si="227"/>
        <v>#VALUE!</v>
      </c>
      <c r="DL157" s="26" t="e">
        <f t="shared" si="228"/>
        <v>#VALUE!</v>
      </c>
      <c r="DM157" s="48" t="e">
        <f t="shared" si="229"/>
        <v>#VALUE!</v>
      </c>
      <c r="DN157" s="47" t="e">
        <f t="shared" si="230"/>
        <v>#VALUE!</v>
      </c>
      <c r="DO157" s="48" t="e">
        <f t="shared" si="231"/>
        <v>#VALUE!</v>
      </c>
      <c r="DP157" s="48" t="e">
        <f t="shared" si="232"/>
        <v>#VALUE!</v>
      </c>
      <c r="DQ157" s="48" t="e">
        <f t="shared" si="233"/>
        <v>#VALUE!</v>
      </c>
      <c r="DR157" s="48" t="e">
        <f t="shared" si="234"/>
        <v>#VALUE!</v>
      </c>
      <c r="DS157" s="26" t="e">
        <f t="shared" si="235"/>
        <v>#VALUE!</v>
      </c>
      <c r="DT157" s="48" t="e">
        <f t="shared" si="236"/>
        <v>#VALUE!</v>
      </c>
      <c r="DU157" s="47" t="e">
        <f t="shared" si="142"/>
        <v>#VALUE!</v>
      </c>
      <c r="DV157" s="48" t="e">
        <f t="shared" si="143"/>
        <v>#VALUE!</v>
      </c>
      <c r="DW157" s="48" t="e">
        <f t="shared" si="144"/>
        <v>#VALUE!</v>
      </c>
      <c r="DX157" s="48" t="e">
        <f t="shared" si="145"/>
        <v>#VALUE!</v>
      </c>
      <c r="DY157" s="48" t="e">
        <f t="shared" si="146"/>
        <v>#VALUE!</v>
      </c>
      <c r="DZ157" s="26" t="e">
        <f t="shared" si="147"/>
        <v>#VALUE!</v>
      </c>
      <c r="EA157" s="26" t="e">
        <f t="shared" si="148"/>
        <v>#VALUE!</v>
      </c>
    </row>
    <row r="158" spans="1:131" x14ac:dyDescent="0.25">
      <c r="A158" s="35"/>
      <c r="B158" s="35">
        <v>1998</v>
      </c>
      <c r="C158" s="36"/>
      <c r="D158" s="36"/>
      <c r="E158" s="36"/>
      <c r="F158" s="36"/>
      <c r="G158" s="36"/>
      <c r="H158" s="36"/>
      <c r="I158" s="36"/>
      <c r="J158" s="36">
        <f t="shared" si="119"/>
        <v>2.63</v>
      </c>
      <c r="K158" s="36">
        <f t="shared" si="120"/>
        <v>2.8600000000000003</v>
      </c>
      <c r="L158" s="36">
        <f t="shared" si="121"/>
        <v>3.1799999999999997</v>
      </c>
      <c r="M158" s="36">
        <f t="shared" si="122"/>
        <v>3.48</v>
      </c>
      <c r="N158" s="36">
        <f t="shared" si="123"/>
        <v>3.71</v>
      </c>
      <c r="O158" s="36"/>
      <c r="P158" s="35">
        <v>1998</v>
      </c>
      <c r="Q158" s="36">
        <f t="shared" si="124"/>
        <v>0.5199999999999998</v>
      </c>
      <c r="R158" s="36">
        <f t="shared" si="125"/>
        <v>0.72999999999999976</v>
      </c>
      <c r="S158" s="36">
        <f t="shared" si="126"/>
        <v>0.44000000000000006</v>
      </c>
      <c r="T158" s="36">
        <f t="shared" si="127"/>
        <v>0.18000000000000005</v>
      </c>
      <c r="U158" s="36" t="e">
        <f t="shared" si="128"/>
        <v>#VALUE!</v>
      </c>
      <c r="V158" s="36" t="e">
        <f t="shared" si="129"/>
        <v>#VALUE!</v>
      </c>
      <c r="W158" s="36" t="e">
        <f t="shared" si="130"/>
        <v>#VALUE!</v>
      </c>
      <c r="X158" s="36" t="e">
        <f t="shared" si="131"/>
        <v>#VALUE!</v>
      </c>
      <c r="Y158" s="36" t="e">
        <f t="shared" si="132"/>
        <v>#VALUE!</v>
      </c>
      <c r="Z158" s="36" t="e">
        <f t="shared" si="133"/>
        <v>#VALUE!</v>
      </c>
      <c r="AA158" s="36" t="e">
        <f t="shared" si="134"/>
        <v>#VALUE!</v>
      </c>
      <c r="AB158" s="36" t="e">
        <f t="shared" si="135"/>
        <v>#VALUE!</v>
      </c>
      <c r="AC158" s="35">
        <v>1998</v>
      </c>
      <c r="AD158" s="38">
        <f t="shared" si="149"/>
        <v>0.53999999999999981</v>
      </c>
      <c r="AE158" s="38">
        <f t="shared" si="150"/>
        <v>0.5299999999999998</v>
      </c>
      <c r="AF158" s="38">
        <f t="shared" si="151"/>
        <v>0.6399999999999999</v>
      </c>
      <c r="AG158" s="38">
        <f t="shared" si="152"/>
        <v>0.39000000000000012</v>
      </c>
      <c r="AH158" s="38">
        <f t="shared" si="153"/>
        <v>0.27</v>
      </c>
      <c r="AI158" s="38">
        <f t="shared" si="154"/>
        <v>0.5199999999999998</v>
      </c>
      <c r="AJ158" s="38">
        <f t="shared" si="155"/>
        <v>0.72999999999999976</v>
      </c>
      <c r="AK158" s="38">
        <f t="shared" si="156"/>
        <v>0.44000000000000006</v>
      </c>
      <c r="AL158" s="38">
        <f t="shared" si="157"/>
        <v>0.18000000000000005</v>
      </c>
      <c r="AM158" s="38" t="e">
        <f t="shared" si="158"/>
        <v>#VALUE!</v>
      </c>
      <c r="AN158" s="38" t="e">
        <f t="shared" si="159"/>
        <v>#VALUE!</v>
      </c>
      <c r="AO158" s="38" t="e">
        <f t="shared" si="136"/>
        <v>#VALUE!</v>
      </c>
      <c r="AP158" s="38" t="e">
        <f t="shared" si="137"/>
        <v>#VALUE!</v>
      </c>
      <c r="AQ158" s="38" t="e">
        <f t="shared" si="138"/>
        <v>#VALUE!</v>
      </c>
      <c r="AR158" s="38" t="e">
        <f t="shared" si="139"/>
        <v>#VALUE!</v>
      </c>
      <c r="AS158" s="38" t="e">
        <f t="shared" si="140"/>
        <v>#VALUE!</v>
      </c>
      <c r="AT158" s="38" t="e">
        <f t="shared" si="141"/>
        <v>#VALUE!</v>
      </c>
      <c r="AV158" s="47">
        <f t="shared" si="160"/>
        <v>1998</v>
      </c>
      <c r="AW158" s="48">
        <f t="shared" si="161"/>
        <v>1998</v>
      </c>
      <c r="AX158" s="48">
        <f t="shared" si="162"/>
        <v>1998</v>
      </c>
      <c r="AY158" s="48">
        <f t="shared" si="163"/>
        <v>1998</v>
      </c>
      <c r="AZ158" s="48">
        <f t="shared" si="164"/>
        <v>1998</v>
      </c>
      <c r="BA158" s="26">
        <f t="shared" si="165"/>
        <v>1998</v>
      </c>
      <c r="BB158" s="48">
        <f t="shared" si="166"/>
        <v>1998</v>
      </c>
      <c r="BC158" s="47">
        <f t="shared" si="167"/>
        <v>1998</v>
      </c>
      <c r="BD158" s="48">
        <f t="shared" si="168"/>
        <v>1998</v>
      </c>
      <c r="BE158" s="48">
        <f t="shared" si="169"/>
        <v>1998</v>
      </c>
      <c r="BF158" s="48">
        <f t="shared" si="170"/>
        <v>1998</v>
      </c>
      <c r="BG158" s="48">
        <f t="shared" si="171"/>
        <v>1998</v>
      </c>
      <c r="BH158" s="26">
        <f t="shared" si="172"/>
        <v>1998</v>
      </c>
      <c r="BI158" s="48">
        <f t="shared" si="173"/>
        <v>1998</v>
      </c>
      <c r="BJ158" s="47">
        <f t="shared" si="174"/>
        <v>1998</v>
      </c>
      <c r="BK158" s="48">
        <f t="shared" si="175"/>
        <v>1998</v>
      </c>
      <c r="BL158" s="48">
        <f t="shared" si="176"/>
        <v>1998</v>
      </c>
      <c r="BM158" s="48">
        <f t="shared" si="177"/>
        <v>1998</v>
      </c>
      <c r="BN158" s="48">
        <f t="shared" si="178"/>
        <v>1998</v>
      </c>
      <c r="BO158" s="26">
        <f t="shared" si="179"/>
        <v>1998</v>
      </c>
      <c r="BP158" s="48">
        <f t="shared" si="180"/>
        <v>1998</v>
      </c>
      <c r="BQ158" s="47">
        <f t="shared" si="181"/>
        <v>1998</v>
      </c>
      <c r="BR158" s="48">
        <f t="shared" si="182"/>
        <v>1998</v>
      </c>
      <c r="BS158" s="48">
        <f t="shared" si="183"/>
        <v>1998</v>
      </c>
      <c r="BT158" s="48">
        <f t="shared" si="184"/>
        <v>1998</v>
      </c>
      <c r="BU158" s="48">
        <f t="shared" si="185"/>
        <v>1998</v>
      </c>
      <c r="BV158" s="26">
        <f t="shared" si="186"/>
        <v>1998</v>
      </c>
      <c r="BW158" s="48">
        <f t="shared" si="187"/>
        <v>1998</v>
      </c>
      <c r="BX158" s="47">
        <f t="shared" si="188"/>
        <v>1998</v>
      </c>
      <c r="BY158" s="48">
        <f t="shared" si="189"/>
        <v>1998</v>
      </c>
      <c r="BZ158" s="48">
        <f t="shared" si="190"/>
        <v>1998</v>
      </c>
      <c r="CA158" s="48">
        <f t="shared" si="191"/>
        <v>1998</v>
      </c>
      <c r="CB158" s="48">
        <f t="shared" si="192"/>
        <v>1998</v>
      </c>
      <c r="CC158" s="26" t="e">
        <f t="shared" si="193"/>
        <v>#VALUE!</v>
      </c>
      <c r="CD158" s="48" t="e">
        <f t="shared" si="194"/>
        <v>#VALUE!</v>
      </c>
      <c r="CE158" s="47">
        <f t="shared" si="195"/>
        <v>1998</v>
      </c>
      <c r="CF158" s="48">
        <f t="shared" si="196"/>
        <v>1998</v>
      </c>
      <c r="CG158" s="48">
        <f t="shared" si="197"/>
        <v>1998</v>
      </c>
      <c r="CH158" s="48">
        <f t="shared" si="198"/>
        <v>1998</v>
      </c>
      <c r="CI158" s="48" t="e">
        <f t="shared" si="199"/>
        <v>#VALUE!</v>
      </c>
      <c r="CJ158" s="26" t="e">
        <f t="shared" si="200"/>
        <v>#VALUE!</v>
      </c>
      <c r="CK158" s="48" t="e">
        <f t="shared" si="201"/>
        <v>#VALUE!</v>
      </c>
      <c r="CL158" s="47">
        <f t="shared" si="202"/>
        <v>1998</v>
      </c>
      <c r="CM158" s="48">
        <f t="shared" si="203"/>
        <v>1998</v>
      </c>
      <c r="CN158" s="48">
        <f t="shared" si="204"/>
        <v>1998</v>
      </c>
      <c r="CO158" s="48" t="e">
        <f t="shared" si="205"/>
        <v>#VALUE!</v>
      </c>
      <c r="CP158" s="48" t="e">
        <f t="shared" si="206"/>
        <v>#VALUE!</v>
      </c>
      <c r="CQ158" s="26" t="e">
        <f t="shared" si="207"/>
        <v>#VALUE!</v>
      </c>
      <c r="CR158" s="48" t="e">
        <f t="shared" si="208"/>
        <v>#VALUE!</v>
      </c>
      <c r="CS158" s="47">
        <f t="shared" si="209"/>
        <v>1998</v>
      </c>
      <c r="CT158" s="48">
        <f t="shared" si="210"/>
        <v>1998</v>
      </c>
      <c r="CU158" s="48" t="e">
        <f t="shared" si="211"/>
        <v>#VALUE!</v>
      </c>
      <c r="CV158" s="48" t="e">
        <f t="shared" si="212"/>
        <v>#VALUE!</v>
      </c>
      <c r="CW158" s="48" t="e">
        <f t="shared" si="213"/>
        <v>#VALUE!</v>
      </c>
      <c r="CX158" s="26" t="e">
        <f t="shared" si="214"/>
        <v>#VALUE!</v>
      </c>
      <c r="CY158" s="48" t="e">
        <f t="shared" si="215"/>
        <v>#VALUE!</v>
      </c>
      <c r="CZ158" s="47">
        <f t="shared" si="216"/>
        <v>1998</v>
      </c>
      <c r="DA158" s="48" t="e">
        <f t="shared" si="217"/>
        <v>#VALUE!</v>
      </c>
      <c r="DB158" s="48" t="e">
        <f t="shared" si="218"/>
        <v>#VALUE!</v>
      </c>
      <c r="DC158" s="48" t="e">
        <f t="shared" si="219"/>
        <v>#VALUE!</v>
      </c>
      <c r="DD158" s="48" t="e">
        <f t="shared" si="220"/>
        <v>#VALUE!</v>
      </c>
      <c r="DE158" s="26" t="e">
        <f t="shared" si="221"/>
        <v>#VALUE!</v>
      </c>
      <c r="DF158" s="48" t="e">
        <f t="shared" si="222"/>
        <v>#VALUE!</v>
      </c>
      <c r="DG158" s="47" t="e">
        <f t="shared" si="223"/>
        <v>#VALUE!</v>
      </c>
      <c r="DH158" s="48" t="e">
        <f t="shared" si="224"/>
        <v>#VALUE!</v>
      </c>
      <c r="DI158" s="48" t="e">
        <f t="shared" si="225"/>
        <v>#VALUE!</v>
      </c>
      <c r="DJ158" s="48" t="e">
        <f t="shared" si="226"/>
        <v>#VALUE!</v>
      </c>
      <c r="DK158" s="48" t="e">
        <f t="shared" si="227"/>
        <v>#VALUE!</v>
      </c>
      <c r="DL158" s="26" t="e">
        <f t="shared" si="228"/>
        <v>#VALUE!</v>
      </c>
      <c r="DM158" s="48" t="e">
        <f t="shared" si="229"/>
        <v>#VALUE!</v>
      </c>
      <c r="DN158" s="47" t="e">
        <f t="shared" si="230"/>
        <v>#VALUE!</v>
      </c>
      <c r="DO158" s="48" t="e">
        <f t="shared" si="231"/>
        <v>#VALUE!</v>
      </c>
      <c r="DP158" s="48" t="e">
        <f t="shared" si="232"/>
        <v>#VALUE!</v>
      </c>
      <c r="DQ158" s="48" t="e">
        <f t="shared" si="233"/>
        <v>#VALUE!</v>
      </c>
      <c r="DR158" s="48" t="e">
        <f t="shared" si="234"/>
        <v>#VALUE!</v>
      </c>
      <c r="DS158" s="26" t="e">
        <f t="shared" si="235"/>
        <v>#VALUE!</v>
      </c>
      <c r="DT158" s="48" t="e">
        <f t="shared" si="236"/>
        <v>#VALUE!</v>
      </c>
      <c r="DU158" s="47" t="e">
        <f t="shared" si="142"/>
        <v>#VALUE!</v>
      </c>
      <c r="DV158" s="48" t="e">
        <f t="shared" si="143"/>
        <v>#VALUE!</v>
      </c>
      <c r="DW158" s="48" t="e">
        <f t="shared" si="144"/>
        <v>#VALUE!</v>
      </c>
      <c r="DX158" s="48" t="e">
        <f t="shared" si="145"/>
        <v>#VALUE!</v>
      </c>
      <c r="DY158" s="48" t="e">
        <f t="shared" si="146"/>
        <v>#VALUE!</v>
      </c>
      <c r="DZ158" s="26" t="e">
        <f t="shared" si="147"/>
        <v>#VALUE!</v>
      </c>
      <c r="EA158" s="26" t="e">
        <f t="shared" si="148"/>
        <v>#VALUE!</v>
      </c>
    </row>
    <row r="159" spans="1:131" x14ac:dyDescent="0.25">
      <c r="A159" s="35"/>
      <c r="B159" s="35">
        <v>1999</v>
      </c>
      <c r="C159" s="36"/>
      <c r="D159" s="36"/>
      <c r="E159" s="36"/>
      <c r="F159" s="36"/>
      <c r="G159" s="36"/>
      <c r="H159" s="36"/>
      <c r="I159" s="36"/>
      <c r="J159" s="36">
        <f t="shared" si="119"/>
        <v>2.5700000000000003</v>
      </c>
      <c r="K159" s="36">
        <f t="shared" si="120"/>
        <v>2.6900000000000004</v>
      </c>
      <c r="L159" s="36">
        <f t="shared" si="121"/>
        <v>2.95</v>
      </c>
      <c r="M159" s="36">
        <f t="shared" si="122"/>
        <v>3.6</v>
      </c>
      <c r="N159" s="36">
        <f t="shared" si="123"/>
        <v>3.76</v>
      </c>
      <c r="O159" s="36"/>
      <c r="P159" s="35">
        <v>1999</v>
      </c>
      <c r="Q159" s="36">
        <f t="shared" si="124"/>
        <v>3.55</v>
      </c>
      <c r="R159" s="36">
        <f t="shared" si="125"/>
        <v>2.62</v>
      </c>
      <c r="S159" s="36">
        <f t="shared" si="126"/>
        <v>1.85</v>
      </c>
      <c r="T159" s="36">
        <f t="shared" si="127"/>
        <v>1.71</v>
      </c>
      <c r="U159" s="36" t="e">
        <f t="shared" si="128"/>
        <v>#VALUE!</v>
      </c>
      <c r="V159" s="36" t="e">
        <f t="shared" si="129"/>
        <v>#VALUE!</v>
      </c>
      <c r="W159" s="36" t="e">
        <f t="shared" si="130"/>
        <v>#VALUE!</v>
      </c>
      <c r="X159" s="36" t="e">
        <f t="shared" si="131"/>
        <v>#VALUE!</v>
      </c>
      <c r="Y159" s="36" t="e">
        <f t="shared" si="132"/>
        <v>#VALUE!</v>
      </c>
      <c r="Z159" s="36" t="e">
        <f t="shared" si="133"/>
        <v>#VALUE!</v>
      </c>
      <c r="AA159" s="36" t="e">
        <f t="shared" si="134"/>
        <v>#VALUE!</v>
      </c>
      <c r="AB159" s="36" t="e">
        <f t="shared" si="135"/>
        <v>#VALUE!</v>
      </c>
      <c r="AC159" s="35">
        <v>1999</v>
      </c>
      <c r="AD159" s="38">
        <f t="shared" si="149"/>
        <v>2.63</v>
      </c>
      <c r="AE159" s="38">
        <f t="shared" si="150"/>
        <v>2.8600000000000003</v>
      </c>
      <c r="AF159" s="38">
        <f t="shared" si="151"/>
        <v>3.1799999999999997</v>
      </c>
      <c r="AG159" s="38">
        <f t="shared" si="152"/>
        <v>3.48</v>
      </c>
      <c r="AH159" s="38">
        <f t="shared" si="153"/>
        <v>3.71</v>
      </c>
      <c r="AI159" s="38">
        <f t="shared" si="154"/>
        <v>3.55</v>
      </c>
      <c r="AJ159" s="38">
        <f t="shared" si="155"/>
        <v>2.62</v>
      </c>
      <c r="AK159" s="38">
        <f t="shared" si="156"/>
        <v>1.85</v>
      </c>
      <c r="AL159" s="38">
        <f t="shared" si="157"/>
        <v>1.71</v>
      </c>
      <c r="AM159" s="38" t="e">
        <f t="shared" si="158"/>
        <v>#VALUE!</v>
      </c>
      <c r="AN159" s="38" t="e">
        <f t="shared" si="159"/>
        <v>#VALUE!</v>
      </c>
      <c r="AO159" s="38" t="e">
        <f t="shared" si="136"/>
        <v>#VALUE!</v>
      </c>
      <c r="AP159" s="38" t="e">
        <f t="shared" si="137"/>
        <v>#VALUE!</v>
      </c>
      <c r="AQ159" s="38" t="e">
        <f t="shared" si="138"/>
        <v>#VALUE!</v>
      </c>
      <c r="AR159" s="38" t="e">
        <f t="shared" si="139"/>
        <v>#VALUE!</v>
      </c>
      <c r="AS159" s="38" t="e">
        <f t="shared" si="140"/>
        <v>#VALUE!</v>
      </c>
      <c r="AT159" s="38" t="e">
        <f t="shared" si="141"/>
        <v>#VALUE!</v>
      </c>
      <c r="AV159" s="47" t="str">
        <f t="shared" si="160"/>
        <v/>
      </c>
      <c r="AW159" s="48" t="str">
        <f t="shared" si="161"/>
        <v/>
      </c>
      <c r="AX159" s="48" t="str">
        <f t="shared" si="162"/>
        <v/>
      </c>
      <c r="AY159" s="48" t="str">
        <f t="shared" si="163"/>
        <v/>
      </c>
      <c r="AZ159" s="48" t="str">
        <f t="shared" si="164"/>
        <v/>
      </c>
      <c r="BA159" s="26" t="str">
        <f t="shared" si="165"/>
        <v/>
      </c>
      <c r="BB159" s="48" t="str">
        <f t="shared" si="166"/>
        <v/>
      </c>
      <c r="BC159" s="47" t="str">
        <f t="shared" si="167"/>
        <v/>
      </c>
      <c r="BD159" s="48" t="str">
        <f t="shared" si="168"/>
        <v/>
      </c>
      <c r="BE159" s="48" t="str">
        <f t="shared" si="169"/>
        <v/>
      </c>
      <c r="BF159" s="48" t="str">
        <f t="shared" si="170"/>
        <v/>
      </c>
      <c r="BG159" s="48" t="str">
        <f t="shared" si="171"/>
        <v/>
      </c>
      <c r="BH159" s="26" t="str">
        <f t="shared" si="172"/>
        <v/>
      </c>
      <c r="BI159" s="48" t="str">
        <f t="shared" si="173"/>
        <v xml:space="preserve"> </v>
      </c>
      <c r="BJ159" s="47" t="str">
        <f t="shared" si="174"/>
        <v/>
      </c>
      <c r="BK159" s="48" t="str">
        <f t="shared" si="175"/>
        <v/>
      </c>
      <c r="BL159" s="48" t="str">
        <f t="shared" si="176"/>
        <v/>
      </c>
      <c r="BM159" s="48" t="str">
        <f t="shared" si="177"/>
        <v/>
      </c>
      <c r="BN159" s="48" t="str">
        <f t="shared" si="178"/>
        <v/>
      </c>
      <c r="BO159" s="26" t="str">
        <f t="shared" si="179"/>
        <v/>
      </c>
      <c r="BP159" s="48" t="str">
        <f t="shared" si="180"/>
        <v xml:space="preserve"> </v>
      </c>
      <c r="BQ159" s="47" t="str">
        <f t="shared" si="181"/>
        <v/>
      </c>
      <c r="BR159" s="48" t="str">
        <f t="shared" si="182"/>
        <v/>
      </c>
      <c r="BS159" s="48" t="str">
        <f t="shared" si="183"/>
        <v/>
      </c>
      <c r="BT159" s="48" t="str">
        <f t="shared" si="184"/>
        <v/>
      </c>
      <c r="BU159" s="48" t="str">
        <f t="shared" si="185"/>
        <v/>
      </c>
      <c r="BV159" s="26" t="str">
        <f t="shared" si="186"/>
        <v/>
      </c>
      <c r="BW159" s="48" t="str">
        <f t="shared" si="187"/>
        <v xml:space="preserve"> </v>
      </c>
      <c r="BX159" s="47" t="str">
        <f t="shared" si="188"/>
        <v/>
      </c>
      <c r="BY159" s="48" t="str">
        <f t="shared" si="189"/>
        <v/>
      </c>
      <c r="BZ159" s="48" t="str">
        <f t="shared" si="190"/>
        <v/>
      </c>
      <c r="CA159" s="48" t="str">
        <f t="shared" si="191"/>
        <v/>
      </c>
      <c r="CB159" s="48" t="str">
        <f t="shared" si="192"/>
        <v/>
      </c>
      <c r="CC159" s="26" t="e">
        <f t="shared" si="193"/>
        <v>#VALUE!</v>
      </c>
      <c r="CD159" s="48" t="e">
        <f t="shared" si="194"/>
        <v>#VALUE!</v>
      </c>
      <c r="CE159" s="47" t="str">
        <f t="shared" si="195"/>
        <v/>
      </c>
      <c r="CF159" s="48" t="str">
        <f t="shared" si="196"/>
        <v/>
      </c>
      <c r="CG159" s="48" t="str">
        <f t="shared" si="197"/>
        <v/>
      </c>
      <c r="CH159" s="48" t="str">
        <f t="shared" si="198"/>
        <v/>
      </c>
      <c r="CI159" s="48" t="e">
        <f t="shared" si="199"/>
        <v>#VALUE!</v>
      </c>
      <c r="CJ159" s="26" t="e">
        <f t="shared" si="200"/>
        <v>#VALUE!</v>
      </c>
      <c r="CK159" s="48" t="e">
        <f t="shared" si="201"/>
        <v>#VALUE!</v>
      </c>
      <c r="CL159" s="47" t="str">
        <f t="shared" si="202"/>
        <v/>
      </c>
      <c r="CM159" s="48" t="str">
        <f t="shared" si="203"/>
        <v/>
      </c>
      <c r="CN159" s="48" t="str">
        <f t="shared" si="204"/>
        <v/>
      </c>
      <c r="CO159" s="48" t="e">
        <f t="shared" si="205"/>
        <v>#VALUE!</v>
      </c>
      <c r="CP159" s="48" t="e">
        <f t="shared" si="206"/>
        <v>#VALUE!</v>
      </c>
      <c r="CQ159" s="26" t="e">
        <f t="shared" si="207"/>
        <v>#VALUE!</v>
      </c>
      <c r="CR159" s="48" t="e">
        <f t="shared" si="208"/>
        <v>#VALUE!</v>
      </c>
      <c r="CS159" s="47" t="str">
        <f t="shared" si="209"/>
        <v/>
      </c>
      <c r="CT159" s="48" t="str">
        <f t="shared" si="210"/>
        <v/>
      </c>
      <c r="CU159" s="48" t="e">
        <f t="shared" si="211"/>
        <v>#VALUE!</v>
      </c>
      <c r="CV159" s="48" t="e">
        <f t="shared" si="212"/>
        <v>#VALUE!</v>
      </c>
      <c r="CW159" s="48" t="e">
        <f t="shared" si="213"/>
        <v>#VALUE!</v>
      </c>
      <c r="CX159" s="26" t="e">
        <f t="shared" si="214"/>
        <v>#VALUE!</v>
      </c>
      <c r="CY159" s="48" t="e">
        <f t="shared" si="215"/>
        <v>#VALUE!</v>
      </c>
      <c r="CZ159" s="47" t="str">
        <f t="shared" si="216"/>
        <v/>
      </c>
      <c r="DA159" s="48" t="e">
        <f t="shared" si="217"/>
        <v>#VALUE!</v>
      </c>
      <c r="DB159" s="48" t="e">
        <f t="shared" si="218"/>
        <v>#VALUE!</v>
      </c>
      <c r="DC159" s="48" t="e">
        <f t="shared" si="219"/>
        <v>#VALUE!</v>
      </c>
      <c r="DD159" s="48" t="e">
        <f t="shared" si="220"/>
        <v>#VALUE!</v>
      </c>
      <c r="DE159" s="26" t="e">
        <f t="shared" si="221"/>
        <v>#VALUE!</v>
      </c>
      <c r="DF159" s="48" t="e">
        <f t="shared" si="222"/>
        <v>#VALUE!</v>
      </c>
      <c r="DG159" s="47" t="e">
        <f t="shared" si="223"/>
        <v>#VALUE!</v>
      </c>
      <c r="DH159" s="48" t="e">
        <f t="shared" si="224"/>
        <v>#VALUE!</v>
      </c>
      <c r="DI159" s="48" t="e">
        <f t="shared" si="225"/>
        <v>#VALUE!</v>
      </c>
      <c r="DJ159" s="48" t="e">
        <f t="shared" si="226"/>
        <v>#VALUE!</v>
      </c>
      <c r="DK159" s="48" t="e">
        <f t="shared" si="227"/>
        <v>#VALUE!</v>
      </c>
      <c r="DL159" s="26" t="e">
        <f t="shared" si="228"/>
        <v>#VALUE!</v>
      </c>
      <c r="DM159" s="48" t="e">
        <f t="shared" si="229"/>
        <v>#VALUE!</v>
      </c>
      <c r="DN159" s="47" t="e">
        <f t="shared" si="230"/>
        <v>#VALUE!</v>
      </c>
      <c r="DO159" s="48" t="e">
        <f t="shared" si="231"/>
        <v>#VALUE!</v>
      </c>
      <c r="DP159" s="48" t="e">
        <f t="shared" si="232"/>
        <v>#VALUE!</v>
      </c>
      <c r="DQ159" s="48" t="e">
        <f t="shared" si="233"/>
        <v>#VALUE!</v>
      </c>
      <c r="DR159" s="48" t="e">
        <f t="shared" si="234"/>
        <v>#VALUE!</v>
      </c>
      <c r="DS159" s="26" t="e">
        <f t="shared" si="235"/>
        <v>#VALUE!</v>
      </c>
      <c r="DT159" s="48" t="e">
        <f t="shared" si="236"/>
        <v>#VALUE!</v>
      </c>
      <c r="DU159" s="47" t="e">
        <f t="shared" si="142"/>
        <v>#VALUE!</v>
      </c>
      <c r="DV159" s="48" t="e">
        <f t="shared" si="143"/>
        <v>#VALUE!</v>
      </c>
      <c r="DW159" s="48" t="e">
        <f t="shared" si="144"/>
        <v>#VALUE!</v>
      </c>
      <c r="DX159" s="48" t="e">
        <f t="shared" si="145"/>
        <v>#VALUE!</v>
      </c>
      <c r="DY159" s="48" t="e">
        <f t="shared" si="146"/>
        <v>#VALUE!</v>
      </c>
      <c r="DZ159" s="26" t="e">
        <f t="shared" si="147"/>
        <v>#VALUE!</v>
      </c>
      <c r="EA159" s="26" t="e">
        <f t="shared" si="148"/>
        <v>#VALUE!</v>
      </c>
    </row>
    <row r="160" spans="1:131" x14ac:dyDescent="0.25">
      <c r="A160" s="35"/>
      <c r="B160" s="35">
        <v>2000</v>
      </c>
      <c r="C160" s="36"/>
      <c r="D160" s="36"/>
      <c r="E160" s="36"/>
      <c r="F160" s="36"/>
      <c r="G160" s="36"/>
      <c r="H160" s="36"/>
      <c r="I160" s="36"/>
      <c r="J160" s="36">
        <f t="shared" si="119"/>
        <v>1.84</v>
      </c>
      <c r="K160" s="36">
        <f t="shared" si="120"/>
        <v>2.12</v>
      </c>
      <c r="L160" s="36">
        <f t="shared" si="121"/>
        <v>2.42</v>
      </c>
      <c r="M160" s="36">
        <f t="shared" si="122"/>
        <v>2.81</v>
      </c>
      <c r="N160" s="36">
        <f t="shared" si="123"/>
        <v>2.94</v>
      </c>
      <c r="O160" s="36"/>
      <c r="P160" s="35">
        <v>2000</v>
      </c>
      <c r="Q160" s="36">
        <f t="shared" si="124"/>
        <v>3.63</v>
      </c>
      <c r="R160" s="36">
        <f t="shared" si="125"/>
        <v>2.85</v>
      </c>
      <c r="S160" s="36">
        <f t="shared" si="126"/>
        <v>1.88</v>
      </c>
      <c r="T160" s="36">
        <f t="shared" si="127"/>
        <v>1.47</v>
      </c>
      <c r="U160" s="36" t="e">
        <f t="shared" si="128"/>
        <v>#VALUE!</v>
      </c>
      <c r="V160" s="36" t="e">
        <f t="shared" si="129"/>
        <v>#VALUE!</v>
      </c>
      <c r="W160" s="36" t="e">
        <f t="shared" si="130"/>
        <v>#VALUE!</v>
      </c>
      <c r="X160" s="36" t="e">
        <f t="shared" si="131"/>
        <v>#VALUE!</v>
      </c>
      <c r="Y160" s="36" t="e">
        <f t="shared" si="132"/>
        <v>#VALUE!</v>
      </c>
      <c r="Z160" s="36" t="e">
        <f t="shared" si="133"/>
        <v>#VALUE!</v>
      </c>
      <c r="AA160" s="36" t="e">
        <f t="shared" si="134"/>
        <v>#VALUE!</v>
      </c>
      <c r="AB160" s="36" t="e">
        <f t="shared" si="135"/>
        <v>#VALUE!</v>
      </c>
      <c r="AC160" s="35">
        <v>2000</v>
      </c>
      <c r="AD160" s="38">
        <f t="shared" si="149"/>
        <v>2.5700000000000003</v>
      </c>
      <c r="AE160" s="38">
        <f t="shared" si="150"/>
        <v>2.6900000000000004</v>
      </c>
      <c r="AF160" s="38">
        <f t="shared" si="151"/>
        <v>2.95</v>
      </c>
      <c r="AG160" s="38">
        <f t="shared" si="152"/>
        <v>3.6</v>
      </c>
      <c r="AH160" s="38">
        <f t="shared" si="153"/>
        <v>3.76</v>
      </c>
      <c r="AI160" s="38">
        <f t="shared" si="154"/>
        <v>3.63</v>
      </c>
      <c r="AJ160" s="38">
        <f t="shared" si="155"/>
        <v>2.85</v>
      </c>
      <c r="AK160" s="38">
        <f t="shared" si="156"/>
        <v>1.88</v>
      </c>
      <c r="AL160" s="38">
        <f t="shared" si="157"/>
        <v>1.47</v>
      </c>
      <c r="AM160" s="38" t="e">
        <f t="shared" si="158"/>
        <v>#VALUE!</v>
      </c>
      <c r="AN160" s="38" t="e">
        <f t="shared" si="159"/>
        <v>#VALUE!</v>
      </c>
      <c r="AO160" s="38" t="e">
        <f t="shared" si="136"/>
        <v>#VALUE!</v>
      </c>
      <c r="AP160" s="38" t="e">
        <f t="shared" si="137"/>
        <v>#VALUE!</v>
      </c>
      <c r="AQ160" s="38" t="e">
        <f t="shared" si="138"/>
        <v>#VALUE!</v>
      </c>
      <c r="AR160" s="38" t="e">
        <f t="shared" si="139"/>
        <v>#VALUE!</v>
      </c>
      <c r="AS160" s="38" t="e">
        <f t="shared" si="140"/>
        <v>#VALUE!</v>
      </c>
      <c r="AT160" s="38" t="e">
        <f t="shared" si="141"/>
        <v>#VALUE!</v>
      </c>
      <c r="AV160" s="47" t="str">
        <f t="shared" si="160"/>
        <v/>
      </c>
      <c r="AW160" s="48" t="str">
        <f t="shared" si="161"/>
        <v/>
      </c>
      <c r="AX160" s="6" t="str">
        <f t="shared" si="162"/>
        <v/>
      </c>
      <c r="AY160" s="48" t="str">
        <f t="shared" si="163"/>
        <v/>
      </c>
      <c r="AZ160" s="48" t="str">
        <f t="shared" si="164"/>
        <v/>
      </c>
      <c r="BA160" s="26" t="str">
        <f t="shared" si="165"/>
        <v/>
      </c>
      <c r="BB160" s="48" t="str">
        <f t="shared" si="166"/>
        <v/>
      </c>
      <c r="BC160" s="47" t="str">
        <f t="shared" si="167"/>
        <v/>
      </c>
      <c r="BD160" s="6" t="str">
        <f t="shared" si="168"/>
        <v/>
      </c>
      <c r="BE160" s="48" t="str">
        <f t="shared" si="169"/>
        <v/>
      </c>
      <c r="BF160" s="48" t="str">
        <f t="shared" si="170"/>
        <v/>
      </c>
      <c r="BG160" s="48" t="str">
        <f t="shared" si="171"/>
        <v/>
      </c>
      <c r="BH160" s="26" t="str">
        <f t="shared" si="172"/>
        <v/>
      </c>
      <c r="BI160" s="48" t="str">
        <f t="shared" si="173"/>
        <v xml:space="preserve"> </v>
      </c>
      <c r="BJ160" s="25" t="str">
        <f t="shared" si="174"/>
        <v/>
      </c>
      <c r="BK160" s="48" t="str">
        <f t="shared" si="175"/>
        <v/>
      </c>
      <c r="BL160" s="48" t="str">
        <f t="shared" si="176"/>
        <v/>
      </c>
      <c r="BM160" s="48" t="str">
        <f t="shared" si="177"/>
        <v/>
      </c>
      <c r="BN160" s="48" t="str">
        <f t="shared" si="178"/>
        <v/>
      </c>
      <c r="BO160" s="26" t="str">
        <f t="shared" si="179"/>
        <v/>
      </c>
      <c r="BP160" s="48" t="str">
        <f t="shared" si="180"/>
        <v xml:space="preserve"> </v>
      </c>
      <c r="BQ160" s="47" t="str">
        <f t="shared" si="181"/>
        <v/>
      </c>
      <c r="BR160" s="48" t="str">
        <f t="shared" si="182"/>
        <v/>
      </c>
      <c r="BS160" s="48" t="str">
        <f t="shared" si="183"/>
        <v/>
      </c>
      <c r="BT160" s="48" t="str">
        <f t="shared" si="184"/>
        <v/>
      </c>
      <c r="BU160" s="48" t="str">
        <f t="shared" si="185"/>
        <v/>
      </c>
      <c r="BV160" s="26" t="str">
        <f t="shared" si="186"/>
        <v/>
      </c>
      <c r="BW160" s="48" t="str">
        <f t="shared" si="187"/>
        <v xml:space="preserve"> </v>
      </c>
      <c r="BX160" s="47" t="str">
        <f t="shared" si="188"/>
        <v/>
      </c>
      <c r="BY160" s="48" t="str">
        <f t="shared" si="189"/>
        <v/>
      </c>
      <c r="BZ160" s="48" t="str">
        <f t="shared" si="190"/>
        <v/>
      </c>
      <c r="CA160" s="48" t="str">
        <f t="shared" si="191"/>
        <v/>
      </c>
      <c r="CB160" s="48" t="str">
        <f t="shared" si="192"/>
        <v/>
      </c>
      <c r="CC160" s="26" t="e">
        <f t="shared" si="193"/>
        <v>#VALUE!</v>
      </c>
      <c r="CD160" s="48" t="e">
        <f t="shared" si="194"/>
        <v>#VALUE!</v>
      </c>
      <c r="CE160" s="47" t="str">
        <f t="shared" si="195"/>
        <v/>
      </c>
      <c r="CF160" s="48" t="str">
        <f t="shared" si="196"/>
        <v/>
      </c>
      <c r="CG160" s="48" t="str">
        <f t="shared" si="197"/>
        <v/>
      </c>
      <c r="CH160" s="48" t="str">
        <f t="shared" si="198"/>
        <v/>
      </c>
      <c r="CI160" s="48" t="e">
        <f t="shared" si="199"/>
        <v>#VALUE!</v>
      </c>
      <c r="CJ160" s="26" t="e">
        <f t="shared" si="200"/>
        <v>#VALUE!</v>
      </c>
      <c r="CK160" s="48" t="e">
        <f t="shared" si="201"/>
        <v>#VALUE!</v>
      </c>
      <c r="CL160" s="47" t="str">
        <f t="shared" si="202"/>
        <v/>
      </c>
      <c r="CM160" s="48" t="str">
        <f t="shared" si="203"/>
        <v/>
      </c>
      <c r="CN160" s="48" t="str">
        <f t="shared" si="204"/>
        <v/>
      </c>
      <c r="CO160" s="48" t="e">
        <f t="shared" si="205"/>
        <v>#VALUE!</v>
      </c>
      <c r="CP160" s="48" t="e">
        <f t="shared" si="206"/>
        <v>#VALUE!</v>
      </c>
      <c r="CQ160" s="26" t="e">
        <f t="shared" si="207"/>
        <v>#VALUE!</v>
      </c>
      <c r="CR160" s="48" t="e">
        <f t="shared" si="208"/>
        <v>#VALUE!</v>
      </c>
      <c r="CS160" s="47" t="str">
        <f t="shared" si="209"/>
        <v/>
      </c>
      <c r="CT160" s="48" t="str">
        <f t="shared" si="210"/>
        <v/>
      </c>
      <c r="CU160" s="48" t="e">
        <f t="shared" si="211"/>
        <v>#VALUE!</v>
      </c>
      <c r="CV160" s="48" t="e">
        <f t="shared" si="212"/>
        <v>#VALUE!</v>
      </c>
      <c r="CW160" s="48" t="e">
        <f t="shared" si="213"/>
        <v>#VALUE!</v>
      </c>
      <c r="CX160" s="26" t="e">
        <f t="shared" si="214"/>
        <v>#VALUE!</v>
      </c>
      <c r="CY160" s="48" t="e">
        <f t="shared" si="215"/>
        <v>#VALUE!</v>
      </c>
      <c r="CZ160" s="47" t="str">
        <f t="shared" si="216"/>
        <v/>
      </c>
      <c r="DA160" s="48" t="e">
        <f t="shared" si="217"/>
        <v>#VALUE!</v>
      </c>
      <c r="DB160" s="48" t="e">
        <f t="shared" si="218"/>
        <v>#VALUE!</v>
      </c>
      <c r="DC160" s="48" t="e">
        <f t="shared" si="219"/>
        <v>#VALUE!</v>
      </c>
      <c r="DD160" s="48" t="e">
        <f t="shared" si="220"/>
        <v>#VALUE!</v>
      </c>
      <c r="DE160" s="26" t="e">
        <f t="shared" si="221"/>
        <v>#VALUE!</v>
      </c>
      <c r="DF160" s="48" t="e">
        <f t="shared" si="222"/>
        <v>#VALUE!</v>
      </c>
      <c r="DG160" s="47" t="e">
        <f t="shared" si="223"/>
        <v>#VALUE!</v>
      </c>
      <c r="DH160" s="48" t="e">
        <f t="shared" si="224"/>
        <v>#VALUE!</v>
      </c>
      <c r="DI160" s="48" t="e">
        <f t="shared" si="225"/>
        <v>#VALUE!</v>
      </c>
      <c r="DJ160" s="48" t="e">
        <f t="shared" si="226"/>
        <v>#VALUE!</v>
      </c>
      <c r="DK160" s="48" t="e">
        <f t="shared" si="227"/>
        <v>#VALUE!</v>
      </c>
      <c r="DL160" s="26" t="e">
        <f t="shared" si="228"/>
        <v>#VALUE!</v>
      </c>
      <c r="DM160" s="48" t="e">
        <f t="shared" si="229"/>
        <v>#VALUE!</v>
      </c>
      <c r="DN160" s="47" t="e">
        <f t="shared" si="230"/>
        <v>#VALUE!</v>
      </c>
      <c r="DO160" s="48" t="e">
        <f t="shared" si="231"/>
        <v>#VALUE!</v>
      </c>
      <c r="DP160" s="48" t="e">
        <f t="shared" si="232"/>
        <v>#VALUE!</v>
      </c>
      <c r="DQ160" s="48" t="e">
        <f t="shared" si="233"/>
        <v>#VALUE!</v>
      </c>
      <c r="DR160" s="48" t="e">
        <f t="shared" si="234"/>
        <v>#VALUE!</v>
      </c>
      <c r="DS160" s="26" t="e">
        <f t="shared" si="235"/>
        <v>#VALUE!</v>
      </c>
      <c r="DT160" s="48" t="e">
        <f t="shared" si="236"/>
        <v>#VALUE!</v>
      </c>
      <c r="DU160" s="47" t="e">
        <f t="shared" si="142"/>
        <v>#VALUE!</v>
      </c>
      <c r="DV160" s="48" t="e">
        <f t="shared" si="143"/>
        <v>#VALUE!</v>
      </c>
      <c r="DW160" s="48" t="e">
        <f t="shared" si="144"/>
        <v>#VALUE!</v>
      </c>
      <c r="DX160" s="48" t="e">
        <f t="shared" si="145"/>
        <v>#VALUE!</v>
      </c>
      <c r="DY160" s="48" t="e">
        <f t="shared" si="146"/>
        <v>#VALUE!</v>
      </c>
      <c r="DZ160" s="26" t="e">
        <f t="shared" si="147"/>
        <v>#VALUE!</v>
      </c>
      <c r="EA160" s="26" t="e">
        <f t="shared" si="148"/>
        <v>#VALUE!</v>
      </c>
    </row>
    <row r="161" spans="1:131" x14ac:dyDescent="0.25">
      <c r="A161" s="35"/>
      <c r="B161" s="35">
        <v>2001</v>
      </c>
      <c r="C161" s="36"/>
      <c r="D161" s="36"/>
      <c r="E161" s="36"/>
      <c r="F161" s="36"/>
      <c r="G161" s="36"/>
      <c r="H161" s="36"/>
      <c r="I161" s="36"/>
      <c r="J161" s="36">
        <f t="shared" si="119"/>
        <v>1.4000000000000001</v>
      </c>
      <c r="K161" s="36">
        <f t="shared" si="120"/>
        <v>1.8</v>
      </c>
      <c r="L161" s="36">
        <f t="shared" si="121"/>
        <v>1.8599999999999999</v>
      </c>
      <c r="M161" s="36">
        <f t="shared" si="122"/>
        <v>2.39</v>
      </c>
      <c r="N161" s="36">
        <f t="shared" si="123"/>
        <v>2.4300000000000002</v>
      </c>
      <c r="O161" s="36"/>
      <c r="P161" s="35">
        <v>2001</v>
      </c>
      <c r="Q161" s="36">
        <f t="shared" si="124"/>
        <v>2.59</v>
      </c>
      <c r="R161" s="36">
        <f t="shared" si="125"/>
        <v>1.9300000000000002</v>
      </c>
      <c r="S161" s="36">
        <f t="shared" si="126"/>
        <v>1.38</v>
      </c>
      <c r="T161" s="36">
        <f t="shared" si="127"/>
        <v>1.0899999999999999</v>
      </c>
      <c r="U161" s="36" t="e">
        <f t="shared" si="128"/>
        <v>#VALUE!</v>
      </c>
      <c r="V161" s="36" t="e">
        <f t="shared" si="129"/>
        <v>#VALUE!</v>
      </c>
      <c r="W161" s="36" t="e">
        <f t="shared" si="130"/>
        <v>#VALUE!</v>
      </c>
      <c r="X161" s="36" t="e">
        <f t="shared" si="131"/>
        <v>#VALUE!</v>
      </c>
      <c r="Y161" s="36" t="e">
        <f t="shared" si="132"/>
        <v>#VALUE!</v>
      </c>
      <c r="Z161" s="36" t="e">
        <f t="shared" si="133"/>
        <v>#VALUE!</v>
      </c>
      <c r="AA161" s="36" t="e">
        <f t="shared" si="134"/>
        <v>#VALUE!</v>
      </c>
      <c r="AB161" s="36" t="e">
        <f t="shared" si="135"/>
        <v>#VALUE!</v>
      </c>
      <c r="AC161" s="35">
        <v>2001</v>
      </c>
      <c r="AD161" s="38">
        <f t="shared" si="149"/>
        <v>1.84</v>
      </c>
      <c r="AE161" s="38">
        <f t="shared" si="150"/>
        <v>2.12</v>
      </c>
      <c r="AF161" s="38">
        <f t="shared" si="151"/>
        <v>2.42</v>
      </c>
      <c r="AG161" s="38">
        <f t="shared" si="152"/>
        <v>2.81</v>
      </c>
      <c r="AH161" s="38">
        <f t="shared" si="153"/>
        <v>2.94</v>
      </c>
      <c r="AI161" s="38">
        <f t="shared" si="154"/>
        <v>2.59</v>
      </c>
      <c r="AJ161" s="38">
        <f t="shared" si="155"/>
        <v>1.9300000000000002</v>
      </c>
      <c r="AK161" s="38">
        <f t="shared" si="156"/>
        <v>1.38</v>
      </c>
      <c r="AL161" s="38">
        <f t="shared" si="157"/>
        <v>1.0899999999999999</v>
      </c>
      <c r="AM161" s="38" t="e">
        <f t="shared" si="158"/>
        <v>#VALUE!</v>
      </c>
      <c r="AN161" s="38" t="e">
        <f t="shared" si="159"/>
        <v>#VALUE!</v>
      </c>
      <c r="AO161" s="38" t="e">
        <f t="shared" si="136"/>
        <v>#VALUE!</v>
      </c>
      <c r="AP161" s="38" t="e">
        <f t="shared" si="137"/>
        <v>#VALUE!</v>
      </c>
      <c r="AQ161" s="38" t="e">
        <f t="shared" si="138"/>
        <v>#VALUE!</v>
      </c>
      <c r="AR161" s="38" t="e">
        <f t="shared" si="139"/>
        <v>#VALUE!</v>
      </c>
      <c r="AS161" s="38" t="e">
        <f t="shared" si="140"/>
        <v>#VALUE!</v>
      </c>
      <c r="AT161" s="38" t="e">
        <f t="shared" si="141"/>
        <v>#VALUE!</v>
      </c>
      <c r="AV161" s="47" t="str">
        <f t="shared" si="160"/>
        <v/>
      </c>
      <c r="AW161" s="48" t="str">
        <f t="shared" si="161"/>
        <v/>
      </c>
      <c r="AX161" s="6" t="str">
        <f t="shared" si="162"/>
        <v/>
      </c>
      <c r="AY161" s="6" t="str">
        <f t="shared" si="163"/>
        <v/>
      </c>
      <c r="AZ161" s="6" t="str">
        <f t="shared" si="164"/>
        <v/>
      </c>
      <c r="BA161" s="26" t="str">
        <f t="shared" si="165"/>
        <v/>
      </c>
      <c r="BB161" s="48" t="str">
        <f t="shared" si="166"/>
        <v/>
      </c>
      <c r="BC161" s="47" t="str">
        <f t="shared" si="167"/>
        <v/>
      </c>
      <c r="BD161" s="6" t="str">
        <f t="shared" si="168"/>
        <v/>
      </c>
      <c r="BE161" s="6" t="str">
        <f t="shared" si="169"/>
        <v/>
      </c>
      <c r="BF161" s="6" t="str">
        <f t="shared" si="170"/>
        <v/>
      </c>
      <c r="BG161" s="6" t="str">
        <f t="shared" si="171"/>
        <v/>
      </c>
      <c r="BH161" s="26" t="str">
        <f t="shared" si="172"/>
        <v/>
      </c>
      <c r="BI161" s="48" t="str">
        <f t="shared" si="173"/>
        <v xml:space="preserve"> </v>
      </c>
      <c r="BJ161" s="25" t="str">
        <f t="shared" si="174"/>
        <v/>
      </c>
      <c r="BK161" s="6" t="str">
        <f t="shared" si="175"/>
        <v/>
      </c>
      <c r="BL161" s="6" t="str">
        <f t="shared" si="176"/>
        <v/>
      </c>
      <c r="BM161" s="6" t="str">
        <f t="shared" si="177"/>
        <v/>
      </c>
      <c r="BN161" s="6" t="str">
        <f t="shared" si="178"/>
        <v/>
      </c>
      <c r="BO161" s="26" t="str">
        <f t="shared" si="179"/>
        <v/>
      </c>
      <c r="BP161" s="48" t="str">
        <f t="shared" si="180"/>
        <v xml:space="preserve"> </v>
      </c>
      <c r="BQ161" s="25" t="str">
        <f t="shared" si="181"/>
        <v/>
      </c>
      <c r="BR161" s="6" t="str">
        <f t="shared" si="182"/>
        <v/>
      </c>
      <c r="BS161" s="6" t="str">
        <f t="shared" si="183"/>
        <v/>
      </c>
      <c r="BT161" s="6" t="str">
        <f t="shared" si="184"/>
        <v/>
      </c>
      <c r="BU161" s="48" t="str">
        <f t="shared" si="185"/>
        <v/>
      </c>
      <c r="BV161" s="26" t="str">
        <f t="shared" si="186"/>
        <v/>
      </c>
      <c r="BW161" s="48" t="str">
        <f t="shared" si="187"/>
        <v xml:space="preserve"> </v>
      </c>
      <c r="BX161" s="25" t="str">
        <f t="shared" si="188"/>
        <v/>
      </c>
      <c r="BY161" s="6" t="str">
        <f t="shared" si="189"/>
        <v/>
      </c>
      <c r="BZ161" s="6" t="str">
        <f t="shared" si="190"/>
        <v/>
      </c>
      <c r="CA161" s="48" t="str">
        <f t="shared" si="191"/>
        <v/>
      </c>
      <c r="CB161" s="48" t="str">
        <f t="shared" si="192"/>
        <v/>
      </c>
      <c r="CC161" s="26" t="e">
        <f t="shared" si="193"/>
        <v>#VALUE!</v>
      </c>
      <c r="CD161" s="48" t="e">
        <f t="shared" si="194"/>
        <v>#VALUE!</v>
      </c>
      <c r="CE161" s="25" t="str">
        <f t="shared" si="195"/>
        <v/>
      </c>
      <c r="CF161" s="6" t="str">
        <f t="shared" si="196"/>
        <v/>
      </c>
      <c r="CG161" s="48" t="str">
        <f t="shared" si="197"/>
        <v/>
      </c>
      <c r="CH161" s="48" t="str">
        <f t="shared" si="198"/>
        <v/>
      </c>
      <c r="CI161" s="48" t="e">
        <f t="shared" si="199"/>
        <v>#VALUE!</v>
      </c>
      <c r="CJ161" s="26" t="e">
        <f t="shared" si="200"/>
        <v>#VALUE!</v>
      </c>
      <c r="CK161" s="48" t="e">
        <f t="shared" si="201"/>
        <v>#VALUE!</v>
      </c>
      <c r="CL161" s="25" t="str">
        <f t="shared" si="202"/>
        <v/>
      </c>
      <c r="CM161" s="48" t="str">
        <f t="shared" si="203"/>
        <v/>
      </c>
      <c r="CN161" s="48" t="str">
        <f t="shared" si="204"/>
        <v/>
      </c>
      <c r="CO161" s="48" t="e">
        <f t="shared" si="205"/>
        <v>#VALUE!</v>
      </c>
      <c r="CP161" s="48" t="e">
        <f t="shared" si="206"/>
        <v>#VALUE!</v>
      </c>
      <c r="CQ161" s="26" t="e">
        <f t="shared" si="207"/>
        <v>#VALUE!</v>
      </c>
      <c r="CR161" s="48" t="e">
        <f t="shared" si="208"/>
        <v>#VALUE!</v>
      </c>
      <c r="CS161" s="47" t="str">
        <f t="shared" si="209"/>
        <v/>
      </c>
      <c r="CT161" s="48" t="str">
        <f t="shared" si="210"/>
        <v/>
      </c>
      <c r="CU161" s="48" t="e">
        <f t="shared" si="211"/>
        <v>#VALUE!</v>
      </c>
      <c r="CV161" s="48" t="e">
        <f t="shared" si="212"/>
        <v>#VALUE!</v>
      </c>
      <c r="CW161" s="48" t="e">
        <f t="shared" si="213"/>
        <v>#VALUE!</v>
      </c>
      <c r="CX161" s="26" t="e">
        <f t="shared" si="214"/>
        <v>#VALUE!</v>
      </c>
      <c r="CY161" s="48" t="e">
        <f t="shared" si="215"/>
        <v>#VALUE!</v>
      </c>
      <c r="CZ161" s="47" t="str">
        <f t="shared" si="216"/>
        <v/>
      </c>
      <c r="DA161" s="48" t="e">
        <f t="shared" si="217"/>
        <v>#VALUE!</v>
      </c>
      <c r="DB161" s="48" t="e">
        <f t="shared" si="218"/>
        <v>#VALUE!</v>
      </c>
      <c r="DC161" s="48" t="e">
        <f t="shared" si="219"/>
        <v>#VALUE!</v>
      </c>
      <c r="DD161" s="48" t="e">
        <f t="shared" si="220"/>
        <v>#VALUE!</v>
      </c>
      <c r="DE161" s="26" t="e">
        <f t="shared" si="221"/>
        <v>#VALUE!</v>
      </c>
      <c r="DF161" s="48" t="e">
        <f t="shared" si="222"/>
        <v>#VALUE!</v>
      </c>
      <c r="DG161" s="47" t="e">
        <f t="shared" si="223"/>
        <v>#VALUE!</v>
      </c>
      <c r="DH161" s="48" t="e">
        <f t="shared" si="224"/>
        <v>#VALUE!</v>
      </c>
      <c r="DI161" s="48" t="e">
        <f t="shared" si="225"/>
        <v>#VALUE!</v>
      </c>
      <c r="DJ161" s="48" t="e">
        <f t="shared" si="226"/>
        <v>#VALUE!</v>
      </c>
      <c r="DK161" s="48" t="e">
        <f t="shared" si="227"/>
        <v>#VALUE!</v>
      </c>
      <c r="DL161" s="26" t="e">
        <f t="shared" si="228"/>
        <v>#VALUE!</v>
      </c>
      <c r="DM161" s="48" t="e">
        <f t="shared" si="229"/>
        <v>#VALUE!</v>
      </c>
      <c r="DN161" s="47" t="e">
        <f t="shared" si="230"/>
        <v>#VALUE!</v>
      </c>
      <c r="DO161" s="48" t="e">
        <f t="shared" si="231"/>
        <v>#VALUE!</v>
      </c>
      <c r="DP161" s="48" t="e">
        <f t="shared" si="232"/>
        <v>#VALUE!</v>
      </c>
      <c r="DQ161" s="48" t="e">
        <f t="shared" si="233"/>
        <v>#VALUE!</v>
      </c>
      <c r="DR161" s="48" t="e">
        <f t="shared" si="234"/>
        <v>#VALUE!</v>
      </c>
      <c r="DS161" s="26" t="e">
        <f t="shared" si="235"/>
        <v>#VALUE!</v>
      </c>
      <c r="DT161" s="48" t="e">
        <f t="shared" si="236"/>
        <v>#VALUE!</v>
      </c>
      <c r="DU161" s="47" t="e">
        <f t="shared" si="142"/>
        <v>#VALUE!</v>
      </c>
      <c r="DV161" s="48" t="e">
        <f t="shared" si="143"/>
        <v>#VALUE!</v>
      </c>
      <c r="DW161" s="48" t="e">
        <f t="shared" si="144"/>
        <v>#VALUE!</v>
      </c>
      <c r="DX161" s="48" t="e">
        <f t="shared" si="145"/>
        <v>#VALUE!</v>
      </c>
      <c r="DY161" s="48" t="e">
        <f t="shared" si="146"/>
        <v>#VALUE!</v>
      </c>
      <c r="DZ161" s="26" t="e">
        <f t="shared" si="147"/>
        <v>#VALUE!</v>
      </c>
      <c r="EA161" s="26" t="e">
        <f t="shared" si="148"/>
        <v>#VALUE!</v>
      </c>
    </row>
    <row r="162" spans="1:131" x14ac:dyDescent="0.25">
      <c r="A162" s="35"/>
      <c r="B162" s="35">
        <v>2002</v>
      </c>
      <c r="C162" s="36"/>
      <c r="D162" s="36"/>
      <c r="E162" s="36"/>
      <c r="F162" s="36"/>
      <c r="G162" s="36"/>
      <c r="H162" s="36"/>
      <c r="I162" s="36"/>
      <c r="J162" s="36">
        <f t="shared" si="119"/>
        <v>0.48000000000000009</v>
      </c>
      <c r="K162" s="36">
        <f t="shared" si="120"/>
        <v>0.51</v>
      </c>
      <c r="L162" s="36">
        <f t="shared" si="121"/>
        <v>0.47</v>
      </c>
      <c r="M162" s="36">
        <f t="shared" si="122"/>
        <v>0.55000000000000004</v>
      </c>
      <c r="N162" s="36">
        <f t="shared" si="123"/>
        <v>0.64999999999999991</v>
      </c>
      <c r="O162" s="36"/>
      <c r="P162" s="35">
        <v>2002</v>
      </c>
      <c r="Q162" s="36">
        <f t="shared" si="124"/>
        <v>2.0100000000000002</v>
      </c>
      <c r="R162" s="36">
        <f t="shared" si="125"/>
        <v>1.34</v>
      </c>
      <c r="S162" s="36">
        <f t="shared" si="126"/>
        <v>0.89</v>
      </c>
      <c r="T162" s="36">
        <f t="shared" si="127"/>
        <v>0.57999999999999996</v>
      </c>
      <c r="U162" s="36" t="e">
        <f t="shared" si="128"/>
        <v>#VALUE!</v>
      </c>
      <c r="V162" s="36" t="e">
        <f t="shared" si="129"/>
        <v>#VALUE!</v>
      </c>
      <c r="W162" s="36" t="e">
        <f t="shared" si="130"/>
        <v>#VALUE!</v>
      </c>
      <c r="X162" s="36" t="e">
        <f t="shared" si="131"/>
        <v>#VALUE!</v>
      </c>
      <c r="Y162" s="36" t="e">
        <f t="shared" si="132"/>
        <v>#VALUE!</v>
      </c>
      <c r="Z162" s="36" t="e">
        <f t="shared" si="133"/>
        <v>#VALUE!</v>
      </c>
      <c r="AA162" s="36" t="e">
        <f t="shared" si="134"/>
        <v>#VALUE!</v>
      </c>
      <c r="AB162" s="36" t="e">
        <f t="shared" si="135"/>
        <v>#VALUE!</v>
      </c>
      <c r="AC162" s="35">
        <v>2002</v>
      </c>
      <c r="AD162" s="38">
        <f t="shared" si="149"/>
        <v>1.4000000000000001</v>
      </c>
      <c r="AE162" s="38">
        <f t="shared" si="150"/>
        <v>1.8</v>
      </c>
      <c r="AF162" s="38">
        <f t="shared" si="151"/>
        <v>1.8599999999999999</v>
      </c>
      <c r="AG162" s="38">
        <f t="shared" si="152"/>
        <v>2.39</v>
      </c>
      <c r="AH162" s="38">
        <f t="shared" si="153"/>
        <v>2.4300000000000002</v>
      </c>
      <c r="AI162" s="38">
        <f t="shared" si="154"/>
        <v>2.0100000000000002</v>
      </c>
      <c r="AJ162" s="38">
        <f t="shared" si="155"/>
        <v>1.34</v>
      </c>
      <c r="AK162" s="38">
        <f t="shared" si="156"/>
        <v>0.89</v>
      </c>
      <c r="AL162" s="38">
        <f t="shared" si="157"/>
        <v>0.57999999999999996</v>
      </c>
      <c r="AM162" s="38" t="e">
        <f t="shared" si="158"/>
        <v>#VALUE!</v>
      </c>
      <c r="AN162" s="38" t="e">
        <f t="shared" si="159"/>
        <v>#VALUE!</v>
      </c>
      <c r="AO162" s="38" t="e">
        <f t="shared" si="136"/>
        <v>#VALUE!</v>
      </c>
      <c r="AP162" s="38" t="e">
        <f t="shared" si="137"/>
        <v>#VALUE!</v>
      </c>
      <c r="AQ162" s="38" t="e">
        <f t="shared" si="138"/>
        <v>#VALUE!</v>
      </c>
      <c r="AR162" s="38" t="e">
        <f t="shared" si="139"/>
        <v>#VALUE!</v>
      </c>
      <c r="AS162" s="38" t="e">
        <f t="shared" si="140"/>
        <v>#VALUE!</v>
      </c>
      <c r="AT162" s="38" t="e">
        <f t="shared" si="141"/>
        <v>#VALUE!</v>
      </c>
      <c r="AV162" s="47" t="str">
        <f t="shared" si="160"/>
        <v/>
      </c>
      <c r="AW162" s="48" t="str">
        <f t="shared" si="161"/>
        <v/>
      </c>
      <c r="AX162" s="48" t="str">
        <f t="shared" si="162"/>
        <v/>
      </c>
      <c r="AY162" s="48" t="str">
        <f t="shared" si="163"/>
        <v/>
      </c>
      <c r="AZ162" s="48" t="str">
        <f t="shared" si="164"/>
        <v/>
      </c>
      <c r="BA162" s="26" t="str">
        <f t="shared" si="165"/>
        <v/>
      </c>
      <c r="BB162" s="48" t="str">
        <f t="shared" si="166"/>
        <v/>
      </c>
      <c r="BC162" s="47" t="str">
        <f t="shared" si="167"/>
        <v/>
      </c>
      <c r="BD162" s="48" t="str">
        <f t="shared" si="168"/>
        <v/>
      </c>
      <c r="BE162" s="48" t="str">
        <f t="shared" si="169"/>
        <v/>
      </c>
      <c r="BF162" s="48" t="str">
        <f t="shared" si="170"/>
        <v/>
      </c>
      <c r="BG162" s="48" t="str">
        <f t="shared" si="171"/>
        <v/>
      </c>
      <c r="BH162" s="26" t="str">
        <f t="shared" si="172"/>
        <v/>
      </c>
      <c r="BI162" s="6" t="str">
        <f t="shared" si="173"/>
        <v xml:space="preserve"> </v>
      </c>
      <c r="BJ162" s="47" t="str">
        <f t="shared" si="174"/>
        <v/>
      </c>
      <c r="BK162" s="48" t="str">
        <f t="shared" si="175"/>
        <v/>
      </c>
      <c r="BL162" s="48" t="str">
        <f t="shared" si="176"/>
        <v/>
      </c>
      <c r="BM162" s="48" t="str">
        <f t="shared" si="177"/>
        <v/>
      </c>
      <c r="BN162" s="48" t="str">
        <f t="shared" si="178"/>
        <v/>
      </c>
      <c r="BO162" s="26" t="str">
        <f t="shared" si="179"/>
        <v/>
      </c>
      <c r="BP162" s="6" t="str">
        <f t="shared" si="180"/>
        <v xml:space="preserve"> </v>
      </c>
      <c r="BQ162" s="47" t="str">
        <f t="shared" si="181"/>
        <v/>
      </c>
      <c r="BR162" s="48" t="str">
        <f t="shared" si="182"/>
        <v/>
      </c>
      <c r="BS162" s="48" t="str">
        <f t="shared" si="183"/>
        <v/>
      </c>
      <c r="BT162" s="48" t="str">
        <f t="shared" si="184"/>
        <v/>
      </c>
      <c r="BU162" s="48" t="str">
        <f t="shared" si="185"/>
        <v/>
      </c>
      <c r="BV162" s="26" t="str">
        <f t="shared" si="186"/>
        <v/>
      </c>
      <c r="BW162" s="6" t="str">
        <f t="shared" si="187"/>
        <v xml:space="preserve"> </v>
      </c>
      <c r="BX162" s="47" t="str">
        <f t="shared" si="188"/>
        <v/>
      </c>
      <c r="BY162" s="48" t="str">
        <f t="shared" si="189"/>
        <v/>
      </c>
      <c r="BZ162" s="48" t="str">
        <f t="shared" si="190"/>
        <v/>
      </c>
      <c r="CA162" s="48" t="str">
        <f t="shared" si="191"/>
        <v/>
      </c>
      <c r="CB162" s="48" t="str">
        <f t="shared" si="192"/>
        <v/>
      </c>
      <c r="CC162" s="26" t="e">
        <f t="shared" si="193"/>
        <v>#VALUE!</v>
      </c>
      <c r="CD162" s="48" t="e">
        <f t="shared" si="194"/>
        <v>#VALUE!</v>
      </c>
      <c r="CE162" s="47" t="str">
        <f t="shared" si="195"/>
        <v/>
      </c>
      <c r="CF162" s="48" t="str">
        <f t="shared" si="196"/>
        <v/>
      </c>
      <c r="CG162" s="48" t="str">
        <f t="shared" si="197"/>
        <v/>
      </c>
      <c r="CH162" s="48" t="str">
        <f t="shared" si="198"/>
        <v/>
      </c>
      <c r="CI162" s="48" t="e">
        <f t="shared" si="199"/>
        <v>#VALUE!</v>
      </c>
      <c r="CJ162" s="26" t="e">
        <f t="shared" si="200"/>
        <v>#VALUE!</v>
      </c>
      <c r="CK162" s="6" t="e">
        <f t="shared" si="201"/>
        <v>#VALUE!</v>
      </c>
      <c r="CL162" s="47" t="str">
        <f t="shared" si="202"/>
        <v/>
      </c>
      <c r="CM162" s="48" t="str">
        <f t="shared" si="203"/>
        <v/>
      </c>
      <c r="CN162" s="48" t="str">
        <f t="shared" si="204"/>
        <v/>
      </c>
      <c r="CO162" s="48" t="e">
        <f t="shared" si="205"/>
        <v>#VALUE!</v>
      </c>
      <c r="CP162" s="48" t="e">
        <f t="shared" si="206"/>
        <v>#VALUE!</v>
      </c>
      <c r="CQ162" s="26" t="e">
        <f t="shared" si="207"/>
        <v>#VALUE!</v>
      </c>
      <c r="CR162" s="48" t="e">
        <f t="shared" si="208"/>
        <v>#VALUE!</v>
      </c>
      <c r="CS162" s="47" t="str">
        <f t="shared" si="209"/>
        <v/>
      </c>
      <c r="CT162" s="48" t="str">
        <f t="shared" si="210"/>
        <v/>
      </c>
      <c r="CU162" s="48" t="e">
        <f t="shared" si="211"/>
        <v>#VALUE!</v>
      </c>
      <c r="CV162" s="48" t="e">
        <f t="shared" si="212"/>
        <v>#VALUE!</v>
      </c>
      <c r="CW162" s="48" t="e">
        <f t="shared" si="213"/>
        <v>#VALUE!</v>
      </c>
      <c r="CX162" s="26" t="e">
        <f t="shared" si="214"/>
        <v>#VALUE!</v>
      </c>
      <c r="CY162" s="48" t="e">
        <f t="shared" si="215"/>
        <v>#VALUE!</v>
      </c>
      <c r="CZ162" s="47" t="str">
        <f t="shared" si="216"/>
        <v/>
      </c>
      <c r="DA162" s="48" t="e">
        <f t="shared" si="217"/>
        <v>#VALUE!</v>
      </c>
      <c r="DB162" s="48" t="e">
        <f t="shared" si="218"/>
        <v>#VALUE!</v>
      </c>
      <c r="DC162" s="48" t="e">
        <f t="shared" si="219"/>
        <v>#VALUE!</v>
      </c>
      <c r="DD162" s="48" t="e">
        <f t="shared" si="220"/>
        <v>#VALUE!</v>
      </c>
      <c r="DE162" s="26" t="e">
        <f t="shared" si="221"/>
        <v>#VALUE!</v>
      </c>
      <c r="DF162" s="48" t="e">
        <f t="shared" si="222"/>
        <v>#VALUE!</v>
      </c>
      <c r="DG162" s="47" t="e">
        <f t="shared" si="223"/>
        <v>#VALUE!</v>
      </c>
      <c r="DH162" s="48" t="e">
        <f t="shared" si="224"/>
        <v>#VALUE!</v>
      </c>
      <c r="DI162" s="48" t="e">
        <f t="shared" si="225"/>
        <v>#VALUE!</v>
      </c>
      <c r="DJ162" s="48" t="e">
        <f t="shared" si="226"/>
        <v>#VALUE!</v>
      </c>
      <c r="DK162" s="48" t="e">
        <f t="shared" si="227"/>
        <v>#VALUE!</v>
      </c>
      <c r="DL162" s="26" t="e">
        <f t="shared" si="228"/>
        <v>#VALUE!</v>
      </c>
      <c r="DM162" s="48" t="e">
        <f t="shared" si="229"/>
        <v>#VALUE!</v>
      </c>
      <c r="DN162" s="47" t="e">
        <f t="shared" si="230"/>
        <v>#VALUE!</v>
      </c>
      <c r="DO162" s="48" t="e">
        <f t="shared" si="231"/>
        <v>#VALUE!</v>
      </c>
      <c r="DP162" s="48" t="e">
        <f t="shared" si="232"/>
        <v>#VALUE!</v>
      </c>
      <c r="DQ162" s="48" t="e">
        <f t="shared" si="233"/>
        <v>#VALUE!</v>
      </c>
      <c r="DR162" s="48" t="e">
        <f t="shared" si="234"/>
        <v>#VALUE!</v>
      </c>
      <c r="DS162" s="26" t="e">
        <f t="shared" si="235"/>
        <v>#VALUE!</v>
      </c>
      <c r="DT162" s="48" t="e">
        <f t="shared" si="236"/>
        <v>#VALUE!</v>
      </c>
      <c r="DU162" s="47" t="e">
        <f t="shared" si="142"/>
        <v>#VALUE!</v>
      </c>
      <c r="DV162" s="48" t="e">
        <f t="shared" si="143"/>
        <v>#VALUE!</v>
      </c>
      <c r="DW162" s="48" t="e">
        <f t="shared" si="144"/>
        <v>#VALUE!</v>
      </c>
      <c r="DX162" s="48" t="e">
        <f t="shared" si="145"/>
        <v>#VALUE!</v>
      </c>
      <c r="DY162" s="48" t="e">
        <f t="shared" si="146"/>
        <v>#VALUE!</v>
      </c>
      <c r="DZ162" s="26" t="e">
        <f t="shared" si="147"/>
        <v>#VALUE!</v>
      </c>
      <c r="EA162" s="26" t="e">
        <f t="shared" si="148"/>
        <v>#VALUE!</v>
      </c>
    </row>
    <row r="163" spans="1:131" x14ac:dyDescent="0.25">
      <c r="A163" s="35"/>
      <c r="B163" s="35">
        <v>2003</v>
      </c>
      <c r="C163" s="36"/>
      <c r="D163" s="36"/>
      <c r="E163" s="36"/>
      <c r="F163" s="36"/>
      <c r="G163" s="36"/>
      <c r="H163" s="36"/>
      <c r="I163" s="36"/>
      <c r="J163" s="36">
        <f t="shared" si="119"/>
        <v>1.0900000000000001</v>
      </c>
      <c r="K163" s="36">
        <f t="shared" si="120"/>
        <v>1.33</v>
      </c>
      <c r="L163" s="36">
        <f t="shared" si="121"/>
        <v>1.3</v>
      </c>
      <c r="M163" s="36">
        <f t="shared" si="122"/>
        <v>1.69</v>
      </c>
      <c r="N163" s="36">
        <f t="shared" si="123"/>
        <v>1.59</v>
      </c>
      <c r="O163" s="36"/>
      <c r="P163" s="35">
        <v>2003</v>
      </c>
      <c r="Q163" s="36">
        <f t="shared" si="124"/>
        <v>1.2600000000000002</v>
      </c>
      <c r="R163" s="36">
        <f t="shared" si="125"/>
        <v>0.66</v>
      </c>
      <c r="S163" s="36">
        <f t="shared" si="126"/>
        <v>0.54</v>
      </c>
      <c r="T163" s="36">
        <f t="shared" si="127"/>
        <v>0.74</v>
      </c>
      <c r="U163" s="36" t="e">
        <f t="shared" si="128"/>
        <v>#VALUE!</v>
      </c>
      <c r="V163" s="36" t="e">
        <f t="shared" si="129"/>
        <v>#VALUE!</v>
      </c>
      <c r="W163" s="36" t="e">
        <f t="shared" si="130"/>
        <v>#VALUE!</v>
      </c>
      <c r="X163" s="36" t="e">
        <f t="shared" si="131"/>
        <v>#VALUE!</v>
      </c>
      <c r="Y163" s="36" t="e">
        <f t="shared" si="132"/>
        <v>#VALUE!</v>
      </c>
      <c r="Z163" s="36" t="e">
        <f t="shared" si="133"/>
        <v>#VALUE!</v>
      </c>
      <c r="AA163" s="36" t="e">
        <f t="shared" si="134"/>
        <v>#VALUE!</v>
      </c>
      <c r="AB163" s="36" t="e">
        <f t="shared" si="135"/>
        <v>#VALUE!</v>
      </c>
      <c r="AC163" s="35">
        <v>2003</v>
      </c>
      <c r="AD163" s="38">
        <f t="shared" si="149"/>
        <v>0.48000000000000009</v>
      </c>
      <c r="AE163" s="38">
        <f t="shared" si="150"/>
        <v>0.51</v>
      </c>
      <c r="AF163" s="38">
        <f t="shared" si="151"/>
        <v>0.47</v>
      </c>
      <c r="AG163" s="38">
        <f t="shared" si="152"/>
        <v>0.55000000000000004</v>
      </c>
      <c r="AH163" s="38">
        <f t="shared" si="153"/>
        <v>0.64999999999999991</v>
      </c>
      <c r="AI163" s="38">
        <f t="shared" si="154"/>
        <v>1.2600000000000002</v>
      </c>
      <c r="AJ163" s="38">
        <f t="shared" si="155"/>
        <v>0.66</v>
      </c>
      <c r="AK163" s="38">
        <f t="shared" si="156"/>
        <v>0.54</v>
      </c>
      <c r="AL163" s="38">
        <f t="shared" si="157"/>
        <v>0.74</v>
      </c>
      <c r="AM163" s="38" t="e">
        <f t="shared" si="158"/>
        <v>#VALUE!</v>
      </c>
      <c r="AN163" s="38" t="e">
        <f t="shared" si="159"/>
        <v>#VALUE!</v>
      </c>
      <c r="AO163" s="38" t="e">
        <f t="shared" si="136"/>
        <v>#VALUE!</v>
      </c>
      <c r="AP163" s="38" t="e">
        <f t="shared" si="137"/>
        <v>#VALUE!</v>
      </c>
      <c r="AQ163" s="38" t="e">
        <f t="shared" si="138"/>
        <v>#VALUE!</v>
      </c>
      <c r="AR163" s="38" t="e">
        <f t="shared" si="139"/>
        <v>#VALUE!</v>
      </c>
      <c r="AS163" s="38" t="e">
        <f t="shared" si="140"/>
        <v>#VALUE!</v>
      </c>
      <c r="AT163" s="38" t="e">
        <f t="shared" si="141"/>
        <v>#VALUE!</v>
      </c>
      <c r="AV163" s="47">
        <f t="shared" si="160"/>
        <v>2003</v>
      </c>
      <c r="AW163" s="48">
        <f t="shared" si="161"/>
        <v>2003</v>
      </c>
      <c r="AX163" s="48">
        <f t="shared" si="162"/>
        <v>2003</v>
      </c>
      <c r="AY163" s="48">
        <f t="shared" si="163"/>
        <v>2003</v>
      </c>
      <c r="AZ163" s="48">
        <f t="shared" si="164"/>
        <v>2003</v>
      </c>
      <c r="BA163" s="26">
        <f t="shared" si="165"/>
        <v>2003</v>
      </c>
      <c r="BB163" s="48">
        <f t="shared" si="166"/>
        <v>2003</v>
      </c>
      <c r="BC163" s="47">
        <f t="shared" si="167"/>
        <v>2003</v>
      </c>
      <c r="BD163" s="48">
        <f t="shared" si="168"/>
        <v>2003</v>
      </c>
      <c r="BE163" s="48">
        <f t="shared" si="169"/>
        <v>2003</v>
      </c>
      <c r="BF163" s="48">
        <f t="shared" si="170"/>
        <v>2003</v>
      </c>
      <c r="BG163" s="48">
        <f t="shared" si="171"/>
        <v>2003</v>
      </c>
      <c r="BH163" s="26">
        <f t="shared" si="172"/>
        <v>2003</v>
      </c>
      <c r="BI163" s="48">
        <f t="shared" si="173"/>
        <v>2003</v>
      </c>
      <c r="BJ163" s="47">
        <f t="shared" si="174"/>
        <v>2003</v>
      </c>
      <c r="BK163" s="48">
        <f t="shared" si="175"/>
        <v>2003</v>
      </c>
      <c r="BL163" s="48">
        <f t="shared" si="176"/>
        <v>2003</v>
      </c>
      <c r="BM163" s="48">
        <f t="shared" si="177"/>
        <v>2003</v>
      </c>
      <c r="BN163" s="48">
        <f t="shared" si="178"/>
        <v>2003</v>
      </c>
      <c r="BO163" s="26">
        <f t="shared" si="179"/>
        <v>2003</v>
      </c>
      <c r="BP163" s="48">
        <f t="shared" si="180"/>
        <v>2003</v>
      </c>
      <c r="BQ163" s="47">
        <f t="shared" si="181"/>
        <v>2003</v>
      </c>
      <c r="BR163" s="48">
        <f t="shared" si="182"/>
        <v>2003</v>
      </c>
      <c r="BS163" s="48">
        <f t="shared" si="183"/>
        <v>2003</v>
      </c>
      <c r="BT163" s="48">
        <f t="shared" si="184"/>
        <v>2003</v>
      </c>
      <c r="BU163" s="48">
        <f t="shared" si="185"/>
        <v>2003</v>
      </c>
      <c r="BV163" s="26" t="str">
        <f t="shared" si="186"/>
        <v/>
      </c>
      <c r="BW163" s="6" t="str">
        <f t="shared" si="187"/>
        <v xml:space="preserve"> </v>
      </c>
      <c r="BX163" s="47">
        <f t="shared" si="188"/>
        <v>2003</v>
      </c>
      <c r="BY163" s="48">
        <f t="shared" si="189"/>
        <v>2003</v>
      </c>
      <c r="BZ163" s="48">
        <f t="shared" si="190"/>
        <v>2003</v>
      </c>
      <c r="CA163" s="48">
        <f t="shared" si="191"/>
        <v>2003</v>
      </c>
      <c r="CB163" s="48" t="str">
        <f t="shared" si="192"/>
        <v/>
      </c>
      <c r="CC163" s="26" t="e">
        <f t="shared" si="193"/>
        <v>#VALUE!</v>
      </c>
      <c r="CD163" s="48" t="e">
        <f t="shared" si="194"/>
        <v>#VALUE!</v>
      </c>
      <c r="CE163" s="47">
        <f t="shared" si="195"/>
        <v>2003</v>
      </c>
      <c r="CF163" s="48">
        <f t="shared" si="196"/>
        <v>2003</v>
      </c>
      <c r="CG163" s="48">
        <f t="shared" si="197"/>
        <v>2003</v>
      </c>
      <c r="CH163" s="48" t="str">
        <f t="shared" si="198"/>
        <v/>
      </c>
      <c r="CI163" s="48" t="e">
        <f t="shared" si="199"/>
        <v>#VALUE!</v>
      </c>
      <c r="CJ163" s="26" t="e">
        <f t="shared" si="200"/>
        <v>#VALUE!</v>
      </c>
      <c r="CK163" s="6" t="e">
        <f t="shared" si="201"/>
        <v>#VALUE!</v>
      </c>
      <c r="CL163" s="47">
        <f t="shared" si="202"/>
        <v>2003</v>
      </c>
      <c r="CM163" s="48">
        <f t="shared" si="203"/>
        <v>2003</v>
      </c>
      <c r="CN163" s="48" t="str">
        <f t="shared" si="204"/>
        <v/>
      </c>
      <c r="CO163" s="48" t="e">
        <f t="shared" si="205"/>
        <v>#VALUE!</v>
      </c>
      <c r="CP163" s="48" t="e">
        <f t="shared" si="206"/>
        <v>#VALUE!</v>
      </c>
      <c r="CQ163" s="26" t="e">
        <f t="shared" si="207"/>
        <v>#VALUE!</v>
      </c>
      <c r="CR163" s="48" t="e">
        <f t="shared" si="208"/>
        <v>#VALUE!</v>
      </c>
      <c r="CS163" s="47">
        <f t="shared" si="209"/>
        <v>2003</v>
      </c>
      <c r="CT163" s="48" t="str">
        <f t="shared" si="210"/>
        <v/>
      </c>
      <c r="CU163" s="48" t="e">
        <f t="shared" si="211"/>
        <v>#VALUE!</v>
      </c>
      <c r="CV163" s="48" t="e">
        <f t="shared" si="212"/>
        <v>#VALUE!</v>
      </c>
      <c r="CW163" s="48" t="e">
        <f t="shared" si="213"/>
        <v>#VALUE!</v>
      </c>
      <c r="CX163" s="26" t="e">
        <f t="shared" si="214"/>
        <v>#VALUE!</v>
      </c>
      <c r="CY163" s="48" t="e">
        <f t="shared" si="215"/>
        <v>#VALUE!</v>
      </c>
      <c r="CZ163" s="47" t="str">
        <f t="shared" si="216"/>
        <v/>
      </c>
      <c r="DA163" s="48" t="e">
        <f t="shared" si="217"/>
        <v>#VALUE!</v>
      </c>
      <c r="DB163" s="48" t="e">
        <f t="shared" si="218"/>
        <v>#VALUE!</v>
      </c>
      <c r="DC163" s="48" t="e">
        <f t="shared" si="219"/>
        <v>#VALUE!</v>
      </c>
      <c r="DD163" s="48" t="e">
        <f t="shared" si="220"/>
        <v>#VALUE!</v>
      </c>
      <c r="DE163" s="26" t="e">
        <f t="shared" si="221"/>
        <v>#VALUE!</v>
      </c>
      <c r="DF163" s="48" t="e">
        <f t="shared" si="222"/>
        <v>#VALUE!</v>
      </c>
      <c r="DG163" s="47" t="e">
        <f t="shared" si="223"/>
        <v>#VALUE!</v>
      </c>
      <c r="DH163" s="48" t="e">
        <f t="shared" si="224"/>
        <v>#VALUE!</v>
      </c>
      <c r="DI163" s="48" t="e">
        <f t="shared" si="225"/>
        <v>#VALUE!</v>
      </c>
      <c r="DJ163" s="48" t="e">
        <f t="shared" si="226"/>
        <v>#VALUE!</v>
      </c>
      <c r="DK163" s="48" t="e">
        <f t="shared" si="227"/>
        <v>#VALUE!</v>
      </c>
      <c r="DL163" s="26" t="e">
        <f t="shared" si="228"/>
        <v>#VALUE!</v>
      </c>
      <c r="DM163" s="48" t="e">
        <f t="shared" si="229"/>
        <v>#VALUE!</v>
      </c>
      <c r="DN163" s="47" t="e">
        <f t="shared" si="230"/>
        <v>#VALUE!</v>
      </c>
      <c r="DO163" s="48" t="e">
        <f t="shared" si="231"/>
        <v>#VALUE!</v>
      </c>
      <c r="DP163" s="48" t="e">
        <f t="shared" si="232"/>
        <v>#VALUE!</v>
      </c>
      <c r="DQ163" s="48" t="e">
        <f t="shared" si="233"/>
        <v>#VALUE!</v>
      </c>
      <c r="DR163" s="48" t="e">
        <f t="shared" si="234"/>
        <v>#VALUE!</v>
      </c>
      <c r="DS163" s="26" t="e">
        <f t="shared" si="235"/>
        <v>#VALUE!</v>
      </c>
      <c r="DT163" s="48" t="e">
        <f t="shared" si="236"/>
        <v>#VALUE!</v>
      </c>
      <c r="DU163" s="47" t="e">
        <f t="shared" si="142"/>
        <v>#VALUE!</v>
      </c>
      <c r="DV163" s="48" t="e">
        <f t="shared" si="143"/>
        <v>#VALUE!</v>
      </c>
      <c r="DW163" s="48" t="e">
        <f t="shared" si="144"/>
        <v>#VALUE!</v>
      </c>
      <c r="DX163" s="48" t="e">
        <f t="shared" si="145"/>
        <v>#VALUE!</v>
      </c>
      <c r="DY163" s="48" t="e">
        <f t="shared" si="146"/>
        <v>#VALUE!</v>
      </c>
      <c r="DZ163" s="26" t="e">
        <f t="shared" si="147"/>
        <v>#VALUE!</v>
      </c>
      <c r="EA163" s="26" t="e">
        <f t="shared" si="148"/>
        <v>#VALUE!</v>
      </c>
    </row>
    <row r="164" spans="1:131" x14ac:dyDescent="0.25">
      <c r="A164" s="35"/>
      <c r="B164" s="35">
        <v>2004</v>
      </c>
      <c r="C164" s="36"/>
      <c r="D164" s="36"/>
      <c r="E164" s="36"/>
      <c r="F164" s="36"/>
      <c r="G164" s="36"/>
      <c r="H164" s="36"/>
      <c r="I164" s="36"/>
      <c r="J164" s="36">
        <f t="shared" si="119"/>
        <v>0.59000000000000008</v>
      </c>
      <c r="K164" s="36">
        <f t="shared" si="120"/>
        <v>0.79</v>
      </c>
      <c r="L164" s="36">
        <f t="shared" si="121"/>
        <v>0.99</v>
      </c>
      <c r="M164" s="36">
        <f t="shared" si="122"/>
        <v>1.3599999999999999</v>
      </c>
      <c r="N164" s="36">
        <f t="shared" si="123"/>
        <v>1.28</v>
      </c>
      <c r="O164" s="36"/>
      <c r="P164" s="35">
        <v>2004</v>
      </c>
      <c r="Q164" s="36">
        <f t="shared" si="124"/>
        <v>1.59</v>
      </c>
      <c r="R164" s="36">
        <f t="shared" si="125"/>
        <v>1.07</v>
      </c>
      <c r="S164" s="36">
        <f t="shared" si="126"/>
        <v>0.78</v>
      </c>
      <c r="T164" s="36">
        <f t="shared" si="127"/>
        <v>0.53</v>
      </c>
      <c r="U164" s="36" t="e">
        <f t="shared" si="128"/>
        <v>#VALUE!</v>
      </c>
      <c r="V164" s="36" t="e">
        <f t="shared" si="129"/>
        <v>#VALUE!</v>
      </c>
      <c r="W164" s="36" t="e">
        <f t="shared" si="130"/>
        <v>#VALUE!</v>
      </c>
      <c r="X164" s="36" t="e">
        <f t="shared" si="131"/>
        <v>#VALUE!</v>
      </c>
      <c r="Y164" s="36" t="e">
        <f t="shared" si="132"/>
        <v>#VALUE!</v>
      </c>
      <c r="Z164" s="36" t="e">
        <f t="shared" si="133"/>
        <v>#VALUE!</v>
      </c>
      <c r="AA164" s="36" t="e">
        <f t="shared" si="134"/>
        <v>#VALUE!</v>
      </c>
      <c r="AB164" s="36" t="e">
        <f t="shared" si="135"/>
        <v>#VALUE!</v>
      </c>
      <c r="AC164" s="35">
        <v>2004</v>
      </c>
      <c r="AD164" s="38">
        <f t="shared" si="149"/>
        <v>1.0900000000000001</v>
      </c>
      <c r="AE164" s="38">
        <f t="shared" si="150"/>
        <v>1.33</v>
      </c>
      <c r="AF164" s="38">
        <f t="shared" si="151"/>
        <v>1.3</v>
      </c>
      <c r="AG164" s="38">
        <f t="shared" si="152"/>
        <v>1.69</v>
      </c>
      <c r="AH164" s="38">
        <f t="shared" si="153"/>
        <v>1.59</v>
      </c>
      <c r="AI164" s="38">
        <f t="shared" si="154"/>
        <v>1.59</v>
      </c>
      <c r="AJ164" s="38">
        <f t="shared" si="155"/>
        <v>1.07</v>
      </c>
      <c r="AK164" s="38">
        <f t="shared" si="156"/>
        <v>0.78</v>
      </c>
      <c r="AL164" s="38">
        <f t="shared" si="157"/>
        <v>0.53</v>
      </c>
      <c r="AM164" s="38" t="e">
        <f t="shared" si="158"/>
        <v>#VALUE!</v>
      </c>
      <c r="AN164" s="38" t="e">
        <f t="shared" si="159"/>
        <v>#VALUE!</v>
      </c>
      <c r="AO164" s="38" t="e">
        <f t="shared" si="136"/>
        <v>#VALUE!</v>
      </c>
      <c r="AP164" s="38" t="e">
        <f t="shared" si="137"/>
        <v>#VALUE!</v>
      </c>
      <c r="AQ164" s="38" t="e">
        <f t="shared" si="138"/>
        <v>#VALUE!</v>
      </c>
      <c r="AR164" s="38" t="e">
        <f t="shared" si="139"/>
        <v>#VALUE!</v>
      </c>
      <c r="AS164" s="38" t="e">
        <f t="shared" si="140"/>
        <v>#VALUE!</v>
      </c>
      <c r="AT164" s="38" t="e">
        <f t="shared" si="141"/>
        <v>#VALUE!</v>
      </c>
      <c r="AV164" s="47">
        <f t="shared" si="160"/>
        <v>2004</v>
      </c>
      <c r="AW164" s="48" t="str">
        <f t="shared" si="161"/>
        <v/>
      </c>
      <c r="AX164" s="48">
        <f t="shared" si="162"/>
        <v>2004</v>
      </c>
      <c r="AY164" s="48">
        <f t="shared" si="163"/>
        <v>2004</v>
      </c>
      <c r="AZ164" s="48">
        <f t="shared" si="164"/>
        <v>2004</v>
      </c>
      <c r="BA164" s="26" t="str">
        <f t="shared" si="165"/>
        <v/>
      </c>
      <c r="BB164" s="48" t="str">
        <f t="shared" si="166"/>
        <v/>
      </c>
      <c r="BC164" s="47" t="str">
        <f t="shared" si="167"/>
        <v/>
      </c>
      <c r="BD164" s="48">
        <f t="shared" si="168"/>
        <v>2004</v>
      </c>
      <c r="BE164" s="48">
        <f t="shared" si="169"/>
        <v>2004</v>
      </c>
      <c r="BF164" s="48">
        <f t="shared" si="170"/>
        <v>2004</v>
      </c>
      <c r="BG164" s="48" t="str">
        <f t="shared" si="171"/>
        <v/>
      </c>
      <c r="BH164" s="26" t="str">
        <f t="shared" si="172"/>
        <v/>
      </c>
      <c r="BI164" s="48" t="str">
        <f t="shared" si="173"/>
        <v xml:space="preserve"> </v>
      </c>
      <c r="BJ164" s="47">
        <f t="shared" si="174"/>
        <v>2004</v>
      </c>
      <c r="BK164" s="48">
        <f t="shared" si="175"/>
        <v>2004</v>
      </c>
      <c r="BL164" s="48">
        <f t="shared" si="176"/>
        <v>2004</v>
      </c>
      <c r="BM164" s="48" t="str">
        <f t="shared" si="177"/>
        <v/>
      </c>
      <c r="BN164" s="48" t="str">
        <f t="shared" si="178"/>
        <v/>
      </c>
      <c r="BO164" s="26">
        <f t="shared" si="179"/>
        <v>2004</v>
      </c>
      <c r="BP164" s="48" t="str">
        <f t="shared" si="180"/>
        <v xml:space="preserve"> </v>
      </c>
      <c r="BQ164" s="47">
        <f t="shared" si="181"/>
        <v>2004</v>
      </c>
      <c r="BR164" s="48">
        <f t="shared" si="182"/>
        <v>2004</v>
      </c>
      <c r="BS164" s="48" t="str">
        <f t="shared" si="183"/>
        <v/>
      </c>
      <c r="BT164" s="48" t="str">
        <f t="shared" si="184"/>
        <v/>
      </c>
      <c r="BU164" s="48">
        <f t="shared" si="185"/>
        <v>2004</v>
      </c>
      <c r="BV164" s="26" t="str">
        <f t="shared" si="186"/>
        <v/>
      </c>
      <c r="BW164" s="48" t="str">
        <f t="shared" si="187"/>
        <v xml:space="preserve"> </v>
      </c>
      <c r="BX164" s="47">
        <f t="shared" si="188"/>
        <v>2004</v>
      </c>
      <c r="BY164" s="48" t="str">
        <f t="shared" si="189"/>
        <v/>
      </c>
      <c r="BZ164" s="48" t="str">
        <f t="shared" si="190"/>
        <v/>
      </c>
      <c r="CA164" s="48">
        <f t="shared" si="191"/>
        <v>2004</v>
      </c>
      <c r="CB164" s="48" t="str">
        <f t="shared" si="192"/>
        <v/>
      </c>
      <c r="CC164" s="26" t="e">
        <f t="shared" si="193"/>
        <v>#VALUE!</v>
      </c>
      <c r="CD164" s="48" t="e">
        <f t="shared" si="194"/>
        <v>#VALUE!</v>
      </c>
      <c r="CE164" s="47" t="str">
        <f t="shared" si="195"/>
        <v/>
      </c>
      <c r="CF164" s="48" t="str">
        <f t="shared" si="196"/>
        <v/>
      </c>
      <c r="CG164" s="48">
        <f t="shared" si="197"/>
        <v>2004</v>
      </c>
      <c r="CH164" s="48" t="str">
        <f t="shared" si="198"/>
        <v/>
      </c>
      <c r="CI164" s="48" t="e">
        <f t="shared" si="199"/>
        <v>#VALUE!</v>
      </c>
      <c r="CJ164" s="26" t="e">
        <f t="shared" si="200"/>
        <v>#VALUE!</v>
      </c>
      <c r="CK164" s="6" t="e">
        <f t="shared" si="201"/>
        <v>#VALUE!</v>
      </c>
      <c r="CL164" s="47" t="str">
        <f t="shared" si="202"/>
        <v/>
      </c>
      <c r="CM164" s="48">
        <f t="shared" si="203"/>
        <v>2004</v>
      </c>
      <c r="CN164" s="48" t="str">
        <f t="shared" si="204"/>
        <v/>
      </c>
      <c r="CO164" s="48" t="e">
        <f t="shared" si="205"/>
        <v>#VALUE!</v>
      </c>
      <c r="CP164" s="48" t="e">
        <f t="shared" si="206"/>
        <v>#VALUE!</v>
      </c>
      <c r="CQ164" s="26" t="e">
        <f t="shared" si="207"/>
        <v>#VALUE!</v>
      </c>
      <c r="CR164" s="48" t="e">
        <f t="shared" si="208"/>
        <v>#VALUE!</v>
      </c>
      <c r="CS164" s="47">
        <f t="shared" si="209"/>
        <v>2004</v>
      </c>
      <c r="CT164" s="48" t="str">
        <f t="shared" si="210"/>
        <v/>
      </c>
      <c r="CU164" s="48" t="e">
        <f t="shared" si="211"/>
        <v>#VALUE!</v>
      </c>
      <c r="CV164" s="48" t="e">
        <f t="shared" si="212"/>
        <v>#VALUE!</v>
      </c>
      <c r="CW164" s="48" t="e">
        <f t="shared" si="213"/>
        <v>#VALUE!</v>
      </c>
      <c r="CX164" s="26" t="e">
        <f t="shared" si="214"/>
        <v>#VALUE!</v>
      </c>
      <c r="CY164" s="48" t="e">
        <f t="shared" si="215"/>
        <v>#VALUE!</v>
      </c>
      <c r="CZ164" s="47" t="str">
        <f t="shared" si="216"/>
        <v/>
      </c>
      <c r="DA164" s="48" t="e">
        <f t="shared" si="217"/>
        <v>#VALUE!</v>
      </c>
      <c r="DB164" s="48" t="e">
        <f t="shared" si="218"/>
        <v>#VALUE!</v>
      </c>
      <c r="DC164" s="48" t="e">
        <f t="shared" si="219"/>
        <v>#VALUE!</v>
      </c>
      <c r="DD164" s="48" t="e">
        <f t="shared" si="220"/>
        <v>#VALUE!</v>
      </c>
      <c r="DE164" s="26" t="e">
        <f t="shared" si="221"/>
        <v>#VALUE!</v>
      </c>
      <c r="DF164" s="48" t="e">
        <f t="shared" si="222"/>
        <v>#VALUE!</v>
      </c>
      <c r="DG164" s="47" t="e">
        <f t="shared" si="223"/>
        <v>#VALUE!</v>
      </c>
      <c r="DH164" s="48" t="e">
        <f t="shared" si="224"/>
        <v>#VALUE!</v>
      </c>
      <c r="DI164" s="48" t="e">
        <f t="shared" si="225"/>
        <v>#VALUE!</v>
      </c>
      <c r="DJ164" s="48" t="e">
        <f t="shared" si="226"/>
        <v>#VALUE!</v>
      </c>
      <c r="DK164" s="48" t="e">
        <f t="shared" si="227"/>
        <v>#VALUE!</v>
      </c>
      <c r="DL164" s="26" t="e">
        <f t="shared" si="228"/>
        <v>#VALUE!</v>
      </c>
      <c r="DM164" s="48" t="e">
        <f t="shared" si="229"/>
        <v>#VALUE!</v>
      </c>
      <c r="DN164" s="47" t="e">
        <f t="shared" si="230"/>
        <v>#VALUE!</v>
      </c>
      <c r="DO164" s="48" t="e">
        <f t="shared" si="231"/>
        <v>#VALUE!</v>
      </c>
      <c r="DP164" s="48" t="e">
        <f t="shared" si="232"/>
        <v>#VALUE!</v>
      </c>
      <c r="DQ164" s="48" t="e">
        <f t="shared" si="233"/>
        <v>#VALUE!</v>
      </c>
      <c r="DR164" s="48" t="e">
        <f t="shared" si="234"/>
        <v>#VALUE!</v>
      </c>
      <c r="DS164" s="26" t="e">
        <f t="shared" si="235"/>
        <v>#VALUE!</v>
      </c>
      <c r="DT164" s="48" t="e">
        <f t="shared" si="236"/>
        <v>#VALUE!</v>
      </c>
      <c r="DU164" s="47" t="e">
        <f t="shared" si="142"/>
        <v>#VALUE!</v>
      </c>
      <c r="DV164" s="48" t="e">
        <f t="shared" si="143"/>
        <v>#VALUE!</v>
      </c>
      <c r="DW164" s="48" t="e">
        <f t="shared" si="144"/>
        <v>#VALUE!</v>
      </c>
      <c r="DX164" s="48" t="e">
        <f t="shared" si="145"/>
        <v>#VALUE!</v>
      </c>
      <c r="DY164" s="48" t="e">
        <f t="shared" si="146"/>
        <v>#VALUE!</v>
      </c>
      <c r="DZ164" s="26" t="e">
        <f t="shared" si="147"/>
        <v>#VALUE!</v>
      </c>
      <c r="EA164" s="26" t="e">
        <f t="shared" si="148"/>
        <v>#VALUE!</v>
      </c>
    </row>
    <row r="165" spans="1:131" x14ac:dyDescent="0.25">
      <c r="A165" s="35"/>
      <c r="B165" s="35">
        <v>2005</v>
      </c>
      <c r="C165" s="36"/>
      <c r="D165" s="36"/>
      <c r="E165" s="36"/>
      <c r="F165" s="36"/>
      <c r="G165" s="36"/>
      <c r="H165" s="36"/>
      <c r="I165" s="36"/>
      <c r="J165" s="36">
        <f t="shared" si="119"/>
        <v>1.4000000000000001</v>
      </c>
      <c r="K165" s="36">
        <f t="shared" si="120"/>
        <v>1.6400000000000001</v>
      </c>
      <c r="L165" s="36">
        <f t="shared" si="121"/>
        <v>1.78</v>
      </c>
      <c r="M165" s="36">
        <f t="shared" si="122"/>
        <v>2.61</v>
      </c>
      <c r="N165" s="36">
        <f t="shared" si="123"/>
        <v>2.94</v>
      </c>
      <c r="O165" s="36"/>
      <c r="P165" s="35">
        <v>2005</v>
      </c>
      <c r="Q165" s="36">
        <f t="shared" si="124"/>
        <v>1.2000000000000002</v>
      </c>
      <c r="R165" s="36">
        <f t="shared" si="125"/>
        <v>0.94000000000000006</v>
      </c>
      <c r="S165" s="36">
        <f t="shared" si="126"/>
        <v>0.45</v>
      </c>
      <c r="T165" s="36">
        <f t="shared" si="127"/>
        <v>0.33999999999999997</v>
      </c>
      <c r="U165" s="36" t="e">
        <f t="shared" si="128"/>
        <v>#VALUE!</v>
      </c>
      <c r="V165" s="36" t="e">
        <f t="shared" si="129"/>
        <v>#VALUE!</v>
      </c>
      <c r="W165" s="36" t="e">
        <f t="shared" si="130"/>
        <v>#VALUE!</v>
      </c>
      <c r="X165" s="36" t="e">
        <f t="shared" si="131"/>
        <v>#VALUE!</v>
      </c>
      <c r="Y165" s="36" t="e">
        <f t="shared" si="132"/>
        <v>#VALUE!</v>
      </c>
      <c r="Z165" s="36" t="e">
        <f t="shared" si="133"/>
        <v>#VALUE!</v>
      </c>
      <c r="AA165" s="36" t="e">
        <f t="shared" si="134"/>
        <v>#VALUE!</v>
      </c>
      <c r="AB165" s="36" t="e">
        <f t="shared" si="135"/>
        <v>#VALUE!</v>
      </c>
      <c r="AC165" s="35">
        <v>2005</v>
      </c>
      <c r="AD165" s="38">
        <f t="shared" si="149"/>
        <v>0.59000000000000008</v>
      </c>
      <c r="AE165" s="38">
        <f t="shared" si="150"/>
        <v>0.79</v>
      </c>
      <c r="AF165" s="38">
        <f t="shared" si="151"/>
        <v>0.99</v>
      </c>
      <c r="AG165" s="38">
        <f t="shared" si="152"/>
        <v>1.3599999999999999</v>
      </c>
      <c r="AH165" s="38">
        <f t="shared" si="153"/>
        <v>1.28</v>
      </c>
      <c r="AI165" s="38">
        <f t="shared" si="154"/>
        <v>1.2000000000000002</v>
      </c>
      <c r="AJ165" s="38">
        <f t="shared" si="155"/>
        <v>0.94000000000000006</v>
      </c>
      <c r="AK165" s="38">
        <f t="shared" si="156"/>
        <v>0.45</v>
      </c>
      <c r="AL165" s="38">
        <f t="shared" si="157"/>
        <v>0.33999999999999997</v>
      </c>
      <c r="AM165" s="38" t="e">
        <f t="shared" si="158"/>
        <v>#VALUE!</v>
      </c>
      <c r="AN165" s="38" t="e">
        <f t="shared" si="159"/>
        <v>#VALUE!</v>
      </c>
      <c r="AO165" s="38" t="e">
        <f t="shared" si="136"/>
        <v>#VALUE!</v>
      </c>
      <c r="AP165" s="38" t="e">
        <f t="shared" si="137"/>
        <v>#VALUE!</v>
      </c>
      <c r="AQ165" s="38" t="e">
        <f t="shared" si="138"/>
        <v>#VALUE!</v>
      </c>
      <c r="AR165" s="38" t="e">
        <f t="shared" si="139"/>
        <v>#VALUE!</v>
      </c>
      <c r="AS165" s="38" t="e">
        <f t="shared" si="140"/>
        <v>#VALUE!</v>
      </c>
      <c r="AT165" s="38" t="e">
        <f t="shared" si="141"/>
        <v>#VALUE!</v>
      </c>
      <c r="AV165" s="47">
        <f t="shared" si="160"/>
        <v>2005</v>
      </c>
      <c r="AW165" s="48">
        <f t="shared" si="161"/>
        <v>2005</v>
      </c>
      <c r="AX165" s="48">
        <f t="shared" si="162"/>
        <v>2005</v>
      </c>
      <c r="AY165" s="48">
        <f t="shared" si="163"/>
        <v>2005</v>
      </c>
      <c r="AZ165" s="48">
        <f t="shared" si="164"/>
        <v>2005</v>
      </c>
      <c r="BA165" s="26">
        <f t="shared" si="165"/>
        <v>2005</v>
      </c>
      <c r="BB165" s="48">
        <f t="shared" si="166"/>
        <v>2005</v>
      </c>
      <c r="BC165" s="47">
        <f t="shared" si="167"/>
        <v>2005</v>
      </c>
      <c r="BD165" s="48">
        <f t="shared" si="168"/>
        <v>2005</v>
      </c>
      <c r="BE165" s="48">
        <f t="shared" si="169"/>
        <v>2005</v>
      </c>
      <c r="BF165" s="48">
        <f t="shared" si="170"/>
        <v>2005</v>
      </c>
      <c r="BG165" s="48">
        <f t="shared" si="171"/>
        <v>2005</v>
      </c>
      <c r="BH165" s="26">
        <f t="shared" si="172"/>
        <v>2005</v>
      </c>
      <c r="BI165" s="48">
        <f t="shared" si="173"/>
        <v>2005</v>
      </c>
      <c r="BJ165" s="47">
        <f t="shared" si="174"/>
        <v>2005</v>
      </c>
      <c r="BK165" s="48">
        <f t="shared" si="175"/>
        <v>2005</v>
      </c>
      <c r="BL165" s="48">
        <f t="shared" si="176"/>
        <v>2005</v>
      </c>
      <c r="BM165" s="48">
        <f t="shared" si="177"/>
        <v>2005</v>
      </c>
      <c r="BN165" s="48">
        <f t="shared" si="178"/>
        <v>2005</v>
      </c>
      <c r="BO165" s="26">
        <f t="shared" si="179"/>
        <v>2005</v>
      </c>
      <c r="BP165" s="48">
        <f t="shared" si="180"/>
        <v>2005</v>
      </c>
      <c r="BQ165" s="47">
        <f t="shared" si="181"/>
        <v>2005</v>
      </c>
      <c r="BR165" s="48">
        <f t="shared" si="182"/>
        <v>2005</v>
      </c>
      <c r="BS165" s="48">
        <f t="shared" si="183"/>
        <v>2005</v>
      </c>
      <c r="BT165" s="48">
        <f t="shared" si="184"/>
        <v>2005</v>
      </c>
      <c r="BU165" s="48">
        <f t="shared" si="185"/>
        <v>2005</v>
      </c>
      <c r="BV165" s="26">
        <f t="shared" si="186"/>
        <v>2005</v>
      </c>
      <c r="BW165" s="48">
        <f t="shared" si="187"/>
        <v>2005</v>
      </c>
      <c r="BX165" s="47">
        <f t="shared" si="188"/>
        <v>2005</v>
      </c>
      <c r="BY165" s="48">
        <f t="shared" si="189"/>
        <v>2005</v>
      </c>
      <c r="BZ165" s="48">
        <f t="shared" si="190"/>
        <v>2005</v>
      </c>
      <c r="CA165" s="48">
        <f t="shared" si="191"/>
        <v>2005</v>
      </c>
      <c r="CB165" s="48">
        <f t="shared" si="192"/>
        <v>2005</v>
      </c>
      <c r="CC165" s="26" t="e">
        <f t="shared" si="193"/>
        <v>#VALUE!</v>
      </c>
      <c r="CD165" s="48" t="e">
        <f t="shared" si="194"/>
        <v>#VALUE!</v>
      </c>
      <c r="CE165" s="47">
        <f t="shared" si="195"/>
        <v>2005</v>
      </c>
      <c r="CF165" s="48">
        <f t="shared" si="196"/>
        <v>2005</v>
      </c>
      <c r="CG165" s="48">
        <f t="shared" si="197"/>
        <v>2005</v>
      </c>
      <c r="CH165" s="48">
        <f t="shared" si="198"/>
        <v>2005</v>
      </c>
      <c r="CI165" s="48" t="e">
        <f t="shared" si="199"/>
        <v>#VALUE!</v>
      </c>
      <c r="CJ165" s="26" t="e">
        <f t="shared" si="200"/>
        <v>#VALUE!</v>
      </c>
      <c r="CK165" s="6" t="e">
        <f t="shared" si="201"/>
        <v>#VALUE!</v>
      </c>
      <c r="CL165" s="47">
        <f t="shared" si="202"/>
        <v>2005</v>
      </c>
      <c r="CM165" s="48">
        <f t="shared" si="203"/>
        <v>2005</v>
      </c>
      <c r="CN165" s="48">
        <f t="shared" si="204"/>
        <v>2005</v>
      </c>
      <c r="CO165" s="48" t="e">
        <f t="shared" si="205"/>
        <v>#VALUE!</v>
      </c>
      <c r="CP165" s="48" t="e">
        <f t="shared" si="206"/>
        <v>#VALUE!</v>
      </c>
      <c r="CQ165" s="26" t="e">
        <f t="shared" si="207"/>
        <v>#VALUE!</v>
      </c>
      <c r="CR165" s="48" t="e">
        <f t="shared" si="208"/>
        <v>#VALUE!</v>
      </c>
      <c r="CS165" s="47">
        <f t="shared" si="209"/>
        <v>2005</v>
      </c>
      <c r="CT165" s="48">
        <f t="shared" si="210"/>
        <v>2005</v>
      </c>
      <c r="CU165" s="48" t="e">
        <f t="shared" si="211"/>
        <v>#VALUE!</v>
      </c>
      <c r="CV165" s="48" t="e">
        <f t="shared" si="212"/>
        <v>#VALUE!</v>
      </c>
      <c r="CW165" s="48" t="e">
        <f t="shared" si="213"/>
        <v>#VALUE!</v>
      </c>
      <c r="CX165" s="26" t="e">
        <f t="shared" si="214"/>
        <v>#VALUE!</v>
      </c>
      <c r="CY165" s="48" t="e">
        <f t="shared" si="215"/>
        <v>#VALUE!</v>
      </c>
      <c r="CZ165" s="47">
        <f t="shared" si="216"/>
        <v>2005</v>
      </c>
      <c r="DA165" s="48" t="e">
        <f t="shared" si="217"/>
        <v>#VALUE!</v>
      </c>
      <c r="DB165" s="48" t="e">
        <f t="shared" si="218"/>
        <v>#VALUE!</v>
      </c>
      <c r="DC165" s="48" t="e">
        <f t="shared" si="219"/>
        <v>#VALUE!</v>
      </c>
      <c r="DD165" s="48" t="e">
        <f t="shared" si="220"/>
        <v>#VALUE!</v>
      </c>
      <c r="DE165" s="26" t="e">
        <f t="shared" si="221"/>
        <v>#VALUE!</v>
      </c>
      <c r="DF165" s="48" t="e">
        <f t="shared" si="222"/>
        <v>#VALUE!</v>
      </c>
      <c r="DG165" s="47" t="e">
        <f t="shared" si="223"/>
        <v>#VALUE!</v>
      </c>
      <c r="DH165" s="48" t="e">
        <f t="shared" si="224"/>
        <v>#VALUE!</v>
      </c>
      <c r="DI165" s="48" t="e">
        <f t="shared" si="225"/>
        <v>#VALUE!</v>
      </c>
      <c r="DJ165" s="48" t="e">
        <f t="shared" si="226"/>
        <v>#VALUE!</v>
      </c>
      <c r="DK165" s="48" t="e">
        <f t="shared" si="227"/>
        <v>#VALUE!</v>
      </c>
      <c r="DL165" s="26" t="e">
        <f t="shared" si="228"/>
        <v>#VALUE!</v>
      </c>
      <c r="DM165" s="48" t="e">
        <f t="shared" si="229"/>
        <v>#VALUE!</v>
      </c>
      <c r="DN165" s="47" t="e">
        <f t="shared" si="230"/>
        <v>#VALUE!</v>
      </c>
      <c r="DO165" s="48" t="e">
        <f t="shared" si="231"/>
        <v>#VALUE!</v>
      </c>
      <c r="DP165" s="48" t="e">
        <f t="shared" si="232"/>
        <v>#VALUE!</v>
      </c>
      <c r="DQ165" s="48" t="e">
        <f t="shared" si="233"/>
        <v>#VALUE!</v>
      </c>
      <c r="DR165" s="48" t="e">
        <f t="shared" si="234"/>
        <v>#VALUE!</v>
      </c>
      <c r="DS165" s="26" t="e">
        <f t="shared" si="235"/>
        <v>#VALUE!</v>
      </c>
      <c r="DT165" s="48" t="e">
        <f t="shared" si="236"/>
        <v>#VALUE!</v>
      </c>
      <c r="DU165" s="47" t="e">
        <f t="shared" si="142"/>
        <v>#VALUE!</v>
      </c>
      <c r="DV165" s="48" t="e">
        <f t="shared" si="143"/>
        <v>#VALUE!</v>
      </c>
      <c r="DW165" s="48" t="e">
        <f t="shared" si="144"/>
        <v>#VALUE!</v>
      </c>
      <c r="DX165" s="48" t="e">
        <f t="shared" si="145"/>
        <v>#VALUE!</v>
      </c>
      <c r="DY165" s="48" t="e">
        <f t="shared" si="146"/>
        <v>#VALUE!</v>
      </c>
      <c r="DZ165" s="26" t="e">
        <f t="shared" si="147"/>
        <v>#VALUE!</v>
      </c>
      <c r="EA165" s="26" t="e">
        <f t="shared" si="148"/>
        <v>#VALUE!</v>
      </c>
    </row>
    <row r="166" spans="1:131" x14ac:dyDescent="0.25">
      <c r="A166" s="35"/>
      <c r="B166" s="35">
        <v>2006</v>
      </c>
      <c r="C166" s="36"/>
      <c r="D166" s="36"/>
      <c r="E166" s="36"/>
      <c r="F166" s="36"/>
      <c r="G166" s="36"/>
      <c r="H166" s="36"/>
      <c r="I166" s="36"/>
      <c r="J166" s="36">
        <f t="shared" si="119"/>
        <v>1.04</v>
      </c>
      <c r="K166" s="36">
        <f t="shared" si="120"/>
        <v>1</v>
      </c>
      <c r="L166" s="36">
        <f t="shared" si="121"/>
        <v>1.02</v>
      </c>
      <c r="M166" s="36">
        <f t="shared" si="122"/>
        <v>1.03</v>
      </c>
      <c r="N166" s="36">
        <f t="shared" si="123"/>
        <v>0.88000000000000012</v>
      </c>
      <c r="O166" s="36"/>
      <c r="P166" s="35">
        <v>2006</v>
      </c>
      <c r="Q166" s="36">
        <f t="shared" si="124"/>
        <v>2.77</v>
      </c>
      <c r="R166" s="36">
        <f t="shared" si="125"/>
        <v>1.9700000000000002</v>
      </c>
      <c r="S166" s="36">
        <f t="shared" si="126"/>
        <v>1.6099999999999999</v>
      </c>
      <c r="T166" s="36">
        <f t="shared" si="127"/>
        <v>0.91999999999999993</v>
      </c>
      <c r="U166" s="36" t="e">
        <f t="shared" si="128"/>
        <v>#VALUE!</v>
      </c>
      <c r="V166" s="36" t="e">
        <f t="shared" si="129"/>
        <v>#VALUE!</v>
      </c>
      <c r="W166" s="36" t="e">
        <f t="shared" si="130"/>
        <v>#VALUE!</v>
      </c>
      <c r="X166" s="36" t="e">
        <f t="shared" si="131"/>
        <v>#VALUE!</v>
      </c>
      <c r="Y166" s="36" t="e">
        <f t="shared" si="132"/>
        <v>#VALUE!</v>
      </c>
      <c r="Z166" s="36" t="e">
        <f t="shared" si="133"/>
        <v>#VALUE!</v>
      </c>
      <c r="AA166" s="36" t="e">
        <f t="shared" si="134"/>
        <v>#VALUE!</v>
      </c>
      <c r="AB166" s="36" t="e">
        <f t="shared" si="135"/>
        <v>#VALUE!</v>
      </c>
      <c r="AC166" s="35">
        <v>2006</v>
      </c>
      <c r="AD166" s="38">
        <f t="shared" si="149"/>
        <v>1.4000000000000001</v>
      </c>
      <c r="AE166" s="38">
        <f t="shared" si="150"/>
        <v>1.6400000000000001</v>
      </c>
      <c r="AF166" s="38">
        <f t="shared" si="151"/>
        <v>1.78</v>
      </c>
      <c r="AG166" s="38">
        <f t="shared" si="152"/>
        <v>2.61</v>
      </c>
      <c r="AH166" s="38">
        <f t="shared" si="153"/>
        <v>2.94</v>
      </c>
      <c r="AI166" s="38">
        <f t="shared" si="154"/>
        <v>2.77</v>
      </c>
      <c r="AJ166" s="38">
        <f t="shared" si="155"/>
        <v>1.9700000000000002</v>
      </c>
      <c r="AK166" s="38">
        <f t="shared" si="156"/>
        <v>1.6099999999999999</v>
      </c>
      <c r="AL166" s="38">
        <f t="shared" si="157"/>
        <v>0.91999999999999993</v>
      </c>
      <c r="AM166" s="38" t="e">
        <f t="shared" si="158"/>
        <v>#VALUE!</v>
      </c>
      <c r="AN166" s="38" t="e">
        <f t="shared" si="159"/>
        <v>#VALUE!</v>
      </c>
      <c r="AO166" s="38" t="e">
        <f t="shared" si="136"/>
        <v>#VALUE!</v>
      </c>
      <c r="AP166" s="38" t="e">
        <f t="shared" si="137"/>
        <v>#VALUE!</v>
      </c>
      <c r="AQ166" s="38" t="e">
        <f t="shared" si="138"/>
        <v>#VALUE!</v>
      </c>
      <c r="AR166" s="38" t="e">
        <f t="shared" si="139"/>
        <v>#VALUE!</v>
      </c>
      <c r="AS166" s="38" t="e">
        <f t="shared" si="140"/>
        <v>#VALUE!</v>
      </c>
      <c r="AT166" s="38" t="e">
        <f t="shared" si="141"/>
        <v>#VALUE!</v>
      </c>
      <c r="AV166" s="47" t="str">
        <f t="shared" si="160"/>
        <v/>
      </c>
      <c r="AW166" s="48" t="str">
        <f t="shared" si="161"/>
        <v/>
      </c>
      <c r="AX166" s="48" t="str">
        <f t="shared" si="162"/>
        <v/>
      </c>
      <c r="AY166" s="48" t="str">
        <f t="shared" si="163"/>
        <v/>
      </c>
      <c r="AZ166" s="6" t="str">
        <f t="shared" si="164"/>
        <v/>
      </c>
      <c r="BA166" s="26" t="str">
        <f t="shared" si="165"/>
        <v/>
      </c>
      <c r="BB166" s="48" t="str">
        <f t="shared" si="166"/>
        <v/>
      </c>
      <c r="BC166" s="47" t="str">
        <f t="shared" si="167"/>
        <v/>
      </c>
      <c r="BD166" s="48" t="str">
        <f t="shared" si="168"/>
        <v/>
      </c>
      <c r="BE166" s="48" t="str">
        <f t="shared" si="169"/>
        <v/>
      </c>
      <c r="BF166" s="6" t="str">
        <f t="shared" si="170"/>
        <v/>
      </c>
      <c r="BG166" s="6" t="str">
        <f t="shared" si="171"/>
        <v/>
      </c>
      <c r="BH166" s="26" t="str">
        <f t="shared" si="172"/>
        <v/>
      </c>
      <c r="BI166" s="48" t="str">
        <f t="shared" si="173"/>
        <v xml:space="preserve"> </v>
      </c>
      <c r="BJ166" s="47" t="str">
        <f t="shared" si="174"/>
        <v/>
      </c>
      <c r="BK166" s="48" t="str">
        <f t="shared" si="175"/>
        <v/>
      </c>
      <c r="BL166" s="6" t="str">
        <f t="shared" si="176"/>
        <v/>
      </c>
      <c r="BM166" s="6" t="str">
        <f t="shared" si="177"/>
        <v/>
      </c>
      <c r="BN166" s="6" t="str">
        <f t="shared" si="178"/>
        <v/>
      </c>
      <c r="BO166" s="26" t="str">
        <f t="shared" si="179"/>
        <v/>
      </c>
      <c r="BP166" s="48" t="str">
        <f t="shared" si="180"/>
        <v xml:space="preserve"> </v>
      </c>
      <c r="BQ166" s="47" t="str">
        <f t="shared" si="181"/>
        <v/>
      </c>
      <c r="BR166" s="6" t="str">
        <f t="shared" si="182"/>
        <v/>
      </c>
      <c r="BS166" s="6" t="str">
        <f t="shared" si="183"/>
        <v/>
      </c>
      <c r="BT166" s="6" t="str">
        <f t="shared" si="184"/>
        <v/>
      </c>
      <c r="BU166" s="48" t="str">
        <f t="shared" si="185"/>
        <v/>
      </c>
      <c r="BV166" s="26" t="str">
        <f t="shared" si="186"/>
        <v/>
      </c>
      <c r="BW166" s="48" t="str">
        <f t="shared" si="187"/>
        <v xml:space="preserve"> </v>
      </c>
      <c r="BX166" s="25" t="str">
        <f t="shared" si="188"/>
        <v/>
      </c>
      <c r="BY166" s="6" t="str">
        <f t="shared" si="189"/>
        <v/>
      </c>
      <c r="BZ166" s="6" t="str">
        <f t="shared" si="190"/>
        <v/>
      </c>
      <c r="CA166" s="48" t="str">
        <f t="shared" si="191"/>
        <v/>
      </c>
      <c r="CB166" s="48" t="str">
        <f t="shared" si="192"/>
        <v/>
      </c>
      <c r="CC166" s="26" t="e">
        <f t="shared" si="193"/>
        <v>#VALUE!</v>
      </c>
      <c r="CD166" s="48" t="e">
        <f t="shared" si="194"/>
        <v>#VALUE!</v>
      </c>
      <c r="CE166" s="25" t="str">
        <f t="shared" si="195"/>
        <v/>
      </c>
      <c r="CF166" s="6" t="str">
        <f t="shared" si="196"/>
        <v/>
      </c>
      <c r="CG166" s="48" t="str">
        <f t="shared" si="197"/>
        <v/>
      </c>
      <c r="CH166" s="48" t="str">
        <f t="shared" si="198"/>
        <v/>
      </c>
      <c r="CI166" s="48" t="e">
        <f t="shared" si="199"/>
        <v>#VALUE!</v>
      </c>
      <c r="CJ166" s="26" t="e">
        <f t="shared" si="200"/>
        <v>#VALUE!</v>
      </c>
      <c r="CK166" s="6" t="e">
        <f t="shared" si="201"/>
        <v>#VALUE!</v>
      </c>
      <c r="CL166" s="25" t="str">
        <f t="shared" si="202"/>
        <v/>
      </c>
      <c r="CM166" s="48" t="str">
        <f t="shared" si="203"/>
        <v/>
      </c>
      <c r="CN166" s="48" t="str">
        <f t="shared" si="204"/>
        <v/>
      </c>
      <c r="CO166" s="48" t="e">
        <f t="shared" si="205"/>
        <v>#VALUE!</v>
      </c>
      <c r="CP166" s="48" t="e">
        <f t="shared" si="206"/>
        <v>#VALUE!</v>
      </c>
      <c r="CQ166" s="26" t="e">
        <f t="shared" si="207"/>
        <v>#VALUE!</v>
      </c>
      <c r="CR166" s="48" t="e">
        <f t="shared" si="208"/>
        <v>#VALUE!</v>
      </c>
      <c r="CS166" s="47" t="str">
        <f t="shared" si="209"/>
        <v/>
      </c>
      <c r="CT166" s="48" t="str">
        <f t="shared" si="210"/>
        <v/>
      </c>
      <c r="CU166" s="48" t="e">
        <f t="shared" si="211"/>
        <v>#VALUE!</v>
      </c>
      <c r="CV166" s="48" t="e">
        <f t="shared" si="212"/>
        <v>#VALUE!</v>
      </c>
      <c r="CW166" s="48" t="e">
        <f t="shared" si="213"/>
        <v>#VALUE!</v>
      </c>
      <c r="CX166" s="26" t="e">
        <f t="shared" si="214"/>
        <v>#VALUE!</v>
      </c>
      <c r="CY166" s="48" t="e">
        <f t="shared" si="215"/>
        <v>#VALUE!</v>
      </c>
      <c r="CZ166" s="47" t="str">
        <f t="shared" si="216"/>
        <v/>
      </c>
      <c r="DA166" s="48" t="e">
        <f t="shared" si="217"/>
        <v>#VALUE!</v>
      </c>
      <c r="DB166" s="48" t="e">
        <f t="shared" si="218"/>
        <v>#VALUE!</v>
      </c>
      <c r="DC166" s="48" t="e">
        <f t="shared" si="219"/>
        <v>#VALUE!</v>
      </c>
      <c r="DD166" s="48" t="e">
        <f t="shared" si="220"/>
        <v>#VALUE!</v>
      </c>
      <c r="DE166" s="26" t="e">
        <f t="shared" si="221"/>
        <v>#VALUE!</v>
      </c>
      <c r="DF166" s="48" t="e">
        <f t="shared" si="222"/>
        <v>#VALUE!</v>
      </c>
      <c r="DG166" s="47" t="e">
        <f t="shared" si="223"/>
        <v>#VALUE!</v>
      </c>
      <c r="DH166" s="48" t="e">
        <f t="shared" si="224"/>
        <v>#VALUE!</v>
      </c>
      <c r="DI166" s="48" t="e">
        <f t="shared" si="225"/>
        <v>#VALUE!</v>
      </c>
      <c r="DJ166" s="48" t="e">
        <f t="shared" si="226"/>
        <v>#VALUE!</v>
      </c>
      <c r="DK166" s="48" t="e">
        <f t="shared" si="227"/>
        <v>#VALUE!</v>
      </c>
      <c r="DL166" s="26" t="e">
        <f t="shared" si="228"/>
        <v>#VALUE!</v>
      </c>
      <c r="DM166" s="48" t="e">
        <f t="shared" si="229"/>
        <v>#VALUE!</v>
      </c>
      <c r="DN166" s="47" t="e">
        <f t="shared" si="230"/>
        <v>#VALUE!</v>
      </c>
      <c r="DO166" s="48" t="e">
        <f t="shared" si="231"/>
        <v>#VALUE!</v>
      </c>
      <c r="DP166" s="48" t="e">
        <f t="shared" si="232"/>
        <v>#VALUE!</v>
      </c>
      <c r="DQ166" s="48" t="e">
        <f t="shared" si="233"/>
        <v>#VALUE!</v>
      </c>
      <c r="DR166" s="48" t="e">
        <f t="shared" si="234"/>
        <v>#VALUE!</v>
      </c>
      <c r="DS166" s="26" t="e">
        <f t="shared" si="235"/>
        <v>#VALUE!</v>
      </c>
      <c r="DT166" s="48" t="e">
        <f t="shared" si="236"/>
        <v>#VALUE!</v>
      </c>
      <c r="DU166" s="47" t="e">
        <f t="shared" si="142"/>
        <v>#VALUE!</v>
      </c>
      <c r="DV166" s="48" t="e">
        <f t="shared" si="143"/>
        <v>#VALUE!</v>
      </c>
      <c r="DW166" s="48" t="e">
        <f t="shared" si="144"/>
        <v>#VALUE!</v>
      </c>
      <c r="DX166" s="48" t="e">
        <f t="shared" si="145"/>
        <v>#VALUE!</v>
      </c>
      <c r="DY166" s="48" t="e">
        <f t="shared" si="146"/>
        <v>#VALUE!</v>
      </c>
      <c r="DZ166" s="26" t="e">
        <f t="shared" si="147"/>
        <v>#VALUE!</v>
      </c>
      <c r="EA166" s="26" t="e">
        <f t="shared" si="148"/>
        <v>#VALUE!</v>
      </c>
    </row>
    <row r="167" spans="1:131" x14ac:dyDescent="0.25">
      <c r="A167" s="35"/>
      <c r="B167" s="35">
        <v>2007</v>
      </c>
      <c r="C167" s="36"/>
      <c r="D167" s="36"/>
      <c r="E167" s="36"/>
      <c r="F167" s="36"/>
      <c r="G167" s="36"/>
      <c r="H167" s="36"/>
      <c r="I167" s="36"/>
      <c r="J167" s="36">
        <f t="shared" si="119"/>
        <v>2.0700000000000003</v>
      </c>
      <c r="K167" s="36">
        <f t="shared" si="120"/>
        <v>2.71</v>
      </c>
      <c r="L167" s="36">
        <f t="shared" si="121"/>
        <v>3.11</v>
      </c>
      <c r="M167" s="36">
        <f t="shared" si="122"/>
        <v>3.56</v>
      </c>
      <c r="N167" s="36">
        <f t="shared" si="123"/>
        <v>3.6</v>
      </c>
      <c r="O167" s="36"/>
      <c r="P167" s="35">
        <v>2007</v>
      </c>
      <c r="Q167" s="36">
        <f t="shared" si="124"/>
        <v>1.1600000000000001</v>
      </c>
      <c r="R167" s="36">
        <f t="shared" si="125"/>
        <v>1.17</v>
      </c>
      <c r="S167" s="36">
        <f t="shared" si="126"/>
        <v>1.08</v>
      </c>
      <c r="T167" s="36">
        <f t="shared" si="127"/>
        <v>0.91999999999999993</v>
      </c>
      <c r="U167" s="36" t="e">
        <f t="shared" si="128"/>
        <v>#VALUE!</v>
      </c>
      <c r="V167" s="36" t="e">
        <f t="shared" si="129"/>
        <v>#VALUE!</v>
      </c>
      <c r="W167" s="36" t="e">
        <f t="shared" si="130"/>
        <v>#VALUE!</v>
      </c>
      <c r="X167" s="36" t="e">
        <f t="shared" si="131"/>
        <v>#VALUE!</v>
      </c>
      <c r="Y167" s="36" t="e">
        <f t="shared" si="132"/>
        <v>#VALUE!</v>
      </c>
      <c r="Z167" s="36" t="e">
        <f t="shared" si="133"/>
        <v>#VALUE!</v>
      </c>
      <c r="AA167" s="36" t="e">
        <f t="shared" si="134"/>
        <v>#VALUE!</v>
      </c>
      <c r="AB167" s="36" t="e">
        <f t="shared" si="135"/>
        <v>#VALUE!</v>
      </c>
      <c r="AC167" s="35">
        <v>2007</v>
      </c>
      <c r="AD167" s="38">
        <f t="shared" si="149"/>
        <v>1.04</v>
      </c>
      <c r="AE167" s="38">
        <f t="shared" si="150"/>
        <v>1</v>
      </c>
      <c r="AF167" s="38">
        <f t="shared" si="151"/>
        <v>1.02</v>
      </c>
      <c r="AG167" s="38">
        <f t="shared" si="152"/>
        <v>1.03</v>
      </c>
      <c r="AH167" s="38">
        <f t="shared" si="153"/>
        <v>0.88000000000000012</v>
      </c>
      <c r="AI167" s="38">
        <f t="shared" si="154"/>
        <v>1.1600000000000001</v>
      </c>
      <c r="AJ167" s="38">
        <f t="shared" si="155"/>
        <v>1.17</v>
      </c>
      <c r="AK167" s="38">
        <f t="shared" si="156"/>
        <v>1.08</v>
      </c>
      <c r="AL167" s="38">
        <f t="shared" si="157"/>
        <v>0.91999999999999993</v>
      </c>
      <c r="AM167" s="38" t="e">
        <f t="shared" si="158"/>
        <v>#VALUE!</v>
      </c>
      <c r="AN167" s="38" t="e">
        <f t="shared" si="159"/>
        <v>#VALUE!</v>
      </c>
      <c r="AO167" s="38" t="e">
        <f t="shared" si="136"/>
        <v>#VALUE!</v>
      </c>
      <c r="AP167" s="38" t="e">
        <f t="shared" si="137"/>
        <v>#VALUE!</v>
      </c>
      <c r="AQ167" s="38" t="e">
        <f t="shared" si="138"/>
        <v>#VALUE!</v>
      </c>
      <c r="AR167" s="38" t="e">
        <f t="shared" si="139"/>
        <v>#VALUE!</v>
      </c>
      <c r="AS167" s="38" t="e">
        <f t="shared" si="140"/>
        <v>#VALUE!</v>
      </c>
      <c r="AT167" s="38" t="e">
        <f t="shared" si="141"/>
        <v>#VALUE!</v>
      </c>
      <c r="AV167" s="47">
        <f t="shared" si="160"/>
        <v>2007</v>
      </c>
      <c r="AW167" s="48">
        <f t="shared" si="161"/>
        <v>2007</v>
      </c>
      <c r="AX167" s="48">
        <f t="shared" si="162"/>
        <v>2007</v>
      </c>
      <c r="AY167" s="48">
        <f t="shared" si="163"/>
        <v>2007</v>
      </c>
      <c r="AZ167" s="48">
        <f t="shared" si="164"/>
        <v>2007</v>
      </c>
      <c r="BA167" s="26">
        <f t="shared" si="165"/>
        <v>2007</v>
      </c>
      <c r="BB167" s="48">
        <f t="shared" si="166"/>
        <v>2007</v>
      </c>
      <c r="BC167" s="47">
        <f t="shared" si="167"/>
        <v>2007</v>
      </c>
      <c r="BD167" s="48">
        <f t="shared" si="168"/>
        <v>2007</v>
      </c>
      <c r="BE167" s="48">
        <f t="shared" si="169"/>
        <v>2007</v>
      </c>
      <c r="BF167" s="48">
        <f t="shared" si="170"/>
        <v>2007</v>
      </c>
      <c r="BG167" s="48">
        <f t="shared" si="171"/>
        <v>2007</v>
      </c>
      <c r="BH167" s="26" t="str">
        <f t="shared" si="172"/>
        <v/>
      </c>
      <c r="BI167" s="48" t="str">
        <f t="shared" si="173"/>
        <v xml:space="preserve"> </v>
      </c>
      <c r="BJ167" s="47">
        <f t="shared" si="174"/>
        <v>2007</v>
      </c>
      <c r="BK167" s="48">
        <f t="shared" si="175"/>
        <v>2007</v>
      </c>
      <c r="BL167" s="48">
        <f t="shared" si="176"/>
        <v>2007</v>
      </c>
      <c r="BM167" s="48">
        <f t="shared" si="177"/>
        <v>2007</v>
      </c>
      <c r="BN167" s="48" t="str">
        <f t="shared" si="178"/>
        <v/>
      </c>
      <c r="BO167" s="26" t="str">
        <f t="shared" si="179"/>
        <v/>
      </c>
      <c r="BP167" s="6" t="str">
        <f t="shared" si="180"/>
        <v xml:space="preserve"> </v>
      </c>
      <c r="BQ167" s="47">
        <f t="shared" si="181"/>
        <v>2007</v>
      </c>
      <c r="BR167" s="48">
        <f t="shared" si="182"/>
        <v>2007</v>
      </c>
      <c r="BS167" s="48">
        <f t="shared" si="183"/>
        <v>2007</v>
      </c>
      <c r="BT167" s="48" t="str">
        <f t="shared" si="184"/>
        <v/>
      </c>
      <c r="BU167" s="48" t="str">
        <f t="shared" si="185"/>
        <v/>
      </c>
      <c r="BV167" s="26" t="str">
        <f t="shared" si="186"/>
        <v/>
      </c>
      <c r="BW167" s="6" t="str">
        <f t="shared" si="187"/>
        <v xml:space="preserve"> </v>
      </c>
      <c r="BX167" s="47">
        <f t="shared" si="188"/>
        <v>2007</v>
      </c>
      <c r="BY167" s="48">
        <f t="shared" si="189"/>
        <v>2007</v>
      </c>
      <c r="BZ167" s="48" t="str">
        <f t="shared" si="190"/>
        <v/>
      </c>
      <c r="CA167" s="48" t="str">
        <f t="shared" si="191"/>
        <v/>
      </c>
      <c r="CB167" s="48" t="str">
        <f t="shared" si="192"/>
        <v/>
      </c>
      <c r="CC167" s="26" t="e">
        <f t="shared" si="193"/>
        <v>#VALUE!</v>
      </c>
      <c r="CD167" s="48" t="e">
        <f t="shared" si="194"/>
        <v>#VALUE!</v>
      </c>
      <c r="CE167" s="47">
        <f t="shared" si="195"/>
        <v>2007</v>
      </c>
      <c r="CF167" s="48" t="str">
        <f t="shared" si="196"/>
        <v/>
      </c>
      <c r="CG167" s="48" t="str">
        <f t="shared" si="197"/>
        <v/>
      </c>
      <c r="CH167" s="48" t="str">
        <f t="shared" si="198"/>
        <v/>
      </c>
      <c r="CI167" s="48" t="e">
        <f t="shared" si="199"/>
        <v>#VALUE!</v>
      </c>
      <c r="CJ167" s="26" t="e">
        <f t="shared" si="200"/>
        <v>#VALUE!</v>
      </c>
      <c r="CK167" s="6" t="e">
        <f t="shared" si="201"/>
        <v>#VALUE!</v>
      </c>
      <c r="CL167" s="47" t="str">
        <f t="shared" si="202"/>
        <v/>
      </c>
      <c r="CM167" s="48" t="str">
        <f t="shared" si="203"/>
        <v/>
      </c>
      <c r="CN167" s="48" t="str">
        <f t="shared" si="204"/>
        <v/>
      </c>
      <c r="CO167" s="48" t="e">
        <f t="shared" si="205"/>
        <v>#VALUE!</v>
      </c>
      <c r="CP167" s="48" t="e">
        <f t="shared" si="206"/>
        <v>#VALUE!</v>
      </c>
      <c r="CQ167" s="26" t="e">
        <f t="shared" si="207"/>
        <v>#VALUE!</v>
      </c>
      <c r="CR167" s="48" t="e">
        <f t="shared" si="208"/>
        <v>#VALUE!</v>
      </c>
      <c r="CS167" s="47" t="str">
        <f t="shared" si="209"/>
        <v/>
      </c>
      <c r="CT167" s="48" t="str">
        <f t="shared" si="210"/>
        <v/>
      </c>
      <c r="CU167" s="48" t="e">
        <f t="shared" si="211"/>
        <v>#VALUE!</v>
      </c>
      <c r="CV167" s="48" t="e">
        <f t="shared" si="212"/>
        <v>#VALUE!</v>
      </c>
      <c r="CW167" s="48" t="e">
        <f t="shared" si="213"/>
        <v>#VALUE!</v>
      </c>
      <c r="CX167" s="26" t="e">
        <f t="shared" si="214"/>
        <v>#VALUE!</v>
      </c>
      <c r="CY167" s="48" t="e">
        <f t="shared" si="215"/>
        <v>#VALUE!</v>
      </c>
      <c r="CZ167" s="47" t="str">
        <f t="shared" si="216"/>
        <v/>
      </c>
      <c r="DA167" s="48" t="e">
        <f t="shared" si="217"/>
        <v>#VALUE!</v>
      </c>
      <c r="DB167" s="48" t="e">
        <f t="shared" si="218"/>
        <v>#VALUE!</v>
      </c>
      <c r="DC167" s="48" t="e">
        <f t="shared" si="219"/>
        <v>#VALUE!</v>
      </c>
      <c r="DD167" s="48" t="e">
        <f t="shared" si="220"/>
        <v>#VALUE!</v>
      </c>
      <c r="DE167" s="26" t="e">
        <f t="shared" si="221"/>
        <v>#VALUE!</v>
      </c>
      <c r="DF167" s="48" t="e">
        <f t="shared" si="222"/>
        <v>#VALUE!</v>
      </c>
      <c r="DG167" s="47" t="e">
        <f t="shared" si="223"/>
        <v>#VALUE!</v>
      </c>
      <c r="DH167" s="48" t="e">
        <f t="shared" si="224"/>
        <v>#VALUE!</v>
      </c>
      <c r="DI167" s="48" t="e">
        <f t="shared" si="225"/>
        <v>#VALUE!</v>
      </c>
      <c r="DJ167" s="48" t="e">
        <f t="shared" si="226"/>
        <v>#VALUE!</v>
      </c>
      <c r="DK167" s="48" t="e">
        <f t="shared" si="227"/>
        <v>#VALUE!</v>
      </c>
      <c r="DL167" s="26" t="e">
        <f t="shared" si="228"/>
        <v>#VALUE!</v>
      </c>
      <c r="DM167" s="48" t="e">
        <f t="shared" si="229"/>
        <v>#VALUE!</v>
      </c>
      <c r="DN167" s="47" t="e">
        <f t="shared" si="230"/>
        <v>#VALUE!</v>
      </c>
      <c r="DO167" s="48" t="e">
        <f t="shared" si="231"/>
        <v>#VALUE!</v>
      </c>
      <c r="DP167" s="48" t="e">
        <f t="shared" si="232"/>
        <v>#VALUE!</v>
      </c>
      <c r="DQ167" s="48" t="e">
        <f t="shared" si="233"/>
        <v>#VALUE!</v>
      </c>
      <c r="DR167" s="48" t="e">
        <f t="shared" si="234"/>
        <v>#VALUE!</v>
      </c>
      <c r="DS167" s="26" t="e">
        <f t="shared" si="235"/>
        <v>#VALUE!</v>
      </c>
      <c r="DT167" s="48" t="e">
        <f t="shared" si="236"/>
        <v>#VALUE!</v>
      </c>
      <c r="DU167" s="47" t="e">
        <f t="shared" si="142"/>
        <v>#VALUE!</v>
      </c>
      <c r="DV167" s="48" t="e">
        <f t="shared" si="143"/>
        <v>#VALUE!</v>
      </c>
      <c r="DW167" s="48" t="e">
        <f t="shared" si="144"/>
        <v>#VALUE!</v>
      </c>
      <c r="DX167" s="48" t="e">
        <f t="shared" si="145"/>
        <v>#VALUE!</v>
      </c>
      <c r="DY167" s="48" t="e">
        <f t="shared" si="146"/>
        <v>#VALUE!</v>
      </c>
      <c r="DZ167" s="26" t="e">
        <f t="shared" si="147"/>
        <v>#VALUE!</v>
      </c>
      <c r="EA167" s="26" t="e">
        <f t="shared" si="148"/>
        <v>#VALUE!</v>
      </c>
    </row>
    <row r="168" spans="1:131" x14ac:dyDescent="0.25">
      <c r="A168" s="35"/>
      <c r="B168" s="35">
        <v>2008</v>
      </c>
      <c r="C168" s="36"/>
      <c r="D168" s="36"/>
      <c r="E168" s="36"/>
      <c r="F168" s="36"/>
      <c r="G168" s="36"/>
      <c r="H168" s="36"/>
      <c r="I168" s="36"/>
      <c r="J168" s="36">
        <f t="shared" si="119"/>
        <v>1.48</v>
      </c>
      <c r="K168" s="36">
        <f t="shared" si="120"/>
        <v>1.85</v>
      </c>
      <c r="L168" s="36">
        <f t="shared" si="121"/>
        <v>2.0699999999999998</v>
      </c>
      <c r="M168" s="36">
        <f t="shared" si="122"/>
        <v>2.48</v>
      </c>
      <c r="N168" s="36">
        <f t="shared" si="123"/>
        <v>2.88</v>
      </c>
      <c r="O168" s="36"/>
      <c r="P168" s="35">
        <v>2008</v>
      </c>
      <c r="Q168" s="36">
        <f t="shared" si="124"/>
        <v>3.54</v>
      </c>
      <c r="R168" s="36">
        <f t="shared" si="125"/>
        <v>2.9699999999999998</v>
      </c>
      <c r="S168" s="36">
        <f t="shared" si="126"/>
        <v>2.11</v>
      </c>
      <c r="T168" s="36">
        <f t="shared" si="127"/>
        <v>1.5899999999999999</v>
      </c>
      <c r="U168" s="36" t="e">
        <f t="shared" si="128"/>
        <v>#VALUE!</v>
      </c>
      <c r="V168" s="36" t="e">
        <f t="shared" si="129"/>
        <v>#VALUE!</v>
      </c>
      <c r="W168" s="36" t="e">
        <f t="shared" si="130"/>
        <v>#VALUE!</v>
      </c>
      <c r="X168" s="36" t="e">
        <f t="shared" si="131"/>
        <v>#VALUE!</v>
      </c>
      <c r="Y168" s="36" t="e">
        <f t="shared" si="132"/>
        <v>#VALUE!</v>
      </c>
      <c r="Z168" s="36" t="e">
        <f t="shared" si="133"/>
        <v>#VALUE!</v>
      </c>
      <c r="AA168" s="36" t="e">
        <f t="shared" si="134"/>
        <v>#VALUE!</v>
      </c>
      <c r="AB168" s="36" t="e">
        <f t="shared" si="135"/>
        <v>#VALUE!</v>
      </c>
      <c r="AC168" s="35">
        <v>2008</v>
      </c>
      <c r="AD168" s="38">
        <f t="shared" si="149"/>
        <v>2.0700000000000003</v>
      </c>
      <c r="AE168" s="38">
        <f t="shared" si="150"/>
        <v>2.71</v>
      </c>
      <c r="AF168" s="38">
        <f t="shared" si="151"/>
        <v>3.11</v>
      </c>
      <c r="AG168" s="38">
        <f t="shared" si="152"/>
        <v>3.56</v>
      </c>
      <c r="AH168" s="38">
        <f t="shared" si="153"/>
        <v>3.6</v>
      </c>
      <c r="AI168" s="38">
        <f t="shared" si="154"/>
        <v>3.54</v>
      </c>
      <c r="AJ168" s="38">
        <f t="shared" si="155"/>
        <v>2.9699999999999998</v>
      </c>
      <c r="AK168" s="38">
        <f t="shared" si="156"/>
        <v>2.11</v>
      </c>
      <c r="AL168" s="38">
        <f t="shared" si="157"/>
        <v>1.5899999999999999</v>
      </c>
      <c r="AM168" s="38" t="e">
        <f t="shared" si="158"/>
        <v>#VALUE!</v>
      </c>
      <c r="AN168" s="38" t="e">
        <f t="shared" si="159"/>
        <v>#VALUE!</v>
      </c>
      <c r="AO168" s="38" t="e">
        <f t="shared" si="136"/>
        <v>#VALUE!</v>
      </c>
      <c r="AP168" s="38" t="e">
        <f t="shared" si="137"/>
        <v>#VALUE!</v>
      </c>
      <c r="AQ168" s="38" t="e">
        <f t="shared" si="138"/>
        <v>#VALUE!</v>
      </c>
      <c r="AR168" s="38" t="e">
        <f t="shared" si="139"/>
        <v>#VALUE!</v>
      </c>
      <c r="AS168" s="38" t="e">
        <f t="shared" si="140"/>
        <v>#VALUE!</v>
      </c>
      <c r="AT168" s="38" t="e">
        <f t="shared" si="141"/>
        <v>#VALUE!</v>
      </c>
      <c r="AV168" s="25" t="str">
        <f t="shared" si="160"/>
        <v/>
      </c>
      <c r="AW168" s="48" t="str">
        <f t="shared" si="161"/>
        <v/>
      </c>
      <c r="AX168" s="6" t="str">
        <f t="shared" si="162"/>
        <v/>
      </c>
      <c r="AY168" s="48" t="str">
        <f t="shared" si="163"/>
        <v/>
      </c>
      <c r="AZ168" s="48" t="str">
        <f t="shared" si="164"/>
        <v/>
      </c>
      <c r="BA168" s="26" t="str">
        <f t="shared" si="165"/>
        <v/>
      </c>
      <c r="BB168" s="48" t="str">
        <f t="shared" si="166"/>
        <v/>
      </c>
      <c r="BC168" s="47" t="str">
        <f t="shared" si="167"/>
        <v/>
      </c>
      <c r="BD168" s="6" t="str">
        <f t="shared" si="168"/>
        <v/>
      </c>
      <c r="BE168" s="48" t="str">
        <f t="shared" si="169"/>
        <v/>
      </c>
      <c r="BF168" s="48" t="str">
        <f t="shared" si="170"/>
        <v/>
      </c>
      <c r="BG168" s="48" t="str">
        <f t="shared" si="171"/>
        <v/>
      </c>
      <c r="BH168" s="26" t="str">
        <f t="shared" si="172"/>
        <v/>
      </c>
      <c r="BI168" s="6" t="str">
        <f t="shared" si="173"/>
        <v xml:space="preserve"> </v>
      </c>
      <c r="BJ168" s="25" t="str">
        <f t="shared" si="174"/>
        <v/>
      </c>
      <c r="BK168" s="48" t="str">
        <f t="shared" si="175"/>
        <v/>
      </c>
      <c r="BL168" s="48" t="str">
        <f t="shared" si="176"/>
        <v/>
      </c>
      <c r="BM168" s="48" t="str">
        <f t="shared" si="177"/>
        <v/>
      </c>
      <c r="BN168" s="48" t="str">
        <f t="shared" si="178"/>
        <v/>
      </c>
      <c r="BO168" s="26" t="str">
        <f t="shared" si="179"/>
        <v/>
      </c>
      <c r="BP168" s="6" t="str">
        <f t="shared" si="180"/>
        <v xml:space="preserve"> </v>
      </c>
      <c r="BQ168" s="47" t="str">
        <f t="shared" si="181"/>
        <v/>
      </c>
      <c r="BR168" s="48" t="str">
        <f t="shared" si="182"/>
        <v/>
      </c>
      <c r="BS168" s="48" t="str">
        <f t="shared" si="183"/>
        <v/>
      </c>
      <c r="BT168" s="48" t="str">
        <f t="shared" si="184"/>
        <v/>
      </c>
      <c r="BU168" s="48" t="str">
        <f t="shared" si="185"/>
        <v/>
      </c>
      <c r="BV168" s="26" t="str">
        <f t="shared" si="186"/>
        <v/>
      </c>
      <c r="BW168" s="6" t="str">
        <f t="shared" si="187"/>
        <v xml:space="preserve"> </v>
      </c>
      <c r="BX168" s="47" t="str">
        <f t="shared" si="188"/>
        <v/>
      </c>
      <c r="BY168" s="48" t="str">
        <f t="shared" si="189"/>
        <v/>
      </c>
      <c r="BZ168" s="48" t="str">
        <f t="shared" si="190"/>
        <v/>
      </c>
      <c r="CA168" s="48" t="str">
        <f t="shared" si="191"/>
        <v/>
      </c>
      <c r="CB168" s="48" t="str">
        <f t="shared" si="192"/>
        <v/>
      </c>
      <c r="CC168" s="26" t="e">
        <f t="shared" si="193"/>
        <v>#VALUE!</v>
      </c>
      <c r="CD168" s="48" t="e">
        <f t="shared" si="194"/>
        <v>#VALUE!</v>
      </c>
      <c r="CE168" s="47" t="str">
        <f t="shared" si="195"/>
        <v/>
      </c>
      <c r="CF168" s="48" t="str">
        <f t="shared" si="196"/>
        <v/>
      </c>
      <c r="CG168" s="48" t="str">
        <f t="shared" si="197"/>
        <v/>
      </c>
      <c r="CH168" s="48" t="str">
        <f t="shared" si="198"/>
        <v/>
      </c>
      <c r="CI168" s="48" t="e">
        <f t="shared" si="199"/>
        <v>#VALUE!</v>
      </c>
      <c r="CJ168" s="26" t="e">
        <f t="shared" si="200"/>
        <v>#VALUE!</v>
      </c>
      <c r="CK168" s="6" t="e">
        <f t="shared" si="201"/>
        <v>#VALUE!</v>
      </c>
      <c r="CL168" s="47" t="str">
        <f t="shared" si="202"/>
        <v/>
      </c>
      <c r="CM168" s="48" t="str">
        <f t="shared" si="203"/>
        <v/>
      </c>
      <c r="CN168" s="48" t="str">
        <f t="shared" si="204"/>
        <v/>
      </c>
      <c r="CO168" s="48" t="e">
        <f t="shared" si="205"/>
        <v>#VALUE!</v>
      </c>
      <c r="CP168" s="48" t="e">
        <f t="shared" si="206"/>
        <v>#VALUE!</v>
      </c>
      <c r="CQ168" s="26" t="e">
        <f t="shared" si="207"/>
        <v>#VALUE!</v>
      </c>
      <c r="CR168" s="48" t="e">
        <f t="shared" si="208"/>
        <v>#VALUE!</v>
      </c>
      <c r="CS168" s="47" t="str">
        <f t="shared" si="209"/>
        <v/>
      </c>
      <c r="CT168" s="48" t="str">
        <f t="shared" si="210"/>
        <v/>
      </c>
      <c r="CU168" s="48" t="e">
        <f t="shared" si="211"/>
        <v>#VALUE!</v>
      </c>
      <c r="CV168" s="48" t="e">
        <f t="shared" si="212"/>
        <v>#VALUE!</v>
      </c>
      <c r="CW168" s="48" t="e">
        <f t="shared" si="213"/>
        <v>#VALUE!</v>
      </c>
      <c r="CX168" s="26" t="e">
        <f t="shared" si="214"/>
        <v>#VALUE!</v>
      </c>
      <c r="CY168" s="48" t="e">
        <f t="shared" si="215"/>
        <v>#VALUE!</v>
      </c>
      <c r="CZ168" s="47" t="str">
        <f t="shared" si="216"/>
        <v/>
      </c>
      <c r="DA168" s="48" t="e">
        <f t="shared" si="217"/>
        <v>#VALUE!</v>
      </c>
      <c r="DB168" s="48" t="e">
        <f t="shared" si="218"/>
        <v>#VALUE!</v>
      </c>
      <c r="DC168" s="48" t="e">
        <f t="shared" si="219"/>
        <v>#VALUE!</v>
      </c>
      <c r="DD168" s="48" t="e">
        <f t="shared" si="220"/>
        <v>#VALUE!</v>
      </c>
      <c r="DE168" s="26" t="e">
        <f t="shared" si="221"/>
        <v>#VALUE!</v>
      </c>
      <c r="DF168" s="48" t="e">
        <f t="shared" si="222"/>
        <v>#VALUE!</v>
      </c>
      <c r="DG168" s="47" t="e">
        <f t="shared" si="223"/>
        <v>#VALUE!</v>
      </c>
      <c r="DH168" s="48" t="e">
        <f t="shared" si="224"/>
        <v>#VALUE!</v>
      </c>
      <c r="DI168" s="48" t="e">
        <f t="shared" si="225"/>
        <v>#VALUE!</v>
      </c>
      <c r="DJ168" s="48" t="e">
        <f t="shared" si="226"/>
        <v>#VALUE!</v>
      </c>
      <c r="DK168" s="48" t="e">
        <f t="shared" si="227"/>
        <v>#VALUE!</v>
      </c>
      <c r="DL168" s="26" t="e">
        <f t="shared" si="228"/>
        <v>#VALUE!</v>
      </c>
      <c r="DM168" s="48" t="e">
        <f t="shared" si="229"/>
        <v>#VALUE!</v>
      </c>
      <c r="DN168" s="47" t="e">
        <f t="shared" si="230"/>
        <v>#VALUE!</v>
      </c>
      <c r="DO168" s="48" t="e">
        <f t="shared" si="231"/>
        <v>#VALUE!</v>
      </c>
      <c r="DP168" s="48" t="e">
        <f t="shared" si="232"/>
        <v>#VALUE!</v>
      </c>
      <c r="DQ168" s="48" t="e">
        <f t="shared" si="233"/>
        <v>#VALUE!</v>
      </c>
      <c r="DR168" s="48" t="e">
        <f t="shared" si="234"/>
        <v>#VALUE!</v>
      </c>
      <c r="DS168" s="26" t="e">
        <f t="shared" si="235"/>
        <v>#VALUE!</v>
      </c>
      <c r="DT168" s="48" t="e">
        <f t="shared" si="236"/>
        <v>#VALUE!</v>
      </c>
      <c r="DU168" s="47" t="e">
        <f t="shared" si="142"/>
        <v>#VALUE!</v>
      </c>
      <c r="DV168" s="48" t="e">
        <f t="shared" si="143"/>
        <v>#VALUE!</v>
      </c>
      <c r="DW168" s="48" t="e">
        <f t="shared" si="144"/>
        <v>#VALUE!</v>
      </c>
      <c r="DX168" s="48" t="e">
        <f t="shared" si="145"/>
        <v>#VALUE!</v>
      </c>
      <c r="DY168" s="48" t="e">
        <f t="shared" si="146"/>
        <v>#VALUE!</v>
      </c>
      <c r="DZ168" s="26" t="e">
        <f t="shared" si="147"/>
        <v>#VALUE!</v>
      </c>
      <c r="EA168" s="26" t="e">
        <f t="shared" si="148"/>
        <v>#VALUE!</v>
      </c>
    </row>
    <row r="169" spans="1:131" x14ac:dyDescent="0.25">
      <c r="A169" s="35"/>
      <c r="B169" s="35">
        <v>2009</v>
      </c>
      <c r="C169" s="36"/>
      <c r="D169" s="36"/>
      <c r="E169" s="36"/>
      <c r="F169" s="36"/>
      <c r="G169" s="36"/>
      <c r="H169" s="36"/>
      <c r="I169" s="36"/>
      <c r="J169" s="36">
        <f t="shared" si="119"/>
        <v>0.79</v>
      </c>
      <c r="K169" s="36">
        <f t="shared" si="120"/>
        <v>0.92</v>
      </c>
      <c r="L169" s="36">
        <f t="shared" si="121"/>
        <v>0.83</v>
      </c>
      <c r="M169" s="36">
        <f t="shared" si="122"/>
        <v>0.56000000000000005</v>
      </c>
      <c r="N169" s="36">
        <f t="shared" si="123"/>
        <v>0.28000000000000003</v>
      </c>
      <c r="O169" s="36"/>
      <c r="P169" s="35">
        <v>2009</v>
      </c>
      <c r="Q169" s="36">
        <f t="shared" si="124"/>
        <v>2.75</v>
      </c>
      <c r="R169" s="36">
        <f t="shared" si="125"/>
        <v>2.09</v>
      </c>
      <c r="S169" s="36">
        <f t="shared" si="126"/>
        <v>1.5899999999999999</v>
      </c>
      <c r="T169" s="36">
        <f t="shared" si="127"/>
        <v>0.95</v>
      </c>
      <c r="U169" s="36" t="e">
        <f t="shared" si="128"/>
        <v>#VALUE!</v>
      </c>
      <c r="V169" s="36" t="e">
        <f t="shared" si="129"/>
        <v>#VALUE!</v>
      </c>
      <c r="W169" s="36" t="e">
        <f t="shared" si="130"/>
        <v>#VALUE!</v>
      </c>
      <c r="X169" s="36" t="e">
        <f t="shared" si="131"/>
        <v>#VALUE!</v>
      </c>
      <c r="Y169" s="36" t="e">
        <f t="shared" si="132"/>
        <v>#VALUE!</v>
      </c>
      <c r="Z169" s="36" t="e">
        <f t="shared" si="133"/>
        <v>#VALUE!</v>
      </c>
      <c r="AA169" s="36" t="e">
        <f t="shared" si="134"/>
        <v>#VALUE!</v>
      </c>
      <c r="AB169" s="36" t="e">
        <f t="shared" si="135"/>
        <v>#VALUE!</v>
      </c>
      <c r="AC169" s="35">
        <v>2009</v>
      </c>
      <c r="AD169" s="38">
        <f t="shared" si="149"/>
        <v>1.48</v>
      </c>
      <c r="AE169" s="38">
        <f t="shared" si="150"/>
        <v>1.85</v>
      </c>
      <c r="AF169" s="38">
        <f t="shared" si="151"/>
        <v>2.0699999999999998</v>
      </c>
      <c r="AG169" s="38">
        <f t="shared" si="152"/>
        <v>2.48</v>
      </c>
      <c r="AH169" s="38">
        <f t="shared" si="153"/>
        <v>2.88</v>
      </c>
      <c r="AI169" s="38">
        <f t="shared" si="154"/>
        <v>2.75</v>
      </c>
      <c r="AJ169" s="38">
        <f t="shared" si="155"/>
        <v>2.09</v>
      </c>
      <c r="AK169" s="38">
        <f t="shared" si="156"/>
        <v>1.5899999999999999</v>
      </c>
      <c r="AL169" s="38">
        <f t="shared" si="157"/>
        <v>0.95</v>
      </c>
      <c r="AM169" s="38" t="e">
        <f t="shared" si="158"/>
        <v>#VALUE!</v>
      </c>
      <c r="AN169" s="38" t="e">
        <f t="shared" si="159"/>
        <v>#VALUE!</v>
      </c>
      <c r="AO169" s="38" t="e">
        <f t="shared" si="136"/>
        <v>#VALUE!</v>
      </c>
      <c r="AP169" s="38" t="e">
        <f t="shared" si="137"/>
        <v>#VALUE!</v>
      </c>
      <c r="AQ169" s="38" t="e">
        <f t="shared" si="138"/>
        <v>#VALUE!</v>
      </c>
      <c r="AR169" s="38" t="e">
        <f t="shared" si="139"/>
        <v>#VALUE!</v>
      </c>
      <c r="AS169" s="38" t="e">
        <f t="shared" si="140"/>
        <v>#VALUE!</v>
      </c>
      <c r="AT169" s="38" t="e">
        <f t="shared" si="141"/>
        <v>#VALUE!</v>
      </c>
      <c r="AV169" s="47" t="str">
        <f t="shared" si="160"/>
        <v/>
      </c>
      <c r="AW169" s="48" t="str">
        <f t="shared" si="161"/>
        <v/>
      </c>
      <c r="AX169" s="48" t="str">
        <f t="shared" si="162"/>
        <v/>
      </c>
      <c r="AY169" s="48" t="str">
        <f t="shared" si="163"/>
        <v/>
      </c>
      <c r="AZ169" s="6" t="str">
        <f t="shared" si="164"/>
        <v/>
      </c>
      <c r="BA169" s="26" t="str">
        <f t="shared" si="165"/>
        <v/>
      </c>
      <c r="BB169" s="48" t="str">
        <f t="shared" si="166"/>
        <v/>
      </c>
      <c r="BC169" s="47" t="str">
        <f t="shared" si="167"/>
        <v/>
      </c>
      <c r="BD169" s="48" t="str">
        <f t="shared" si="168"/>
        <v/>
      </c>
      <c r="BE169" s="48" t="str">
        <f t="shared" si="169"/>
        <v/>
      </c>
      <c r="BF169" s="6" t="str">
        <f t="shared" si="170"/>
        <v/>
      </c>
      <c r="BG169" s="6" t="str">
        <f t="shared" si="171"/>
        <v/>
      </c>
      <c r="BH169" s="26" t="str">
        <f t="shared" si="172"/>
        <v/>
      </c>
      <c r="BI169" s="6" t="str">
        <f t="shared" si="173"/>
        <v xml:space="preserve"> </v>
      </c>
      <c r="BJ169" s="47" t="str">
        <f t="shared" si="174"/>
        <v/>
      </c>
      <c r="BK169" s="48" t="str">
        <f t="shared" si="175"/>
        <v/>
      </c>
      <c r="BL169" s="6" t="str">
        <f t="shared" si="176"/>
        <v/>
      </c>
      <c r="BM169" s="6" t="str">
        <f t="shared" si="177"/>
        <v/>
      </c>
      <c r="BN169" s="6" t="str">
        <f t="shared" si="178"/>
        <v/>
      </c>
      <c r="BO169" s="26" t="str">
        <f t="shared" si="179"/>
        <v/>
      </c>
      <c r="BP169" s="6" t="str">
        <f t="shared" si="180"/>
        <v xml:space="preserve"> </v>
      </c>
      <c r="BQ169" s="47" t="str">
        <f t="shared" si="181"/>
        <v/>
      </c>
      <c r="BR169" s="6" t="str">
        <f t="shared" si="182"/>
        <v/>
      </c>
      <c r="BS169" s="6" t="str">
        <f t="shared" si="183"/>
        <v/>
      </c>
      <c r="BT169" s="6" t="str">
        <f t="shared" si="184"/>
        <v/>
      </c>
      <c r="BU169" s="48" t="str">
        <f t="shared" si="185"/>
        <v/>
      </c>
      <c r="BV169" s="26" t="str">
        <f t="shared" si="186"/>
        <v/>
      </c>
      <c r="BW169" s="6" t="str">
        <f t="shared" si="187"/>
        <v xml:space="preserve"> </v>
      </c>
      <c r="BX169" s="25" t="str">
        <f t="shared" si="188"/>
        <v/>
      </c>
      <c r="BY169" s="6" t="str">
        <f t="shared" si="189"/>
        <v/>
      </c>
      <c r="BZ169" s="6" t="str">
        <f t="shared" si="190"/>
        <v/>
      </c>
      <c r="CA169" s="48" t="str">
        <f t="shared" si="191"/>
        <v/>
      </c>
      <c r="CB169" s="48" t="str">
        <f t="shared" si="192"/>
        <v/>
      </c>
      <c r="CC169" s="26" t="e">
        <f t="shared" si="193"/>
        <v>#VALUE!</v>
      </c>
      <c r="CD169" s="48" t="e">
        <f t="shared" si="194"/>
        <v>#VALUE!</v>
      </c>
      <c r="CE169" s="25" t="str">
        <f t="shared" si="195"/>
        <v/>
      </c>
      <c r="CF169" s="6" t="str">
        <f t="shared" si="196"/>
        <v/>
      </c>
      <c r="CG169" s="48" t="str">
        <f t="shared" si="197"/>
        <v/>
      </c>
      <c r="CH169" s="48" t="str">
        <f t="shared" si="198"/>
        <v/>
      </c>
      <c r="CI169" s="48" t="e">
        <f t="shared" si="199"/>
        <v>#VALUE!</v>
      </c>
      <c r="CJ169" s="26" t="e">
        <f t="shared" si="200"/>
        <v>#VALUE!</v>
      </c>
      <c r="CK169" s="6" t="e">
        <f t="shared" si="201"/>
        <v>#VALUE!</v>
      </c>
      <c r="CL169" s="25" t="str">
        <f t="shared" si="202"/>
        <v/>
      </c>
      <c r="CM169" s="48" t="str">
        <f t="shared" si="203"/>
        <v/>
      </c>
      <c r="CN169" s="48" t="str">
        <f t="shared" si="204"/>
        <v/>
      </c>
      <c r="CO169" s="48" t="e">
        <f t="shared" si="205"/>
        <v>#VALUE!</v>
      </c>
      <c r="CP169" s="48" t="e">
        <f t="shared" si="206"/>
        <v>#VALUE!</v>
      </c>
      <c r="CQ169" s="26" t="e">
        <f t="shared" si="207"/>
        <v>#VALUE!</v>
      </c>
      <c r="CR169" s="48" t="e">
        <f t="shared" si="208"/>
        <v>#VALUE!</v>
      </c>
      <c r="CS169" s="47" t="str">
        <f t="shared" si="209"/>
        <v/>
      </c>
      <c r="CT169" s="48" t="str">
        <f t="shared" si="210"/>
        <v/>
      </c>
      <c r="CU169" s="48" t="e">
        <f t="shared" si="211"/>
        <v>#VALUE!</v>
      </c>
      <c r="CV169" s="48" t="e">
        <f t="shared" si="212"/>
        <v>#VALUE!</v>
      </c>
      <c r="CW169" s="48" t="e">
        <f t="shared" si="213"/>
        <v>#VALUE!</v>
      </c>
      <c r="CX169" s="26" t="e">
        <f t="shared" si="214"/>
        <v>#VALUE!</v>
      </c>
      <c r="CY169" s="48" t="e">
        <f t="shared" si="215"/>
        <v>#VALUE!</v>
      </c>
      <c r="CZ169" s="47" t="str">
        <f t="shared" si="216"/>
        <v/>
      </c>
      <c r="DA169" s="48" t="e">
        <f t="shared" si="217"/>
        <v>#VALUE!</v>
      </c>
      <c r="DB169" s="48" t="e">
        <f t="shared" si="218"/>
        <v>#VALUE!</v>
      </c>
      <c r="DC169" s="48" t="e">
        <f t="shared" si="219"/>
        <v>#VALUE!</v>
      </c>
      <c r="DD169" s="48" t="e">
        <f t="shared" si="220"/>
        <v>#VALUE!</v>
      </c>
      <c r="DE169" s="26" t="e">
        <f t="shared" si="221"/>
        <v>#VALUE!</v>
      </c>
      <c r="DF169" s="48" t="e">
        <f t="shared" si="222"/>
        <v>#VALUE!</v>
      </c>
      <c r="DG169" s="47" t="e">
        <f t="shared" si="223"/>
        <v>#VALUE!</v>
      </c>
      <c r="DH169" s="48" t="e">
        <f t="shared" si="224"/>
        <v>#VALUE!</v>
      </c>
      <c r="DI169" s="48" t="e">
        <f t="shared" si="225"/>
        <v>#VALUE!</v>
      </c>
      <c r="DJ169" s="48" t="e">
        <f t="shared" si="226"/>
        <v>#VALUE!</v>
      </c>
      <c r="DK169" s="48" t="e">
        <f t="shared" si="227"/>
        <v>#VALUE!</v>
      </c>
      <c r="DL169" s="26" t="e">
        <f t="shared" si="228"/>
        <v>#VALUE!</v>
      </c>
      <c r="DM169" s="48" t="e">
        <f t="shared" si="229"/>
        <v>#VALUE!</v>
      </c>
      <c r="DN169" s="47" t="e">
        <f t="shared" si="230"/>
        <v>#VALUE!</v>
      </c>
      <c r="DO169" s="48" t="e">
        <f t="shared" si="231"/>
        <v>#VALUE!</v>
      </c>
      <c r="DP169" s="48" t="e">
        <f t="shared" si="232"/>
        <v>#VALUE!</v>
      </c>
      <c r="DQ169" s="48" t="e">
        <f t="shared" si="233"/>
        <v>#VALUE!</v>
      </c>
      <c r="DR169" s="48" t="e">
        <f t="shared" si="234"/>
        <v>#VALUE!</v>
      </c>
      <c r="DS169" s="26" t="e">
        <f t="shared" si="235"/>
        <v>#VALUE!</v>
      </c>
      <c r="DT169" s="48" t="e">
        <f t="shared" si="236"/>
        <v>#VALUE!</v>
      </c>
      <c r="DU169" s="47" t="e">
        <f t="shared" si="142"/>
        <v>#VALUE!</v>
      </c>
      <c r="DV169" s="48" t="e">
        <f t="shared" si="143"/>
        <v>#VALUE!</v>
      </c>
      <c r="DW169" s="48" t="e">
        <f t="shared" si="144"/>
        <v>#VALUE!</v>
      </c>
      <c r="DX169" s="48" t="e">
        <f t="shared" si="145"/>
        <v>#VALUE!</v>
      </c>
      <c r="DY169" s="48" t="e">
        <f t="shared" si="146"/>
        <v>#VALUE!</v>
      </c>
      <c r="DZ169" s="26" t="e">
        <f t="shared" si="147"/>
        <v>#VALUE!</v>
      </c>
      <c r="EA169" s="26" t="e">
        <f t="shared" si="148"/>
        <v>#VALUE!</v>
      </c>
    </row>
    <row r="170" spans="1:131" x14ac:dyDescent="0.25">
      <c r="A170" s="35"/>
      <c r="B170" s="35">
        <v>2010</v>
      </c>
      <c r="C170" s="36"/>
      <c r="D170" s="36"/>
      <c r="E170" s="36"/>
      <c r="F170" s="36"/>
      <c r="G170" s="36"/>
      <c r="H170" s="36"/>
      <c r="I170" s="36"/>
      <c r="J170" s="36">
        <f t="shared" si="119"/>
        <v>2.74</v>
      </c>
      <c r="K170" s="36">
        <f t="shared" si="120"/>
        <v>3.2</v>
      </c>
      <c r="L170" s="36">
        <f t="shared" si="121"/>
        <v>3.41</v>
      </c>
      <c r="M170" s="36">
        <f t="shared" si="122"/>
        <v>3.66</v>
      </c>
      <c r="N170" s="36">
        <f t="shared" si="123"/>
        <v>3.62</v>
      </c>
      <c r="O170" s="36"/>
      <c r="P170" s="35">
        <v>2010</v>
      </c>
      <c r="Q170" s="36">
        <f t="shared" si="124"/>
        <v>0.34000000000000008</v>
      </c>
      <c r="R170" s="36">
        <f t="shared" si="125"/>
        <v>5.0000000000000044E-2</v>
      </c>
      <c r="S170" s="36">
        <f t="shared" si="126"/>
        <v>0</v>
      </c>
      <c r="T170" s="36">
        <f t="shared" si="127"/>
        <v>0.21999999999999997</v>
      </c>
      <c r="U170" s="36" t="e">
        <f t="shared" si="128"/>
        <v>#VALUE!</v>
      </c>
      <c r="V170" s="36" t="e">
        <f t="shared" si="129"/>
        <v>#VALUE!</v>
      </c>
      <c r="W170" s="36" t="e">
        <f t="shared" si="130"/>
        <v>#VALUE!</v>
      </c>
      <c r="X170" s="36" t="e">
        <f t="shared" si="131"/>
        <v>#VALUE!</v>
      </c>
      <c r="Y170" s="36" t="e">
        <f t="shared" si="132"/>
        <v>#VALUE!</v>
      </c>
      <c r="Z170" s="36" t="e">
        <f t="shared" si="133"/>
        <v>#VALUE!</v>
      </c>
      <c r="AA170" s="36" t="e">
        <f t="shared" si="134"/>
        <v>#VALUE!</v>
      </c>
      <c r="AB170" s="36" t="e">
        <f t="shared" si="135"/>
        <v>#VALUE!</v>
      </c>
      <c r="AC170" s="35">
        <v>2010</v>
      </c>
      <c r="AD170" s="38">
        <f t="shared" si="149"/>
        <v>0.79</v>
      </c>
      <c r="AE170" s="38">
        <f t="shared" si="150"/>
        <v>0.92</v>
      </c>
      <c r="AF170" s="38">
        <f t="shared" si="151"/>
        <v>0.83</v>
      </c>
      <c r="AG170" s="38">
        <f t="shared" si="152"/>
        <v>0.56000000000000005</v>
      </c>
      <c r="AH170" s="38">
        <f t="shared" si="153"/>
        <v>0.28000000000000003</v>
      </c>
      <c r="AI170" s="38">
        <f t="shared" si="154"/>
        <v>0.34000000000000008</v>
      </c>
      <c r="AJ170" s="38">
        <f t="shared" si="155"/>
        <v>5.0000000000000044E-2</v>
      </c>
      <c r="AK170" s="38">
        <f t="shared" si="156"/>
        <v>0</v>
      </c>
      <c r="AL170" s="38">
        <f t="shared" si="157"/>
        <v>0.21999999999999997</v>
      </c>
      <c r="AM170" s="38" t="e">
        <f t="shared" si="158"/>
        <v>#VALUE!</v>
      </c>
      <c r="AN170" s="38" t="e">
        <f t="shared" si="159"/>
        <v>#VALUE!</v>
      </c>
      <c r="AO170" s="38" t="e">
        <f t="shared" si="136"/>
        <v>#VALUE!</v>
      </c>
      <c r="AP170" s="38" t="e">
        <f t="shared" si="137"/>
        <v>#VALUE!</v>
      </c>
      <c r="AQ170" s="38" t="e">
        <f t="shared" si="138"/>
        <v>#VALUE!</v>
      </c>
      <c r="AR170" s="38" t="e">
        <f t="shared" si="139"/>
        <v>#VALUE!</v>
      </c>
      <c r="AS170" s="38" t="e">
        <f t="shared" si="140"/>
        <v>#VALUE!</v>
      </c>
      <c r="AT170" s="38" t="e">
        <f t="shared" si="141"/>
        <v>#VALUE!</v>
      </c>
      <c r="AV170" s="47">
        <f t="shared" si="160"/>
        <v>2010</v>
      </c>
      <c r="AW170" s="48">
        <f t="shared" si="161"/>
        <v>2010</v>
      </c>
      <c r="AX170" s="48">
        <f t="shared" si="162"/>
        <v>2010</v>
      </c>
      <c r="AY170" s="48">
        <f t="shared" si="163"/>
        <v>2010</v>
      </c>
      <c r="AZ170" s="48">
        <f t="shared" si="164"/>
        <v>2010</v>
      </c>
      <c r="BA170" s="26">
        <f t="shared" si="165"/>
        <v>2010</v>
      </c>
      <c r="BB170" s="48">
        <f t="shared" si="166"/>
        <v>2010</v>
      </c>
      <c r="BC170" s="47">
        <f t="shared" si="167"/>
        <v>2010</v>
      </c>
      <c r="BD170" s="48">
        <f t="shared" si="168"/>
        <v>2010</v>
      </c>
      <c r="BE170" s="48">
        <f t="shared" si="169"/>
        <v>2010</v>
      </c>
      <c r="BF170" s="48">
        <f t="shared" si="170"/>
        <v>2010</v>
      </c>
      <c r="BG170" s="48">
        <f t="shared" si="171"/>
        <v>2010</v>
      </c>
      <c r="BH170" s="26">
        <f t="shared" si="172"/>
        <v>2010</v>
      </c>
      <c r="BI170" s="48">
        <f t="shared" si="173"/>
        <v>2010</v>
      </c>
      <c r="BJ170" s="47">
        <f t="shared" si="174"/>
        <v>2010</v>
      </c>
      <c r="BK170" s="48">
        <f t="shared" si="175"/>
        <v>2010</v>
      </c>
      <c r="BL170" s="48">
        <f t="shared" si="176"/>
        <v>2010</v>
      </c>
      <c r="BM170" s="48">
        <f t="shared" si="177"/>
        <v>2010</v>
      </c>
      <c r="BN170" s="48">
        <f t="shared" si="178"/>
        <v>2010</v>
      </c>
      <c r="BO170" s="26">
        <f t="shared" si="179"/>
        <v>2010</v>
      </c>
      <c r="BP170" s="48">
        <f t="shared" si="180"/>
        <v>2010</v>
      </c>
      <c r="BQ170" s="47">
        <f t="shared" si="181"/>
        <v>2010</v>
      </c>
      <c r="BR170" s="48">
        <f t="shared" si="182"/>
        <v>2010</v>
      </c>
      <c r="BS170" s="48">
        <f t="shared" si="183"/>
        <v>2010</v>
      </c>
      <c r="BT170" s="48">
        <f t="shared" si="184"/>
        <v>2010</v>
      </c>
      <c r="BU170" s="48">
        <f t="shared" si="185"/>
        <v>2010</v>
      </c>
      <c r="BV170" s="26">
        <f t="shared" si="186"/>
        <v>2010</v>
      </c>
      <c r="BW170" s="48">
        <f t="shared" si="187"/>
        <v>2010</v>
      </c>
      <c r="BX170" s="47">
        <f t="shared" si="188"/>
        <v>2010</v>
      </c>
      <c r="BY170" s="48">
        <f t="shared" si="189"/>
        <v>2010</v>
      </c>
      <c r="BZ170" s="48">
        <f t="shared" si="190"/>
        <v>2010</v>
      </c>
      <c r="CA170" s="48">
        <f t="shared" si="191"/>
        <v>2010</v>
      </c>
      <c r="CB170" s="48">
        <f t="shared" si="192"/>
        <v>2010</v>
      </c>
      <c r="CC170" s="26" t="e">
        <f t="shared" si="193"/>
        <v>#VALUE!</v>
      </c>
      <c r="CD170" s="48" t="e">
        <f t="shared" si="194"/>
        <v>#VALUE!</v>
      </c>
      <c r="CE170" s="47">
        <f t="shared" si="195"/>
        <v>2010</v>
      </c>
      <c r="CF170" s="48">
        <f t="shared" si="196"/>
        <v>2010</v>
      </c>
      <c r="CG170" s="48">
        <f t="shared" si="197"/>
        <v>2010</v>
      </c>
      <c r="CH170" s="48">
        <f t="shared" si="198"/>
        <v>2010</v>
      </c>
      <c r="CI170" s="48" t="e">
        <f t="shared" si="199"/>
        <v>#VALUE!</v>
      </c>
      <c r="CJ170" s="26" t="e">
        <f t="shared" si="200"/>
        <v>#VALUE!</v>
      </c>
      <c r="CK170" s="6" t="e">
        <f t="shared" si="201"/>
        <v>#VALUE!</v>
      </c>
      <c r="CL170" s="47">
        <f t="shared" si="202"/>
        <v>2010</v>
      </c>
      <c r="CM170" s="48">
        <f t="shared" si="203"/>
        <v>2010</v>
      </c>
      <c r="CN170" s="48">
        <f t="shared" si="204"/>
        <v>2010</v>
      </c>
      <c r="CO170" s="48" t="e">
        <f t="shared" si="205"/>
        <v>#VALUE!</v>
      </c>
      <c r="CP170" s="48" t="e">
        <f t="shared" si="206"/>
        <v>#VALUE!</v>
      </c>
      <c r="CQ170" s="26" t="e">
        <f t="shared" si="207"/>
        <v>#VALUE!</v>
      </c>
      <c r="CR170" s="48" t="e">
        <f t="shared" si="208"/>
        <v>#VALUE!</v>
      </c>
      <c r="CS170" s="47">
        <f t="shared" si="209"/>
        <v>2010</v>
      </c>
      <c r="CT170" s="48">
        <f t="shared" si="210"/>
        <v>2010</v>
      </c>
      <c r="CU170" s="48" t="e">
        <f t="shared" si="211"/>
        <v>#VALUE!</v>
      </c>
      <c r="CV170" s="48" t="e">
        <f t="shared" si="212"/>
        <v>#VALUE!</v>
      </c>
      <c r="CW170" s="48" t="e">
        <f t="shared" si="213"/>
        <v>#VALUE!</v>
      </c>
      <c r="CX170" s="26" t="e">
        <f t="shared" si="214"/>
        <v>#VALUE!</v>
      </c>
      <c r="CY170" s="48" t="e">
        <f t="shared" si="215"/>
        <v>#VALUE!</v>
      </c>
      <c r="CZ170" s="47">
        <f t="shared" si="216"/>
        <v>2010</v>
      </c>
      <c r="DA170" s="48" t="e">
        <f t="shared" si="217"/>
        <v>#VALUE!</v>
      </c>
      <c r="DB170" s="48" t="e">
        <f t="shared" si="218"/>
        <v>#VALUE!</v>
      </c>
      <c r="DC170" s="48" t="e">
        <f t="shared" si="219"/>
        <v>#VALUE!</v>
      </c>
      <c r="DD170" s="48" t="e">
        <f t="shared" si="220"/>
        <v>#VALUE!</v>
      </c>
      <c r="DE170" s="26" t="e">
        <f t="shared" si="221"/>
        <v>#VALUE!</v>
      </c>
      <c r="DF170" s="48" t="e">
        <f t="shared" si="222"/>
        <v>#VALUE!</v>
      </c>
      <c r="DG170" s="47" t="e">
        <f t="shared" si="223"/>
        <v>#VALUE!</v>
      </c>
      <c r="DH170" s="48" t="e">
        <f t="shared" si="224"/>
        <v>#VALUE!</v>
      </c>
      <c r="DI170" s="48" t="e">
        <f t="shared" si="225"/>
        <v>#VALUE!</v>
      </c>
      <c r="DJ170" s="48" t="e">
        <f t="shared" si="226"/>
        <v>#VALUE!</v>
      </c>
      <c r="DK170" s="48" t="e">
        <f t="shared" si="227"/>
        <v>#VALUE!</v>
      </c>
      <c r="DL170" s="26" t="e">
        <f t="shared" si="228"/>
        <v>#VALUE!</v>
      </c>
      <c r="DM170" s="48" t="e">
        <f t="shared" si="229"/>
        <v>#VALUE!</v>
      </c>
      <c r="DN170" s="47" t="e">
        <f t="shared" si="230"/>
        <v>#VALUE!</v>
      </c>
      <c r="DO170" s="48" t="e">
        <f t="shared" si="231"/>
        <v>#VALUE!</v>
      </c>
      <c r="DP170" s="48" t="e">
        <f t="shared" si="232"/>
        <v>#VALUE!</v>
      </c>
      <c r="DQ170" s="48" t="e">
        <f t="shared" si="233"/>
        <v>#VALUE!</v>
      </c>
      <c r="DR170" s="48" t="e">
        <f t="shared" si="234"/>
        <v>#VALUE!</v>
      </c>
      <c r="DS170" s="26" t="e">
        <f t="shared" si="235"/>
        <v>#VALUE!</v>
      </c>
      <c r="DT170" s="48" t="e">
        <f t="shared" si="236"/>
        <v>#VALUE!</v>
      </c>
      <c r="DU170" s="47" t="e">
        <f t="shared" si="142"/>
        <v>#VALUE!</v>
      </c>
      <c r="DV170" s="48" t="e">
        <f t="shared" si="143"/>
        <v>#VALUE!</v>
      </c>
      <c r="DW170" s="48" t="e">
        <f t="shared" si="144"/>
        <v>#VALUE!</v>
      </c>
      <c r="DX170" s="48" t="e">
        <f t="shared" si="145"/>
        <v>#VALUE!</v>
      </c>
      <c r="DY170" s="48" t="e">
        <f t="shared" si="146"/>
        <v>#VALUE!</v>
      </c>
      <c r="DZ170" s="26" t="e">
        <f t="shared" si="147"/>
        <v>#VALUE!</v>
      </c>
      <c r="EA170" s="26" t="e">
        <f t="shared" si="148"/>
        <v>#VALUE!</v>
      </c>
    </row>
    <row r="171" spans="1:131" x14ac:dyDescent="0.25">
      <c r="A171" s="35"/>
      <c r="B171" s="35">
        <v>2011</v>
      </c>
      <c r="C171" s="36"/>
      <c r="D171" s="36"/>
      <c r="E171" s="36"/>
      <c r="F171" s="36"/>
      <c r="G171" s="36"/>
      <c r="H171" s="36"/>
      <c r="I171" s="36"/>
      <c r="J171" s="36">
        <f t="shared" si="119"/>
        <v>2</v>
      </c>
      <c r="K171" s="36">
        <f t="shared" si="120"/>
        <v>2.4000000000000004</v>
      </c>
      <c r="L171" s="36">
        <f t="shared" si="121"/>
        <v>2.77</v>
      </c>
      <c r="M171" s="36">
        <f t="shared" si="122"/>
        <v>3.21</v>
      </c>
      <c r="N171" s="36">
        <f t="shared" si="123"/>
        <v>3.08</v>
      </c>
      <c r="O171" s="36"/>
      <c r="P171" s="35">
        <v>2011</v>
      </c>
      <c r="Q171" s="36">
        <f t="shared" si="124"/>
        <v>3.4000000000000004</v>
      </c>
      <c r="R171" s="36">
        <f t="shared" si="125"/>
        <v>2.41</v>
      </c>
      <c r="S171" s="36">
        <f t="shared" si="126"/>
        <v>1.83</v>
      </c>
      <c r="T171" s="36">
        <f t="shared" si="127"/>
        <v>1.37</v>
      </c>
      <c r="U171" s="36" t="e">
        <f t="shared" si="128"/>
        <v>#VALUE!</v>
      </c>
      <c r="V171" s="36" t="e">
        <f t="shared" si="129"/>
        <v>#VALUE!</v>
      </c>
      <c r="W171" s="36" t="e">
        <f t="shared" si="130"/>
        <v>#VALUE!</v>
      </c>
      <c r="X171" s="36" t="e">
        <f t="shared" si="131"/>
        <v>#VALUE!</v>
      </c>
      <c r="Y171" s="36" t="e">
        <f t="shared" si="132"/>
        <v>#VALUE!</v>
      </c>
      <c r="Z171" s="36" t="e">
        <f t="shared" si="133"/>
        <v>#VALUE!</v>
      </c>
      <c r="AA171" s="36" t="e">
        <f t="shared" si="134"/>
        <v>#VALUE!</v>
      </c>
      <c r="AB171" s="36" t="e">
        <f t="shared" si="135"/>
        <v>#VALUE!</v>
      </c>
      <c r="AC171" s="35">
        <v>2011</v>
      </c>
      <c r="AD171" s="38">
        <f t="shared" si="149"/>
        <v>2.74</v>
      </c>
      <c r="AE171" s="38">
        <f t="shared" si="150"/>
        <v>3.2</v>
      </c>
      <c r="AF171" s="38">
        <f t="shared" si="151"/>
        <v>3.41</v>
      </c>
      <c r="AG171" s="38">
        <f t="shared" si="152"/>
        <v>3.66</v>
      </c>
      <c r="AH171" s="38">
        <f t="shared" si="153"/>
        <v>3.62</v>
      </c>
      <c r="AI171" s="38">
        <f t="shared" si="154"/>
        <v>3.4000000000000004</v>
      </c>
      <c r="AJ171" s="38">
        <f t="shared" si="155"/>
        <v>2.41</v>
      </c>
      <c r="AK171" s="38">
        <f t="shared" si="156"/>
        <v>1.83</v>
      </c>
      <c r="AL171" s="38">
        <f t="shared" si="157"/>
        <v>1.37</v>
      </c>
      <c r="AM171" s="38" t="e">
        <f t="shared" si="158"/>
        <v>#VALUE!</v>
      </c>
      <c r="AN171" s="38" t="e">
        <f t="shared" si="159"/>
        <v>#VALUE!</v>
      </c>
      <c r="AO171" s="38" t="e">
        <f t="shared" si="136"/>
        <v>#VALUE!</v>
      </c>
      <c r="AP171" s="38" t="e">
        <f t="shared" si="137"/>
        <v>#VALUE!</v>
      </c>
      <c r="AQ171" s="38" t="e">
        <f t="shared" si="138"/>
        <v>#VALUE!</v>
      </c>
      <c r="AR171" s="38" t="e">
        <f t="shared" si="139"/>
        <v>#VALUE!</v>
      </c>
      <c r="AS171" s="38" t="e">
        <f t="shared" si="140"/>
        <v>#VALUE!</v>
      </c>
      <c r="AT171" s="38" t="e">
        <f t="shared" si="141"/>
        <v>#VALUE!</v>
      </c>
      <c r="AV171" s="47" t="str">
        <f t="shared" si="160"/>
        <v/>
      </c>
      <c r="AW171" s="48" t="str">
        <f t="shared" si="161"/>
        <v/>
      </c>
      <c r="AX171" s="48" t="str">
        <f t="shared" si="162"/>
        <v/>
      </c>
      <c r="AY171" s="48" t="str">
        <f t="shared" si="163"/>
        <v/>
      </c>
      <c r="AZ171" s="48" t="str">
        <f t="shared" si="164"/>
        <v/>
      </c>
      <c r="BA171" s="26" t="str">
        <f t="shared" si="165"/>
        <v/>
      </c>
      <c r="BB171" s="48" t="str">
        <f t="shared" si="166"/>
        <v/>
      </c>
      <c r="BC171" s="47" t="str">
        <f t="shared" si="167"/>
        <v/>
      </c>
      <c r="BD171" s="48" t="str">
        <f t="shared" si="168"/>
        <v/>
      </c>
      <c r="BE171" s="48" t="str">
        <f t="shared" si="169"/>
        <v/>
      </c>
      <c r="BF171" s="48" t="str">
        <f t="shared" si="170"/>
        <v/>
      </c>
      <c r="BG171" s="48" t="str">
        <f t="shared" si="171"/>
        <v/>
      </c>
      <c r="BH171" s="26" t="str">
        <f t="shared" si="172"/>
        <v/>
      </c>
      <c r="BI171" s="6" t="str">
        <f t="shared" si="173"/>
        <v xml:space="preserve"> </v>
      </c>
      <c r="BJ171" s="47" t="str">
        <f t="shared" si="174"/>
        <v/>
      </c>
      <c r="BK171" s="48" t="str">
        <f t="shared" si="175"/>
        <v/>
      </c>
      <c r="BL171" s="48" t="str">
        <f t="shared" si="176"/>
        <v/>
      </c>
      <c r="BM171" s="48" t="str">
        <f t="shared" si="177"/>
        <v/>
      </c>
      <c r="BN171" s="48" t="str">
        <f t="shared" si="178"/>
        <v/>
      </c>
      <c r="BO171" s="26" t="str">
        <f t="shared" si="179"/>
        <v/>
      </c>
      <c r="BP171" s="6" t="str">
        <f t="shared" si="180"/>
        <v xml:space="preserve"> </v>
      </c>
      <c r="BQ171" s="47" t="str">
        <f t="shared" si="181"/>
        <v/>
      </c>
      <c r="BR171" s="48" t="str">
        <f t="shared" si="182"/>
        <v/>
      </c>
      <c r="BS171" s="48" t="str">
        <f t="shared" si="183"/>
        <v/>
      </c>
      <c r="BT171" s="48" t="str">
        <f t="shared" si="184"/>
        <v/>
      </c>
      <c r="BU171" s="48" t="str">
        <f t="shared" si="185"/>
        <v/>
      </c>
      <c r="BV171" s="26" t="str">
        <f t="shared" si="186"/>
        <v/>
      </c>
      <c r="BW171" s="6" t="str">
        <f t="shared" si="187"/>
        <v xml:space="preserve"> </v>
      </c>
      <c r="BX171" s="47" t="str">
        <f t="shared" si="188"/>
        <v/>
      </c>
      <c r="BY171" s="48" t="str">
        <f t="shared" si="189"/>
        <v/>
      </c>
      <c r="BZ171" s="48" t="str">
        <f t="shared" si="190"/>
        <v/>
      </c>
      <c r="CA171" s="48" t="str">
        <f t="shared" si="191"/>
        <v/>
      </c>
      <c r="CB171" s="48" t="str">
        <f t="shared" si="192"/>
        <v/>
      </c>
      <c r="CC171" s="26" t="e">
        <f t="shared" si="193"/>
        <v>#VALUE!</v>
      </c>
      <c r="CD171" s="48" t="e">
        <f t="shared" si="194"/>
        <v>#VALUE!</v>
      </c>
      <c r="CE171" s="47" t="str">
        <f t="shared" si="195"/>
        <v/>
      </c>
      <c r="CF171" s="48" t="str">
        <f t="shared" si="196"/>
        <v/>
      </c>
      <c r="CG171" s="48" t="str">
        <f t="shared" si="197"/>
        <v/>
      </c>
      <c r="CH171" s="48" t="str">
        <f t="shared" si="198"/>
        <v/>
      </c>
      <c r="CI171" s="48" t="e">
        <f t="shared" si="199"/>
        <v>#VALUE!</v>
      </c>
      <c r="CJ171" s="26" t="e">
        <f t="shared" si="200"/>
        <v>#VALUE!</v>
      </c>
      <c r="CK171" s="6" t="e">
        <f t="shared" si="201"/>
        <v>#VALUE!</v>
      </c>
      <c r="CL171" s="47" t="str">
        <f t="shared" si="202"/>
        <v/>
      </c>
      <c r="CM171" s="48" t="str">
        <f t="shared" si="203"/>
        <v/>
      </c>
      <c r="CN171" s="48" t="str">
        <f t="shared" si="204"/>
        <v/>
      </c>
      <c r="CO171" s="48" t="e">
        <f t="shared" si="205"/>
        <v>#VALUE!</v>
      </c>
      <c r="CP171" s="48" t="e">
        <f t="shared" si="206"/>
        <v>#VALUE!</v>
      </c>
      <c r="CQ171" s="26" t="e">
        <f t="shared" si="207"/>
        <v>#VALUE!</v>
      </c>
      <c r="CR171" s="48" t="e">
        <f t="shared" si="208"/>
        <v>#VALUE!</v>
      </c>
      <c r="CS171" s="47" t="str">
        <f t="shared" si="209"/>
        <v/>
      </c>
      <c r="CT171" s="48" t="str">
        <f t="shared" si="210"/>
        <v/>
      </c>
      <c r="CU171" s="48" t="e">
        <f t="shared" si="211"/>
        <v>#VALUE!</v>
      </c>
      <c r="CV171" s="48" t="e">
        <f t="shared" si="212"/>
        <v>#VALUE!</v>
      </c>
      <c r="CW171" s="48" t="e">
        <f t="shared" si="213"/>
        <v>#VALUE!</v>
      </c>
      <c r="CX171" s="26" t="e">
        <f t="shared" si="214"/>
        <v>#VALUE!</v>
      </c>
      <c r="CY171" s="48" t="e">
        <f t="shared" si="215"/>
        <v>#VALUE!</v>
      </c>
      <c r="CZ171" s="47" t="str">
        <f t="shared" si="216"/>
        <v/>
      </c>
      <c r="DA171" s="48" t="e">
        <f t="shared" si="217"/>
        <v>#VALUE!</v>
      </c>
      <c r="DB171" s="48" t="e">
        <f t="shared" si="218"/>
        <v>#VALUE!</v>
      </c>
      <c r="DC171" s="48" t="e">
        <f t="shared" si="219"/>
        <v>#VALUE!</v>
      </c>
      <c r="DD171" s="48" t="e">
        <f t="shared" si="220"/>
        <v>#VALUE!</v>
      </c>
      <c r="DE171" s="26" t="e">
        <f t="shared" si="221"/>
        <v>#VALUE!</v>
      </c>
      <c r="DF171" s="48" t="e">
        <f t="shared" si="222"/>
        <v>#VALUE!</v>
      </c>
      <c r="DG171" s="47" t="e">
        <f t="shared" si="223"/>
        <v>#VALUE!</v>
      </c>
      <c r="DH171" s="48" t="e">
        <f t="shared" si="224"/>
        <v>#VALUE!</v>
      </c>
      <c r="DI171" s="48" t="e">
        <f t="shared" si="225"/>
        <v>#VALUE!</v>
      </c>
      <c r="DJ171" s="48" t="e">
        <f t="shared" si="226"/>
        <v>#VALUE!</v>
      </c>
      <c r="DK171" s="48" t="e">
        <f t="shared" si="227"/>
        <v>#VALUE!</v>
      </c>
      <c r="DL171" s="26" t="e">
        <f t="shared" si="228"/>
        <v>#VALUE!</v>
      </c>
      <c r="DM171" s="48" t="e">
        <f t="shared" si="229"/>
        <v>#VALUE!</v>
      </c>
      <c r="DN171" s="47" t="e">
        <f t="shared" si="230"/>
        <v>#VALUE!</v>
      </c>
      <c r="DO171" s="48" t="e">
        <f t="shared" si="231"/>
        <v>#VALUE!</v>
      </c>
      <c r="DP171" s="48" t="e">
        <f t="shared" si="232"/>
        <v>#VALUE!</v>
      </c>
      <c r="DQ171" s="48" t="e">
        <f t="shared" si="233"/>
        <v>#VALUE!</v>
      </c>
      <c r="DR171" s="48" t="e">
        <f t="shared" si="234"/>
        <v>#VALUE!</v>
      </c>
      <c r="DS171" s="26" t="e">
        <f t="shared" si="235"/>
        <v>#VALUE!</v>
      </c>
      <c r="DT171" s="48" t="e">
        <f t="shared" si="236"/>
        <v>#VALUE!</v>
      </c>
      <c r="DU171" s="47" t="e">
        <f t="shared" si="142"/>
        <v>#VALUE!</v>
      </c>
      <c r="DV171" s="48" t="e">
        <f t="shared" si="143"/>
        <v>#VALUE!</v>
      </c>
      <c r="DW171" s="48" t="e">
        <f t="shared" si="144"/>
        <v>#VALUE!</v>
      </c>
      <c r="DX171" s="48" t="e">
        <f t="shared" si="145"/>
        <v>#VALUE!</v>
      </c>
      <c r="DY171" s="48" t="e">
        <f t="shared" si="146"/>
        <v>#VALUE!</v>
      </c>
      <c r="DZ171" s="26" t="e">
        <f t="shared" si="147"/>
        <v>#VALUE!</v>
      </c>
      <c r="EA171" s="26" t="e">
        <f t="shared" si="148"/>
        <v>#VALUE!</v>
      </c>
    </row>
    <row r="172" spans="1:131" x14ac:dyDescent="0.25">
      <c r="A172" s="35"/>
      <c r="B172" s="35">
        <v>2012</v>
      </c>
      <c r="C172" s="36"/>
      <c r="D172" s="36"/>
      <c r="E172" s="36"/>
      <c r="F172" s="36"/>
      <c r="G172" s="36"/>
      <c r="H172" s="36"/>
      <c r="I172" s="36"/>
      <c r="J172" s="36">
        <f t="shared" si="119"/>
        <v>0.88000000000000012</v>
      </c>
      <c r="K172" s="36">
        <f t="shared" si="120"/>
        <v>1.2200000000000002</v>
      </c>
      <c r="L172" s="36">
        <f t="shared" si="121"/>
        <v>1.46</v>
      </c>
      <c r="M172" s="36">
        <f t="shared" si="122"/>
        <v>1.86</v>
      </c>
      <c r="N172" s="36">
        <f t="shared" si="123"/>
        <v>2.27</v>
      </c>
      <c r="O172" s="36"/>
      <c r="P172" s="35">
        <v>2012</v>
      </c>
      <c r="Q172" s="36">
        <f t="shared" si="124"/>
        <v>2.73</v>
      </c>
      <c r="R172" s="36">
        <f t="shared" si="125"/>
        <v>1.9700000000000002</v>
      </c>
      <c r="S172" s="36">
        <f t="shared" si="126"/>
        <v>1.51</v>
      </c>
      <c r="T172" s="36">
        <f t="shared" si="127"/>
        <v>1.1000000000000001</v>
      </c>
      <c r="U172" s="36" t="e">
        <f t="shared" si="128"/>
        <v>#VALUE!</v>
      </c>
      <c r="V172" s="36" t="e">
        <f t="shared" si="129"/>
        <v>#VALUE!</v>
      </c>
      <c r="W172" s="36" t="e">
        <f t="shared" si="130"/>
        <v>#VALUE!</v>
      </c>
      <c r="X172" s="36" t="e">
        <f t="shared" si="131"/>
        <v>#VALUE!</v>
      </c>
      <c r="Y172" s="36" t="e">
        <f t="shared" si="132"/>
        <v>#VALUE!</v>
      </c>
      <c r="Z172" s="36" t="e">
        <f t="shared" si="133"/>
        <v>#VALUE!</v>
      </c>
      <c r="AA172" s="36" t="e">
        <f t="shared" si="134"/>
        <v>#VALUE!</v>
      </c>
      <c r="AB172" s="36" t="e">
        <f t="shared" si="135"/>
        <v>#VALUE!</v>
      </c>
      <c r="AC172" s="35">
        <v>2012</v>
      </c>
      <c r="AD172" s="38">
        <f t="shared" si="149"/>
        <v>2</v>
      </c>
      <c r="AE172" s="38">
        <f t="shared" si="150"/>
        <v>2.4000000000000004</v>
      </c>
      <c r="AF172" s="38">
        <f t="shared" si="151"/>
        <v>2.77</v>
      </c>
      <c r="AG172" s="38">
        <f t="shared" si="152"/>
        <v>3.21</v>
      </c>
      <c r="AH172" s="38">
        <f t="shared" si="153"/>
        <v>3.08</v>
      </c>
      <c r="AI172" s="38">
        <f t="shared" si="154"/>
        <v>2.73</v>
      </c>
      <c r="AJ172" s="38">
        <f t="shared" si="155"/>
        <v>1.9700000000000002</v>
      </c>
      <c r="AK172" s="38">
        <f t="shared" si="156"/>
        <v>1.51</v>
      </c>
      <c r="AL172" s="38">
        <f t="shared" si="157"/>
        <v>1.1000000000000001</v>
      </c>
      <c r="AM172" s="38" t="e">
        <f t="shared" si="158"/>
        <v>#VALUE!</v>
      </c>
      <c r="AN172" s="38" t="e">
        <f t="shared" si="159"/>
        <v>#VALUE!</v>
      </c>
      <c r="AO172" s="38" t="e">
        <f t="shared" si="136"/>
        <v>#VALUE!</v>
      </c>
      <c r="AP172" s="38" t="e">
        <f t="shared" si="137"/>
        <v>#VALUE!</v>
      </c>
      <c r="AQ172" s="38" t="e">
        <f t="shared" si="138"/>
        <v>#VALUE!</v>
      </c>
      <c r="AR172" s="38" t="e">
        <f t="shared" si="139"/>
        <v>#VALUE!</v>
      </c>
      <c r="AS172" s="38" t="e">
        <f t="shared" si="140"/>
        <v>#VALUE!</v>
      </c>
      <c r="AT172" s="38" t="e">
        <f t="shared" si="141"/>
        <v>#VALUE!</v>
      </c>
      <c r="AV172" s="25" t="str">
        <f t="shared" si="160"/>
        <v/>
      </c>
      <c r="AW172" s="6" t="str">
        <f t="shared" si="161"/>
        <v/>
      </c>
      <c r="AX172" s="6" t="str">
        <f t="shared" si="162"/>
        <v/>
      </c>
      <c r="AY172" s="6" t="str">
        <f t="shared" si="163"/>
        <v/>
      </c>
      <c r="AZ172" s="6" t="str">
        <f t="shared" si="164"/>
        <v/>
      </c>
      <c r="BA172" s="26" t="str">
        <f t="shared" si="165"/>
        <v/>
      </c>
      <c r="BB172" s="6" t="str">
        <f t="shared" si="166"/>
        <v/>
      </c>
      <c r="BC172" s="25" t="str">
        <f t="shared" si="167"/>
        <v/>
      </c>
      <c r="BD172" s="6" t="str">
        <f t="shared" si="168"/>
        <v/>
      </c>
      <c r="BE172" s="6" t="str">
        <f t="shared" si="169"/>
        <v/>
      </c>
      <c r="BF172" s="6" t="str">
        <f t="shared" si="170"/>
        <v/>
      </c>
      <c r="BG172" s="6" t="str">
        <f t="shared" si="171"/>
        <v/>
      </c>
      <c r="BH172" s="26" t="str">
        <f t="shared" si="172"/>
        <v/>
      </c>
      <c r="BI172" s="6" t="str">
        <f t="shared" si="173"/>
        <v xml:space="preserve"> </v>
      </c>
      <c r="BJ172" s="25" t="str">
        <f t="shared" si="174"/>
        <v/>
      </c>
      <c r="BK172" s="6" t="str">
        <f t="shared" si="175"/>
        <v/>
      </c>
      <c r="BL172" s="6" t="str">
        <f t="shared" si="176"/>
        <v/>
      </c>
      <c r="BM172" s="6" t="str">
        <f t="shared" si="177"/>
        <v/>
      </c>
      <c r="BN172" s="6" t="str">
        <f t="shared" si="178"/>
        <v/>
      </c>
      <c r="BO172" s="26" t="str">
        <f t="shared" si="179"/>
        <v/>
      </c>
      <c r="BP172" s="48" t="str">
        <f t="shared" si="180"/>
        <v xml:space="preserve"> </v>
      </c>
      <c r="BQ172" s="25" t="str">
        <f t="shared" si="181"/>
        <v/>
      </c>
      <c r="BR172" s="6" t="str">
        <f t="shared" si="182"/>
        <v/>
      </c>
      <c r="BS172" s="6" t="str">
        <f t="shared" si="183"/>
        <v/>
      </c>
      <c r="BT172" s="6" t="str">
        <f t="shared" si="184"/>
        <v/>
      </c>
      <c r="BU172" s="48" t="str">
        <f t="shared" si="185"/>
        <v/>
      </c>
      <c r="BV172" s="26" t="str">
        <f t="shared" si="186"/>
        <v/>
      </c>
      <c r="BW172" s="48" t="str">
        <f t="shared" si="187"/>
        <v xml:space="preserve"> </v>
      </c>
      <c r="BX172" s="25" t="str">
        <f t="shared" si="188"/>
        <v/>
      </c>
      <c r="BY172" s="6" t="str">
        <f t="shared" si="189"/>
        <v/>
      </c>
      <c r="BZ172" s="6" t="str">
        <f t="shared" si="190"/>
        <v/>
      </c>
      <c r="CA172" s="48" t="str">
        <f t="shared" si="191"/>
        <v/>
      </c>
      <c r="CB172" s="48" t="str">
        <f t="shared" si="192"/>
        <v/>
      </c>
      <c r="CC172" s="26" t="e">
        <f t="shared" si="193"/>
        <v>#VALUE!</v>
      </c>
      <c r="CD172" s="48" t="e">
        <f t="shared" si="194"/>
        <v>#VALUE!</v>
      </c>
      <c r="CE172" s="25" t="str">
        <f t="shared" si="195"/>
        <v/>
      </c>
      <c r="CF172" s="6" t="str">
        <f t="shared" si="196"/>
        <v/>
      </c>
      <c r="CG172" s="48" t="str">
        <f t="shared" si="197"/>
        <v/>
      </c>
      <c r="CH172" s="48" t="str">
        <f t="shared" si="198"/>
        <v/>
      </c>
      <c r="CI172" s="48" t="e">
        <f t="shared" si="199"/>
        <v>#VALUE!</v>
      </c>
      <c r="CJ172" s="26" t="e">
        <f t="shared" si="200"/>
        <v>#VALUE!</v>
      </c>
      <c r="CK172" s="6" t="e">
        <f t="shared" si="201"/>
        <v>#VALUE!</v>
      </c>
      <c r="CL172" s="25" t="str">
        <f t="shared" si="202"/>
        <v/>
      </c>
      <c r="CM172" s="48" t="str">
        <f t="shared" si="203"/>
        <v/>
      </c>
      <c r="CN172" s="48" t="str">
        <f t="shared" si="204"/>
        <v/>
      </c>
      <c r="CO172" s="48" t="e">
        <f t="shared" si="205"/>
        <v>#VALUE!</v>
      </c>
      <c r="CP172" s="48" t="e">
        <f t="shared" si="206"/>
        <v>#VALUE!</v>
      </c>
      <c r="CQ172" s="26" t="e">
        <f t="shared" si="207"/>
        <v>#VALUE!</v>
      </c>
      <c r="CR172" s="48" t="e">
        <f t="shared" si="208"/>
        <v>#VALUE!</v>
      </c>
      <c r="CS172" s="47" t="str">
        <f t="shared" si="209"/>
        <v/>
      </c>
      <c r="CT172" s="48" t="str">
        <f t="shared" si="210"/>
        <v/>
      </c>
      <c r="CU172" s="48" t="e">
        <f t="shared" si="211"/>
        <v>#VALUE!</v>
      </c>
      <c r="CV172" s="48" t="e">
        <f t="shared" si="212"/>
        <v>#VALUE!</v>
      </c>
      <c r="CW172" s="48" t="e">
        <f t="shared" si="213"/>
        <v>#VALUE!</v>
      </c>
      <c r="CX172" s="26" t="e">
        <f t="shared" si="214"/>
        <v>#VALUE!</v>
      </c>
      <c r="CY172" s="48" t="e">
        <f t="shared" si="215"/>
        <v>#VALUE!</v>
      </c>
      <c r="CZ172" s="47" t="str">
        <f t="shared" si="216"/>
        <v/>
      </c>
      <c r="DA172" s="48" t="e">
        <f t="shared" si="217"/>
        <v>#VALUE!</v>
      </c>
      <c r="DB172" s="48" t="e">
        <f t="shared" si="218"/>
        <v>#VALUE!</v>
      </c>
      <c r="DC172" s="48" t="e">
        <f t="shared" si="219"/>
        <v>#VALUE!</v>
      </c>
      <c r="DD172" s="48" t="e">
        <f t="shared" si="220"/>
        <v>#VALUE!</v>
      </c>
      <c r="DE172" s="26" t="e">
        <f t="shared" si="221"/>
        <v>#VALUE!</v>
      </c>
      <c r="DF172" s="48" t="e">
        <f t="shared" si="222"/>
        <v>#VALUE!</v>
      </c>
      <c r="DG172" s="47" t="e">
        <f t="shared" si="223"/>
        <v>#VALUE!</v>
      </c>
      <c r="DH172" s="48" t="e">
        <f t="shared" si="224"/>
        <v>#VALUE!</v>
      </c>
      <c r="DI172" s="48" t="e">
        <f t="shared" si="225"/>
        <v>#VALUE!</v>
      </c>
      <c r="DJ172" s="48" t="e">
        <f t="shared" si="226"/>
        <v>#VALUE!</v>
      </c>
      <c r="DK172" s="48" t="e">
        <f t="shared" si="227"/>
        <v>#VALUE!</v>
      </c>
      <c r="DL172" s="26" t="e">
        <f t="shared" si="228"/>
        <v>#VALUE!</v>
      </c>
      <c r="DM172" s="48" t="e">
        <f t="shared" si="229"/>
        <v>#VALUE!</v>
      </c>
      <c r="DN172" s="47" t="e">
        <f t="shared" si="230"/>
        <v>#VALUE!</v>
      </c>
      <c r="DO172" s="48" t="e">
        <f t="shared" si="231"/>
        <v>#VALUE!</v>
      </c>
      <c r="DP172" s="48" t="e">
        <f t="shared" si="232"/>
        <v>#VALUE!</v>
      </c>
      <c r="DQ172" s="48" t="e">
        <f t="shared" si="233"/>
        <v>#VALUE!</v>
      </c>
      <c r="DR172" s="48" t="e">
        <f t="shared" si="234"/>
        <v>#VALUE!</v>
      </c>
      <c r="DS172" s="26" t="e">
        <f t="shared" si="235"/>
        <v>#VALUE!</v>
      </c>
      <c r="DT172" s="48" t="e">
        <f t="shared" si="236"/>
        <v>#VALUE!</v>
      </c>
      <c r="DU172" s="47" t="e">
        <f t="shared" si="142"/>
        <v>#VALUE!</v>
      </c>
      <c r="DV172" s="48" t="e">
        <f t="shared" si="143"/>
        <v>#VALUE!</v>
      </c>
      <c r="DW172" s="48" t="e">
        <f t="shared" si="144"/>
        <v>#VALUE!</v>
      </c>
      <c r="DX172" s="48" t="e">
        <f t="shared" si="145"/>
        <v>#VALUE!</v>
      </c>
      <c r="DY172" s="48" t="e">
        <f t="shared" si="146"/>
        <v>#VALUE!</v>
      </c>
      <c r="DZ172" s="26" t="e">
        <f t="shared" si="147"/>
        <v>#VALUE!</v>
      </c>
      <c r="EA172" s="26" t="e">
        <f t="shared" si="148"/>
        <v>#VALUE!</v>
      </c>
    </row>
    <row r="173" spans="1:131" x14ac:dyDescent="0.25">
      <c r="A173" s="35"/>
      <c r="B173" s="35">
        <v>2013</v>
      </c>
      <c r="C173" s="36"/>
      <c r="D173" s="36"/>
      <c r="E173" s="36"/>
      <c r="F173" s="36"/>
      <c r="G173" s="36"/>
      <c r="H173" s="36"/>
      <c r="I173" s="36"/>
      <c r="J173" s="36">
        <f t="shared" si="119"/>
        <v>1.73</v>
      </c>
      <c r="K173" s="36">
        <f t="shared" si="120"/>
        <v>1.78</v>
      </c>
      <c r="L173" s="36">
        <f t="shared" si="121"/>
        <v>1.92</v>
      </c>
      <c r="M173" s="36">
        <f t="shared" si="122"/>
        <v>2.16</v>
      </c>
      <c r="N173" s="36">
        <f t="shared" si="123"/>
        <v>2.19</v>
      </c>
      <c r="O173" s="36"/>
      <c r="P173" s="35">
        <v>2013</v>
      </c>
      <c r="Q173" s="36">
        <f t="shared" si="124"/>
        <v>2.39</v>
      </c>
      <c r="R173" s="36">
        <f t="shared" si="125"/>
        <v>1.82</v>
      </c>
      <c r="S173" s="36">
        <f t="shared" si="126"/>
        <v>1.1499999999999999</v>
      </c>
      <c r="T173" s="36">
        <f t="shared" si="127"/>
        <v>0.85</v>
      </c>
      <c r="U173" s="36" t="e">
        <f t="shared" si="128"/>
        <v>#VALUE!</v>
      </c>
      <c r="V173" s="36" t="e">
        <f t="shared" si="129"/>
        <v>#VALUE!</v>
      </c>
      <c r="W173" s="36" t="e">
        <f t="shared" si="130"/>
        <v>#VALUE!</v>
      </c>
      <c r="X173" s="36" t="e">
        <f t="shared" si="131"/>
        <v>#VALUE!</v>
      </c>
      <c r="Y173" s="36" t="e">
        <f t="shared" si="132"/>
        <v>#VALUE!</v>
      </c>
      <c r="Z173" s="36" t="e">
        <f t="shared" si="133"/>
        <v>#VALUE!</v>
      </c>
      <c r="AA173" s="36" t="e">
        <f t="shared" si="134"/>
        <v>#VALUE!</v>
      </c>
      <c r="AB173" s="36" t="e">
        <f t="shared" si="135"/>
        <v>#VALUE!</v>
      </c>
      <c r="AC173" s="35">
        <v>2013</v>
      </c>
      <c r="AD173" s="38">
        <f t="shared" si="149"/>
        <v>0.88000000000000012</v>
      </c>
      <c r="AE173" s="38">
        <f t="shared" si="150"/>
        <v>1.2200000000000002</v>
      </c>
      <c r="AF173" s="38">
        <f t="shared" si="151"/>
        <v>1.46</v>
      </c>
      <c r="AG173" s="38">
        <f t="shared" si="152"/>
        <v>1.86</v>
      </c>
      <c r="AH173" s="38">
        <f t="shared" si="153"/>
        <v>2.27</v>
      </c>
      <c r="AI173" s="38">
        <f t="shared" si="154"/>
        <v>2.39</v>
      </c>
      <c r="AJ173" s="38">
        <f t="shared" si="155"/>
        <v>1.82</v>
      </c>
      <c r="AK173" s="38">
        <f t="shared" si="156"/>
        <v>1.1499999999999999</v>
      </c>
      <c r="AL173" s="38">
        <f t="shared" si="157"/>
        <v>0.85</v>
      </c>
      <c r="AM173" s="38" t="e">
        <f t="shared" si="158"/>
        <v>#VALUE!</v>
      </c>
      <c r="AN173" s="38" t="e">
        <f t="shared" si="159"/>
        <v>#VALUE!</v>
      </c>
      <c r="AO173" s="38" t="e">
        <f t="shared" si="136"/>
        <v>#VALUE!</v>
      </c>
      <c r="AP173" s="38" t="e">
        <f t="shared" si="137"/>
        <v>#VALUE!</v>
      </c>
      <c r="AQ173" s="38" t="e">
        <f t="shared" si="138"/>
        <v>#VALUE!</v>
      </c>
      <c r="AR173" s="38" t="e">
        <f t="shared" si="139"/>
        <v>#VALUE!</v>
      </c>
      <c r="AS173" s="38" t="e">
        <f t="shared" si="140"/>
        <v>#VALUE!</v>
      </c>
      <c r="AT173" s="38" t="e">
        <f t="shared" si="141"/>
        <v>#VALUE!</v>
      </c>
      <c r="AV173" s="47">
        <f t="shared" si="160"/>
        <v>2013</v>
      </c>
      <c r="AW173" s="48">
        <f t="shared" si="161"/>
        <v>2013</v>
      </c>
      <c r="AX173" s="48">
        <f t="shared" si="162"/>
        <v>2013</v>
      </c>
      <c r="AY173" s="48" t="str">
        <f t="shared" si="163"/>
        <v/>
      </c>
      <c r="AZ173" s="48" t="str">
        <f t="shared" si="164"/>
        <v/>
      </c>
      <c r="BA173" s="26" t="str">
        <f t="shared" si="165"/>
        <v/>
      </c>
      <c r="BB173" s="48" t="str">
        <f t="shared" si="166"/>
        <v/>
      </c>
      <c r="BC173" s="47">
        <f t="shared" si="167"/>
        <v>2013</v>
      </c>
      <c r="BD173" s="48">
        <f t="shared" si="168"/>
        <v>2013</v>
      </c>
      <c r="BE173" s="48" t="str">
        <f t="shared" si="169"/>
        <v/>
      </c>
      <c r="BF173" s="48" t="str">
        <f t="shared" si="170"/>
        <v/>
      </c>
      <c r="BG173" s="6" t="str">
        <f t="shared" si="171"/>
        <v/>
      </c>
      <c r="BH173" s="26" t="str">
        <f t="shared" si="172"/>
        <v/>
      </c>
      <c r="BI173" s="6" t="str">
        <f t="shared" si="173"/>
        <v xml:space="preserve"> </v>
      </c>
      <c r="BJ173" s="47">
        <f t="shared" si="174"/>
        <v>2013</v>
      </c>
      <c r="BK173" s="48" t="str">
        <f t="shared" si="175"/>
        <v/>
      </c>
      <c r="BL173" s="48" t="str">
        <f t="shared" si="176"/>
        <v/>
      </c>
      <c r="BM173" s="6" t="str">
        <f t="shared" si="177"/>
        <v/>
      </c>
      <c r="BN173" s="48" t="str">
        <f t="shared" si="178"/>
        <v/>
      </c>
      <c r="BO173" s="26" t="str">
        <f t="shared" si="179"/>
        <v/>
      </c>
      <c r="BP173" s="48" t="str">
        <f t="shared" si="180"/>
        <v xml:space="preserve"> </v>
      </c>
      <c r="BQ173" s="47" t="str">
        <f t="shared" si="181"/>
        <v/>
      </c>
      <c r="BR173" s="48" t="str">
        <f t="shared" si="182"/>
        <v/>
      </c>
      <c r="BS173" s="6" t="str">
        <f t="shared" si="183"/>
        <v/>
      </c>
      <c r="BT173" s="48" t="str">
        <f t="shared" si="184"/>
        <v/>
      </c>
      <c r="BU173" s="48" t="str">
        <f t="shared" si="185"/>
        <v/>
      </c>
      <c r="BV173" s="26" t="str">
        <f t="shared" si="186"/>
        <v/>
      </c>
      <c r="BW173" s="6" t="str">
        <f t="shared" si="187"/>
        <v xml:space="preserve"> </v>
      </c>
      <c r="BX173" s="47" t="str">
        <f t="shared" si="188"/>
        <v/>
      </c>
      <c r="BY173" s="6" t="str">
        <f t="shared" si="189"/>
        <v/>
      </c>
      <c r="BZ173" s="48" t="str">
        <f t="shared" si="190"/>
        <v/>
      </c>
      <c r="CA173" s="48" t="str">
        <f t="shared" si="191"/>
        <v/>
      </c>
      <c r="CB173" s="48" t="str">
        <f t="shared" si="192"/>
        <v/>
      </c>
      <c r="CC173" s="26" t="e">
        <f t="shared" si="193"/>
        <v>#VALUE!</v>
      </c>
      <c r="CD173" s="48" t="e">
        <f t="shared" si="194"/>
        <v>#VALUE!</v>
      </c>
      <c r="CE173" s="25" t="str">
        <f t="shared" si="195"/>
        <v/>
      </c>
      <c r="CF173" s="48" t="str">
        <f t="shared" si="196"/>
        <v/>
      </c>
      <c r="CG173" s="48" t="str">
        <f t="shared" si="197"/>
        <v/>
      </c>
      <c r="CH173" s="48" t="str">
        <f t="shared" si="198"/>
        <v/>
      </c>
      <c r="CI173" s="48" t="e">
        <f t="shared" si="199"/>
        <v>#VALUE!</v>
      </c>
      <c r="CJ173" s="26" t="e">
        <f t="shared" si="200"/>
        <v>#VALUE!</v>
      </c>
      <c r="CK173" s="6" t="e">
        <f t="shared" si="201"/>
        <v>#VALUE!</v>
      </c>
      <c r="CL173" s="47" t="str">
        <f t="shared" si="202"/>
        <v/>
      </c>
      <c r="CM173" s="48" t="str">
        <f t="shared" si="203"/>
        <v/>
      </c>
      <c r="CN173" s="48" t="str">
        <f t="shared" si="204"/>
        <v/>
      </c>
      <c r="CO173" s="48" t="e">
        <f t="shared" si="205"/>
        <v>#VALUE!</v>
      </c>
      <c r="CP173" s="48" t="e">
        <f t="shared" si="206"/>
        <v>#VALUE!</v>
      </c>
      <c r="CQ173" s="26" t="e">
        <f t="shared" si="207"/>
        <v>#VALUE!</v>
      </c>
      <c r="CR173" s="48" t="e">
        <f t="shared" si="208"/>
        <v>#VALUE!</v>
      </c>
      <c r="CS173" s="47" t="str">
        <f t="shared" si="209"/>
        <v/>
      </c>
      <c r="CT173" s="48" t="str">
        <f t="shared" si="210"/>
        <v/>
      </c>
      <c r="CU173" s="48" t="e">
        <f t="shared" si="211"/>
        <v>#VALUE!</v>
      </c>
      <c r="CV173" s="48" t="e">
        <f t="shared" si="212"/>
        <v>#VALUE!</v>
      </c>
      <c r="CW173" s="48" t="e">
        <f t="shared" si="213"/>
        <v>#VALUE!</v>
      </c>
      <c r="CX173" s="26" t="e">
        <f t="shared" si="214"/>
        <v>#VALUE!</v>
      </c>
      <c r="CY173" s="48" t="e">
        <f t="shared" si="215"/>
        <v>#VALUE!</v>
      </c>
      <c r="CZ173" s="47" t="str">
        <f t="shared" si="216"/>
        <v/>
      </c>
      <c r="DA173" s="48" t="e">
        <f t="shared" si="217"/>
        <v>#VALUE!</v>
      </c>
      <c r="DB173" s="48" t="e">
        <f t="shared" si="218"/>
        <v>#VALUE!</v>
      </c>
      <c r="DC173" s="48" t="e">
        <f t="shared" si="219"/>
        <v>#VALUE!</v>
      </c>
      <c r="DD173" s="48" t="e">
        <f t="shared" si="220"/>
        <v>#VALUE!</v>
      </c>
      <c r="DE173" s="26" t="e">
        <f t="shared" si="221"/>
        <v>#VALUE!</v>
      </c>
      <c r="DF173" s="48" t="e">
        <f t="shared" si="222"/>
        <v>#VALUE!</v>
      </c>
      <c r="DG173" s="47" t="e">
        <f t="shared" si="223"/>
        <v>#VALUE!</v>
      </c>
      <c r="DH173" s="48" t="e">
        <f t="shared" si="224"/>
        <v>#VALUE!</v>
      </c>
      <c r="DI173" s="48" t="e">
        <f t="shared" si="225"/>
        <v>#VALUE!</v>
      </c>
      <c r="DJ173" s="48" t="e">
        <f t="shared" si="226"/>
        <v>#VALUE!</v>
      </c>
      <c r="DK173" s="48" t="e">
        <f t="shared" si="227"/>
        <v>#VALUE!</v>
      </c>
      <c r="DL173" s="26" t="e">
        <f t="shared" si="228"/>
        <v>#VALUE!</v>
      </c>
      <c r="DM173" s="48" t="e">
        <f t="shared" si="229"/>
        <v>#VALUE!</v>
      </c>
      <c r="DN173" s="47" t="e">
        <f t="shared" si="230"/>
        <v>#VALUE!</v>
      </c>
      <c r="DO173" s="48" t="e">
        <f t="shared" si="231"/>
        <v>#VALUE!</v>
      </c>
      <c r="DP173" s="48" t="e">
        <f t="shared" si="232"/>
        <v>#VALUE!</v>
      </c>
      <c r="DQ173" s="48" t="e">
        <f t="shared" si="233"/>
        <v>#VALUE!</v>
      </c>
      <c r="DR173" s="48" t="e">
        <f t="shared" si="234"/>
        <v>#VALUE!</v>
      </c>
      <c r="DS173" s="26" t="e">
        <f t="shared" si="235"/>
        <v>#VALUE!</v>
      </c>
      <c r="DT173" s="48" t="e">
        <f t="shared" si="236"/>
        <v>#VALUE!</v>
      </c>
      <c r="DU173" s="47" t="e">
        <f t="shared" si="142"/>
        <v>#VALUE!</v>
      </c>
      <c r="DV173" s="48" t="e">
        <f t="shared" si="143"/>
        <v>#VALUE!</v>
      </c>
      <c r="DW173" s="48" t="e">
        <f t="shared" si="144"/>
        <v>#VALUE!</v>
      </c>
      <c r="DX173" s="48" t="e">
        <f t="shared" si="145"/>
        <v>#VALUE!</v>
      </c>
      <c r="DY173" s="48" t="e">
        <f t="shared" si="146"/>
        <v>#VALUE!</v>
      </c>
      <c r="DZ173" s="26" t="e">
        <f t="shared" si="147"/>
        <v>#VALUE!</v>
      </c>
      <c r="EA173" s="26" t="e">
        <f t="shared" si="148"/>
        <v>#VALUE!</v>
      </c>
    </row>
    <row r="174" spans="1:131" x14ac:dyDescent="0.25">
      <c r="A174" s="35"/>
      <c r="B174" s="35">
        <v>2014</v>
      </c>
      <c r="C174" s="36"/>
      <c r="D174" s="36"/>
      <c r="E174" s="36"/>
      <c r="F174" s="36"/>
      <c r="G174" s="36"/>
      <c r="H174" s="36"/>
      <c r="I174" s="36"/>
      <c r="J174" s="36">
        <f t="shared" ref="J174:J205" si="237">IF(J66="NA","NA",MAX(VLOOKUP($B$108,$B$2:$N$105,9),J66)-MIN(VLOOKUP($B$108,$B$2:$N$105,9),J66))</f>
        <v>1.3800000000000001</v>
      </c>
      <c r="K174" s="36">
        <f t="shared" ref="K174:K205" si="238">IF(K66="NA","NA",MAX(VLOOKUP($B$108,$B$2:$N$105,10),K66)-MIN(VLOOKUP($B$108,$B$2:$N$105,10),K66))</f>
        <v>1.31</v>
      </c>
      <c r="L174" s="36">
        <f t="shared" ref="L174:L205" si="239">IF(L66="NA","NA",MAX(VLOOKUP($B$108,$B$2:$N$105,11),L66)-MIN(VLOOKUP($B$108,$B$2:$N$105,11),L66))</f>
        <v>1.28</v>
      </c>
      <c r="M174" s="36">
        <f t="shared" ref="M174:M205" si="240">IF(M66="NA","NA",MAX(VLOOKUP($B$108,$B$2:$N$105,12),M66)-MIN(VLOOKUP($B$108,$B$2:$N$105,12),M66))</f>
        <v>1.27</v>
      </c>
      <c r="N174" s="36">
        <f t="shared" ref="N174:N205" si="241">IF(N66="NA","NA",MAX(VLOOKUP($B$108,$B$2:$N$105,13),N66)-MIN(VLOOKUP($B$108,$B$2:$N$105,13),N66))</f>
        <v>1.31</v>
      </c>
      <c r="O174" s="36"/>
      <c r="P174" s="35">
        <v>2014</v>
      </c>
      <c r="Q174" s="36">
        <f t="shared" ref="Q174:Q205" si="242">IF(C66="NA","NA",MAX(VLOOKUP($P$108,$B$2:$N$105,2),C66)-MIN(VLOOKUP($P$108,$B$2:$N$105,2),C66))</f>
        <v>2.35</v>
      </c>
      <c r="R174" s="36">
        <f t="shared" ref="R174:R205" si="243">IF(D66="NA","NA",MAX(VLOOKUP($P$108,$B$2:$N$105,3),D66)-MIN(VLOOKUP($P$108,$B$2:$N$105,3),D66))</f>
        <v>1.92</v>
      </c>
      <c r="S174" s="36">
        <f t="shared" ref="S174:S205" si="244">IF(E66="NA","NA",MAX(VLOOKUP($P$108,$B$2:$N$105,4),E66)-MIN(VLOOKUP($P$108,$B$2:$N$105,4),E66))</f>
        <v>1.1800000000000002</v>
      </c>
      <c r="T174" s="36">
        <f t="shared" ref="T174:T205" si="245">IF(F66="NA","NA",MAX(VLOOKUP($P$108,$B$2:$N$105,5),F66)-MIN(VLOOKUP($P$108,$B$2:$N$105,5),F66))</f>
        <v>0.52</v>
      </c>
      <c r="U174" s="36" t="e">
        <f t="shared" ref="U174:U205" si="246">IF(G66="NA","NA",MAX(VLOOKUP($P$108,$B$2:$N$105,6),G66)-MIN(VLOOKUP($P$108,$B$2:$N$105,6),G66))</f>
        <v>#VALUE!</v>
      </c>
      <c r="V174" s="36" t="e">
        <f t="shared" ref="V174:V205" si="247">IF(H66="NA","NA",MAX(VLOOKUP($P$108,$B$2:$N$105,7),H66)-MIN(VLOOKUP($P$108,$B$2:$N$105,7),H66))</f>
        <v>#VALUE!</v>
      </c>
      <c r="W174" s="36" t="e">
        <f t="shared" ref="W174:W205" si="248">IF(I66="NA","NA",MAX(VLOOKUP($P$108,$B$2:$N$105,8),I66)-MIN(VLOOKUP($P$108,$B$2:$N$105,8),I66))</f>
        <v>#VALUE!</v>
      </c>
      <c r="X174" s="36" t="e">
        <f t="shared" ref="X174:X205" si="249">IF(J66="NA","NA",MAX(VLOOKUP($P$108,$B$2:$N$105,9),J66)-MIN(VLOOKUP($P$108,$B$2:$N$105,9),J66))</f>
        <v>#VALUE!</v>
      </c>
      <c r="Y174" s="36" t="e">
        <f t="shared" ref="Y174:Y205" si="250">IF(K66="NA","NA",MAX(VLOOKUP($P$108,$B$2:$N$105,10),K66)-MIN(VLOOKUP($P$108,$B$2:$N$105,10),K66))</f>
        <v>#VALUE!</v>
      </c>
      <c r="Z174" s="36" t="e">
        <f t="shared" ref="Z174:Z205" si="251">IF(L66="NA","NA",MAX(VLOOKUP($P$108,$B$2:$N$105,11),L66)-MIN(VLOOKUP($P$108,$B$2:$N$105,11),L66))</f>
        <v>#VALUE!</v>
      </c>
      <c r="AA174" s="36" t="e">
        <f t="shared" ref="AA174:AA205" si="252">IF(M66="NA","NA",MAX(VLOOKUP($P$108,$B$2:$N$105,12),M66)-MIN(VLOOKUP($P$108,$B$2:$N$105,12),M66))</f>
        <v>#VALUE!</v>
      </c>
      <c r="AB174" s="36" t="e">
        <f t="shared" ref="AB174:AB205" si="253">IF(N66="NA","NA",MAX(VLOOKUP($P$108,$B$2:$N$105,13),N66)-MIN(VLOOKUP($P$108,$B$2:$N$105,13),N66))</f>
        <v>#VALUE!</v>
      </c>
      <c r="AC174" s="35">
        <v>2014</v>
      </c>
      <c r="AD174" s="38">
        <f t="shared" si="149"/>
        <v>1.73</v>
      </c>
      <c r="AE174" s="38">
        <f t="shared" si="150"/>
        <v>1.78</v>
      </c>
      <c r="AF174" s="38">
        <f t="shared" si="151"/>
        <v>1.92</v>
      </c>
      <c r="AG174" s="38">
        <f t="shared" si="152"/>
        <v>2.16</v>
      </c>
      <c r="AH174" s="38">
        <f t="shared" si="153"/>
        <v>2.19</v>
      </c>
      <c r="AI174" s="38">
        <f t="shared" si="154"/>
        <v>2.35</v>
      </c>
      <c r="AJ174" s="38">
        <f t="shared" si="155"/>
        <v>1.92</v>
      </c>
      <c r="AK174" s="38">
        <f t="shared" si="156"/>
        <v>1.1800000000000002</v>
      </c>
      <c r="AL174" s="38">
        <f t="shared" si="157"/>
        <v>0.52</v>
      </c>
      <c r="AM174" s="38" t="e">
        <f t="shared" si="158"/>
        <v>#VALUE!</v>
      </c>
      <c r="AN174" s="38" t="e">
        <f t="shared" si="159"/>
        <v>#VALUE!</v>
      </c>
      <c r="AO174" s="38" t="e">
        <f t="shared" ref="AO174:AO205" si="254">W174</f>
        <v>#VALUE!</v>
      </c>
      <c r="AP174" s="38" t="e">
        <f t="shared" ref="AP174:AP205" si="255">X174</f>
        <v>#VALUE!</v>
      </c>
      <c r="AQ174" s="38" t="e">
        <f t="shared" ref="AQ174:AQ205" si="256">Y174</f>
        <v>#VALUE!</v>
      </c>
      <c r="AR174" s="38" t="e">
        <f t="shared" ref="AR174:AR205" si="257">Z174</f>
        <v>#VALUE!</v>
      </c>
      <c r="AS174" s="38" t="e">
        <f t="shared" ref="AS174:AS205" si="258">AA174</f>
        <v>#VALUE!</v>
      </c>
      <c r="AT174" s="38" t="e">
        <f t="shared" ref="AT174:AT205" si="259">AB174</f>
        <v>#VALUE!</v>
      </c>
      <c r="AV174" s="47" t="str">
        <f t="shared" si="160"/>
        <v/>
      </c>
      <c r="AW174" s="48" t="str">
        <f t="shared" si="161"/>
        <v/>
      </c>
      <c r="AX174" s="48" t="str">
        <f t="shared" si="162"/>
        <v/>
      </c>
      <c r="AY174" s="48" t="str">
        <f t="shared" si="163"/>
        <v/>
      </c>
      <c r="AZ174" s="48" t="str">
        <f t="shared" si="164"/>
        <v/>
      </c>
      <c r="BA174" s="26" t="str">
        <f t="shared" si="165"/>
        <v/>
      </c>
      <c r="BB174" s="48" t="str">
        <f t="shared" si="166"/>
        <v/>
      </c>
      <c r="BC174" s="47" t="str">
        <f t="shared" si="167"/>
        <v/>
      </c>
      <c r="BD174" s="48" t="str">
        <f t="shared" si="168"/>
        <v/>
      </c>
      <c r="BE174" s="48" t="str">
        <f t="shared" si="169"/>
        <v/>
      </c>
      <c r="BF174" s="48" t="str">
        <f t="shared" si="170"/>
        <v/>
      </c>
      <c r="BG174" s="6" t="str">
        <f t="shared" si="171"/>
        <v/>
      </c>
      <c r="BH174" s="26" t="str">
        <f t="shared" si="172"/>
        <v/>
      </c>
      <c r="BI174" s="6" t="str">
        <f t="shared" si="173"/>
        <v xml:space="preserve"> </v>
      </c>
      <c r="BJ174" s="47" t="str">
        <f t="shared" si="174"/>
        <v/>
      </c>
      <c r="BK174" s="48" t="str">
        <f t="shared" si="175"/>
        <v/>
      </c>
      <c r="BL174" s="48" t="str">
        <f t="shared" si="176"/>
        <v/>
      </c>
      <c r="BM174" s="6" t="str">
        <f t="shared" si="177"/>
        <v/>
      </c>
      <c r="BN174" s="6" t="str">
        <f t="shared" si="178"/>
        <v/>
      </c>
      <c r="BO174" s="26" t="str">
        <f t="shared" si="179"/>
        <v/>
      </c>
      <c r="BP174" s="6" t="str">
        <f t="shared" si="180"/>
        <v xml:space="preserve"> </v>
      </c>
      <c r="BQ174" s="47" t="str">
        <f t="shared" si="181"/>
        <v/>
      </c>
      <c r="BR174" s="48" t="str">
        <f t="shared" si="182"/>
        <v/>
      </c>
      <c r="BS174" s="6" t="str">
        <f t="shared" si="183"/>
        <v/>
      </c>
      <c r="BT174" s="6" t="str">
        <f t="shared" si="184"/>
        <v/>
      </c>
      <c r="BU174" s="48" t="str">
        <f t="shared" si="185"/>
        <v/>
      </c>
      <c r="BV174" s="26">
        <f t="shared" si="186"/>
        <v>2014</v>
      </c>
      <c r="BW174" s="6" t="str">
        <f t="shared" si="187"/>
        <v xml:space="preserve"> </v>
      </c>
      <c r="BX174" s="47" t="str">
        <f t="shared" si="188"/>
        <v/>
      </c>
      <c r="BY174" s="6" t="str">
        <f t="shared" si="189"/>
        <v/>
      </c>
      <c r="BZ174" s="6" t="str">
        <f t="shared" si="190"/>
        <v/>
      </c>
      <c r="CA174" s="48" t="str">
        <f t="shared" si="191"/>
        <v/>
      </c>
      <c r="CB174" s="48">
        <f t="shared" si="192"/>
        <v>2014</v>
      </c>
      <c r="CC174" s="26" t="e">
        <f t="shared" si="193"/>
        <v>#VALUE!</v>
      </c>
      <c r="CD174" s="48" t="e">
        <f t="shared" si="194"/>
        <v>#VALUE!</v>
      </c>
      <c r="CE174" s="25" t="str">
        <f t="shared" si="195"/>
        <v/>
      </c>
      <c r="CF174" s="6" t="str">
        <f t="shared" si="196"/>
        <v/>
      </c>
      <c r="CG174" s="48" t="str">
        <f t="shared" si="197"/>
        <v/>
      </c>
      <c r="CH174" s="48">
        <f t="shared" si="198"/>
        <v>2014</v>
      </c>
      <c r="CI174" s="48" t="e">
        <f t="shared" si="199"/>
        <v>#VALUE!</v>
      </c>
      <c r="CJ174" s="26" t="e">
        <f t="shared" si="200"/>
        <v>#VALUE!</v>
      </c>
      <c r="CK174" t="e">
        <f t="shared" si="201"/>
        <v>#VALUE!</v>
      </c>
      <c r="CL174" s="25" t="str">
        <f t="shared" si="202"/>
        <v/>
      </c>
      <c r="CM174" s="48" t="str">
        <f t="shared" si="203"/>
        <v/>
      </c>
      <c r="CN174" s="48">
        <f t="shared" si="204"/>
        <v>2014</v>
      </c>
      <c r="CO174" s="48" t="e">
        <f t="shared" si="205"/>
        <v>#VALUE!</v>
      </c>
      <c r="CP174" s="48" t="e">
        <f t="shared" si="206"/>
        <v>#VALUE!</v>
      </c>
      <c r="CQ174" s="26" t="e">
        <f t="shared" si="207"/>
        <v>#VALUE!</v>
      </c>
      <c r="CR174" s="48" t="e">
        <f t="shared" si="208"/>
        <v>#VALUE!</v>
      </c>
      <c r="CS174" s="47" t="str">
        <f t="shared" si="209"/>
        <v/>
      </c>
      <c r="CT174" s="48">
        <f t="shared" si="210"/>
        <v>2014</v>
      </c>
      <c r="CU174" s="48" t="e">
        <f t="shared" si="211"/>
        <v>#VALUE!</v>
      </c>
      <c r="CV174" s="48" t="e">
        <f t="shared" si="212"/>
        <v>#VALUE!</v>
      </c>
      <c r="CW174" s="48" t="e">
        <f t="shared" si="213"/>
        <v>#VALUE!</v>
      </c>
      <c r="CX174" s="26" t="e">
        <f t="shared" si="214"/>
        <v>#VALUE!</v>
      </c>
      <c r="CY174" s="48" t="e">
        <f t="shared" si="215"/>
        <v>#VALUE!</v>
      </c>
      <c r="CZ174" s="47">
        <f t="shared" si="216"/>
        <v>2014</v>
      </c>
      <c r="DA174" s="48" t="e">
        <f t="shared" si="217"/>
        <v>#VALUE!</v>
      </c>
      <c r="DB174" s="48" t="e">
        <f t="shared" si="218"/>
        <v>#VALUE!</v>
      </c>
      <c r="DC174" s="48" t="e">
        <f t="shared" si="219"/>
        <v>#VALUE!</v>
      </c>
      <c r="DD174" s="48" t="e">
        <f t="shared" si="220"/>
        <v>#VALUE!</v>
      </c>
      <c r="DE174" s="26" t="e">
        <f t="shared" si="221"/>
        <v>#VALUE!</v>
      </c>
      <c r="DF174" s="48" t="e">
        <f t="shared" si="222"/>
        <v>#VALUE!</v>
      </c>
      <c r="DG174" s="47" t="e">
        <f t="shared" si="223"/>
        <v>#VALUE!</v>
      </c>
      <c r="DH174" s="48" t="e">
        <f t="shared" si="224"/>
        <v>#VALUE!</v>
      </c>
      <c r="DI174" s="48" t="e">
        <f t="shared" si="225"/>
        <v>#VALUE!</v>
      </c>
      <c r="DJ174" s="48" t="e">
        <f t="shared" si="226"/>
        <v>#VALUE!</v>
      </c>
      <c r="DK174" s="48" t="e">
        <f t="shared" si="227"/>
        <v>#VALUE!</v>
      </c>
      <c r="DL174" s="26" t="e">
        <f t="shared" si="228"/>
        <v>#VALUE!</v>
      </c>
      <c r="DM174" s="48" t="e">
        <f t="shared" si="229"/>
        <v>#VALUE!</v>
      </c>
      <c r="DN174" s="47" t="e">
        <f t="shared" si="230"/>
        <v>#VALUE!</v>
      </c>
      <c r="DO174" s="48" t="e">
        <f t="shared" si="231"/>
        <v>#VALUE!</v>
      </c>
      <c r="DP174" s="48" t="e">
        <f t="shared" si="232"/>
        <v>#VALUE!</v>
      </c>
      <c r="DQ174" s="48" t="e">
        <f t="shared" si="233"/>
        <v>#VALUE!</v>
      </c>
      <c r="DR174" s="48" t="e">
        <f t="shared" si="234"/>
        <v>#VALUE!</v>
      </c>
      <c r="DS174" s="26" t="e">
        <f t="shared" si="235"/>
        <v>#VALUE!</v>
      </c>
      <c r="DT174" s="48" t="e">
        <f t="shared" si="236"/>
        <v>#VALUE!</v>
      </c>
      <c r="DU174" s="47" t="e">
        <f t="shared" ref="DU174:DU205" si="260">IF($AC174&gt;=$P$108,"",IF(AO174&lt;AO$108,$AC174,""))</f>
        <v>#VALUE!</v>
      </c>
      <c r="DV174" s="48" t="e">
        <f t="shared" ref="DV174:DV205" si="261">IF($AC174&gt;=$P$108,"",IF(AP174&lt;AP$108,$AC174,""))</f>
        <v>#VALUE!</v>
      </c>
      <c r="DW174" s="48" t="e">
        <f t="shared" ref="DW174:DW205" si="262">IF($AC174&gt;=$P$108,"",IF(AQ174&lt;AQ$108,$AC174,""))</f>
        <v>#VALUE!</v>
      </c>
      <c r="DX174" s="48" t="e">
        <f t="shared" ref="DX174:DX205" si="263">IF($AC174&gt;=$P$108,"",IF(AR174&lt;AR$108,$AC174,""))</f>
        <v>#VALUE!</v>
      </c>
      <c r="DY174" s="48" t="e">
        <f t="shared" ref="DY174:DY205" si="264">IF($AC174&gt;=$P$108,"",IF(AS174&lt;AS$108,$AC174,""))</f>
        <v>#VALUE!</v>
      </c>
      <c r="DZ174" s="26" t="e">
        <f t="shared" ref="DZ174:DZ205" si="265">IF($AC174&gt;=$P$108,"",IF(AT174&lt;AT$108,$AC174,""))</f>
        <v>#VALUE!</v>
      </c>
      <c r="EA174" s="26" t="e">
        <f t="shared" ref="EA174:EA205" si="266">IF(OR(DU174="",DV174="",DW174="",DX174="",DY174="",DZ174="")," ",DZ174)</f>
        <v>#VALUE!</v>
      </c>
    </row>
    <row r="175" spans="1:131" x14ac:dyDescent="0.25">
      <c r="A175" s="35"/>
      <c r="B175" s="35">
        <v>2015</v>
      </c>
      <c r="C175" s="36"/>
      <c r="D175" s="36"/>
      <c r="E175" s="36"/>
      <c r="F175" s="36"/>
      <c r="G175" s="36"/>
      <c r="H175" s="36"/>
      <c r="I175" s="36"/>
      <c r="J175" s="36">
        <f t="shared" si="237"/>
        <v>0.57999999999999985</v>
      </c>
      <c r="K175" s="36">
        <f t="shared" si="238"/>
        <v>0.60999999999999988</v>
      </c>
      <c r="L175" s="36">
        <f t="shared" si="239"/>
        <v>0.6399999999999999</v>
      </c>
      <c r="M175" s="36">
        <f t="shared" si="240"/>
        <v>0.70000000000000018</v>
      </c>
      <c r="N175" s="36">
        <f t="shared" si="241"/>
        <v>0.64000000000000012</v>
      </c>
      <c r="O175" s="36"/>
      <c r="P175" s="35">
        <v>2015</v>
      </c>
      <c r="Q175" s="36">
        <f t="shared" si="242"/>
        <v>1.35</v>
      </c>
      <c r="R175" s="36">
        <f t="shared" si="243"/>
        <v>0.88000000000000012</v>
      </c>
      <c r="S175" s="36">
        <f t="shared" si="244"/>
        <v>0.43000000000000005</v>
      </c>
      <c r="T175" s="36">
        <f t="shared" si="245"/>
        <v>9.9999999999999978E-2</v>
      </c>
      <c r="U175" s="36" t="e">
        <f t="shared" si="246"/>
        <v>#VALUE!</v>
      </c>
      <c r="V175" s="36" t="e">
        <f t="shared" si="247"/>
        <v>#VALUE!</v>
      </c>
      <c r="W175" s="36" t="e">
        <f t="shared" si="248"/>
        <v>#VALUE!</v>
      </c>
      <c r="X175" s="36" t="e">
        <f t="shared" si="249"/>
        <v>#VALUE!</v>
      </c>
      <c r="Y175" s="36" t="e">
        <f t="shared" si="250"/>
        <v>#VALUE!</v>
      </c>
      <c r="Z175" s="36" t="e">
        <f t="shared" si="251"/>
        <v>#VALUE!</v>
      </c>
      <c r="AA175" s="36" t="e">
        <f t="shared" si="252"/>
        <v>#VALUE!</v>
      </c>
      <c r="AB175" s="36" t="e">
        <f t="shared" si="253"/>
        <v>#VALUE!</v>
      </c>
      <c r="AC175" s="35">
        <v>2015</v>
      </c>
      <c r="AD175" s="38">
        <f t="shared" ref="AD175:AD206" si="267">J174</f>
        <v>1.3800000000000001</v>
      </c>
      <c r="AE175" s="38">
        <f t="shared" ref="AE175:AE206" si="268">K174</f>
        <v>1.31</v>
      </c>
      <c r="AF175" s="38">
        <f t="shared" ref="AF175:AF206" si="269">L174</f>
        <v>1.28</v>
      </c>
      <c r="AG175" s="38">
        <f t="shared" ref="AG175:AG206" si="270">M174</f>
        <v>1.27</v>
      </c>
      <c r="AH175" s="38">
        <f t="shared" ref="AH175:AH206" si="271">N174</f>
        <v>1.31</v>
      </c>
      <c r="AI175" s="38">
        <f t="shared" ref="AI175:AI206" si="272">Q175</f>
        <v>1.35</v>
      </c>
      <c r="AJ175" s="38">
        <f t="shared" ref="AJ175:AJ206" si="273">R175</f>
        <v>0.88000000000000012</v>
      </c>
      <c r="AK175" s="38">
        <f t="shared" ref="AK175:AK206" si="274">S175</f>
        <v>0.43000000000000005</v>
      </c>
      <c r="AL175" s="38">
        <f t="shared" ref="AL175:AL206" si="275">T175</f>
        <v>9.9999999999999978E-2</v>
      </c>
      <c r="AM175" s="38" t="e">
        <f t="shared" ref="AM175:AM206" si="276">U175</f>
        <v>#VALUE!</v>
      </c>
      <c r="AN175" s="38" t="e">
        <f t="shared" ref="AN175:AN206" si="277">V175</f>
        <v>#VALUE!</v>
      </c>
      <c r="AO175" s="38" t="e">
        <f t="shared" si="254"/>
        <v>#VALUE!</v>
      </c>
      <c r="AP175" s="38" t="e">
        <f t="shared" si="255"/>
        <v>#VALUE!</v>
      </c>
      <c r="AQ175" s="38" t="e">
        <f t="shared" si="256"/>
        <v>#VALUE!</v>
      </c>
      <c r="AR175" s="38" t="e">
        <f t="shared" si="257"/>
        <v>#VALUE!</v>
      </c>
      <c r="AS175" s="38" t="e">
        <f t="shared" si="258"/>
        <v>#VALUE!</v>
      </c>
      <c r="AT175" s="38" t="e">
        <f t="shared" si="259"/>
        <v>#VALUE!</v>
      </c>
      <c r="AV175" s="47" t="str">
        <f t="shared" ref="AV175:AV206" si="278">IF($AC175&gt;=$P$108,"",IF(AD175&lt;AD$108,$AC175,""))</f>
        <v/>
      </c>
      <c r="AW175" s="48">
        <f t="shared" ref="AW175:AW206" si="279">IF($AC175&gt;=$P$108,"",IF(AE175&lt;AE$108,$AC175,""))</f>
        <v>2015</v>
      </c>
      <c r="AX175" s="48">
        <f t="shared" ref="AX175:AX206" si="280">IF($AC175&gt;=$P$108,"",IF(AF175&lt;AF$108,$AC175,""))</f>
        <v>2015</v>
      </c>
      <c r="AY175" s="48">
        <f t="shared" ref="AY175:AY206" si="281">IF($AC175&gt;=$P$108,"",IF(AG175&lt;AG$108,$AC175,""))</f>
        <v>2015</v>
      </c>
      <c r="AZ175" s="48">
        <f t="shared" ref="AZ175:AZ206" si="282">IF($AC175&gt;=$P$108,"",IF(AH175&lt;AH$108,$AC175,""))</f>
        <v>2015</v>
      </c>
      <c r="BA175" s="26">
        <f t="shared" ref="BA175:BA206" si="283">IF($AC175&gt;=$P$108,"",IF(AI175&lt;AI$108,$AC175,""))</f>
        <v>2015</v>
      </c>
      <c r="BB175" s="48" t="str">
        <f t="shared" ref="BB175:BB206" si="284">IF(OR(AV175="",AW175="",AX175="",AY175="",AZ175="",BA175=""),"",BA175)</f>
        <v/>
      </c>
      <c r="BC175" s="47">
        <f t="shared" ref="BC175:BC206" si="285">IF($AC175&gt;=$P$108,"",IF(AE175&lt;AE$108,$AC175,""))</f>
        <v>2015</v>
      </c>
      <c r="BD175" s="48">
        <f t="shared" ref="BD175:BD206" si="286">IF($AC175&gt;=$P$108,"",IF(AF175&lt;AF$108,$AC175,""))</f>
        <v>2015</v>
      </c>
      <c r="BE175" s="48">
        <f t="shared" ref="BE175:BE206" si="287">IF($AC175&gt;=$P$108,"",IF(AG175&lt;AG$108,$AC175,""))</f>
        <v>2015</v>
      </c>
      <c r="BF175" s="48">
        <f t="shared" ref="BF175:BF206" si="288">IF($AC175&gt;=$P$108,"",IF(AH175&lt;AH$108,$AC175,""))</f>
        <v>2015</v>
      </c>
      <c r="BG175" s="48">
        <f t="shared" ref="BG175:BG206" si="289">IF($AC175&gt;=$P$108,"",IF(AI175&lt;AI$108,$AC175,""))</f>
        <v>2015</v>
      </c>
      <c r="BH175" s="26">
        <f t="shared" ref="BH175:BH206" si="290">IF($AC175&gt;=$P$108,"",IF(AJ175&lt;AJ$108,$AC175,""))</f>
        <v>2015</v>
      </c>
      <c r="BI175" s="48">
        <f t="shared" ref="BI175:BI206" si="291">IF(OR(BC175="",BD175="",BE175="",BF175="",BG175="",BH175="")," ",BH175)</f>
        <v>2015</v>
      </c>
      <c r="BJ175" s="47">
        <f t="shared" ref="BJ175:BJ206" si="292">IF($AC175&gt;=$P$108,"",IF(AF175&lt;AF$108,$AC175,""))</f>
        <v>2015</v>
      </c>
      <c r="BK175" s="48">
        <f t="shared" ref="BK175:BK206" si="293">IF($AC175&gt;=$P$108,"",IF(AG175&lt;AG$108,$AC175,""))</f>
        <v>2015</v>
      </c>
      <c r="BL175" s="48">
        <f t="shared" ref="BL175:BL206" si="294">IF($AC175&gt;=$P$108,"",IF(AH175&lt;AH$108,$AC175,""))</f>
        <v>2015</v>
      </c>
      <c r="BM175" s="48">
        <f t="shared" ref="BM175:BM206" si="295">IF($AC175&gt;=$P$108,"",IF(AI175&lt;AI$108,$AC175,""))</f>
        <v>2015</v>
      </c>
      <c r="BN175" s="48">
        <f t="shared" ref="BN175:BN206" si="296">IF($AC175&gt;=$P$108,"",IF(AJ175&lt;AJ$108,$AC175,""))</f>
        <v>2015</v>
      </c>
      <c r="BO175" s="26">
        <f t="shared" ref="BO175:BO206" si="297">IF($AC175&gt;=$P$108,"",IF(AK175&lt;AK$108,$AC175,""))</f>
        <v>2015</v>
      </c>
      <c r="BP175" s="48">
        <f t="shared" ref="BP175:BP206" si="298">IF(OR(BJ175="",BK175="",BL175="",BM175="",BN175="",BO175="")," ",BO175)</f>
        <v>2015</v>
      </c>
      <c r="BQ175" s="47">
        <f t="shared" ref="BQ175:BQ206" si="299">IF($AC175&gt;=$P$108,"",IF(AG175&lt;AG$108,$AC175,""))</f>
        <v>2015</v>
      </c>
      <c r="BR175" s="48">
        <f t="shared" ref="BR175:BR206" si="300">IF($AC175&gt;=$P$108,"",IF(AH175&lt;AH$108,$AC175,""))</f>
        <v>2015</v>
      </c>
      <c r="BS175" s="48">
        <f t="shared" ref="BS175:BS206" si="301">IF($AC175&gt;=$P$108,"",IF(AI175&lt;AI$108,$AC175,""))</f>
        <v>2015</v>
      </c>
      <c r="BT175" s="48">
        <f t="shared" ref="BT175:BT206" si="302">IF($AC175&gt;=$P$108,"",IF(AJ175&lt;AJ$108,$AC175,""))</f>
        <v>2015</v>
      </c>
      <c r="BU175" s="48">
        <f t="shared" ref="BU175:BU206" si="303">IF($AC175&gt;=$P$108,"",IF(AK175&lt;AK$108,$AC175,""))</f>
        <v>2015</v>
      </c>
      <c r="BV175" s="26">
        <f t="shared" ref="BV175:BV206" si="304">IF($AC175&gt;=$P$108,"",IF(AL175&lt;AL$108,$AC175,""))</f>
        <v>2015</v>
      </c>
      <c r="BW175" s="48">
        <f t="shared" ref="BW175:BW206" si="305">IF(OR(BQ175="",BR175="",BS175="",BT175="",BU175="",BV175="")," ",BV175)</f>
        <v>2015</v>
      </c>
      <c r="BX175" s="47">
        <f t="shared" ref="BX175:BX206" si="306">IF($AC175&gt;=$P$108,"",IF(AH175&lt;AH$108,$AC175,""))</f>
        <v>2015</v>
      </c>
      <c r="BY175" s="48">
        <f t="shared" ref="BY175:BY206" si="307">IF($AC175&gt;=$P$108,"",IF(AI175&lt;AI$108,$AC175,""))</f>
        <v>2015</v>
      </c>
      <c r="BZ175" s="48">
        <f t="shared" ref="BZ175:BZ206" si="308">IF($AC175&gt;=$P$108,"",IF(AJ175&lt;AJ$108,$AC175,""))</f>
        <v>2015</v>
      </c>
      <c r="CA175" s="48">
        <f t="shared" ref="CA175:CA206" si="309">IF($AC175&gt;=$P$108,"",IF(AK175&lt;AK$108,$AC175,""))</f>
        <v>2015</v>
      </c>
      <c r="CB175" s="48">
        <f t="shared" ref="CB175:CB206" si="310">IF($AC175&gt;=$P$108,"",IF(AL175&lt;AL$108,$AC175,""))</f>
        <v>2015</v>
      </c>
      <c r="CC175" s="26" t="e">
        <f t="shared" ref="CC175:CC206" si="311">IF($AC175&gt;=$P$108,"",IF(AM175&lt;AM$108,$AC175,""))</f>
        <v>#VALUE!</v>
      </c>
      <c r="CD175" s="48" t="e">
        <f t="shared" ref="CD175:CD206" si="312">IF(OR(BX175="",BY175="",BZ175="",CA175="",CB175="",CC175=""),"",CC175)</f>
        <v>#VALUE!</v>
      </c>
      <c r="CE175" s="47">
        <f t="shared" ref="CE175:CE206" si="313">IF($AC175&gt;=$P$108,"",IF(AI175&lt;AI$108,$AC175,""))</f>
        <v>2015</v>
      </c>
      <c r="CF175" s="48">
        <f t="shared" ref="CF175:CF206" si="314">IF($AC175&gt;=$P$108,"",IF(AJ175&lt;AJ$108,$AC175,""))</f>
        <v>2015</v>
      </c>
      <c r="CG175" s="48">
        <f t="shared" ref="CG175:CG206" si="315">IF($AC175&gt;=$P$108,"",IF(AK175&lt;AK$108,$AC175,""))</f>
        <v>2015</v>
      </c>
      <c r="CH175" s="48">
        <f t="shared" ref="CH175:CH206" si="316">IF($AC175&gt;=$P$108,"",IF(AL175&lt;AL$108,$AC175,""))</f>
        <v>2015</v>
      </c>
      <c r="CI175" s="48" t="e">
        <f t="shared" ref="CI175:CI206" si="317">IF($AC175&gt;=$P$108,"",IF(AM175&lt;AM$108,$AC175,""))</f>
        <v>#VALUE!</v>
      </c>
      <c r="CJ175" s="26" t="e">
        <f t="shared" ref="CJ175:CJ206" si="318">IF($AC175&gt;=$P$108,"",IF(AN175&lt;AN$108,$AC175,""))</f>
        <v>#VALUE!</v>
      </c>
      <c r="CK175" t="e">
        <f t="shared" ref="CK175:CK206" si="319">IF(OR(CE175="",CF175="",CG175="",CH175="",CI175="",CJ175="")," ",CJ175)</f>
        <v>#VALUE!</v>
      </c>
      <c r="CL175" s="47">
        <f t="shared" ref="CL175:CL206" si="320">IF($AC175&gt;=$P$108,"",IF(AJ175&lt;AJ$108,$AC175,""))</f>
        <v>2015</v>
      </c>
      <c r="CM175" s="48">
        <f t="shared" ref="CM175:CM206" si="321">IF($AC175&gt;=$P$108,"",IF(AK175&lt;AK$108,$AC175,""))</f>
        <v>2015</v>
      </c>
      <c r="CN175" s="48">
        <f t="shared" ref="CN175:CN206" si="322">IF($AC175&gt;=$P$108,"",IF(AL175&lt;AL$108,$AC175,""))</f>
        <v>2015</v>
      </c>
      <c r="CO175" s="48" t="e">
        <f t="shared" ref="CO175:CO206" si="323">IF($AC175&gt;=$P$108,"",IF(AM175&lt;AM$108,$AC175,""))</f>
        <v>#VALUE!</v>
      </c>
      <c r="CP175" s="48" t="e">
        <f t="shared" ref="CP175:CP206" si="324">IF($AC175&gt;=$P$108,"",IF(AN175&lt;AN$108,$AC175,""))</f>
        <v>#VALUE!</v>
      </c>
      <c r="CQ175" s="26" t="e">
        <f t="shared" ref="CQ175:CQ206" si="325">IF($AC175&gt;=$P$108,"",IF(AO175&lt;AO$108,$AC175,""))</f>
        <v>#VALUE!</v>
      </c>
      <c r="CR175" s="48" t="e">
        <f t="shared" ref="CR175:CR206" si="326">IF(OR(CL175="",CM175="",CN175="",CO175="",CP175="",CQ175=""),"",CQ175)</f>
        <v>#VALUE!</v>
      </c>
      <c r="CS175" s="47">
        <f t="shared" ref="CS175:CS206" si="327">IF($AC175&gt;=$P$108,"",IF(AK175&lt;AK$108,$AC175,""))</f>
        <v>2015</v>
      </c>
      <c r="CT175" s="48">
        <f t="shared" ref="CT175:CT206" si="328">IF($AC175&gt;=$P$108,"",IF(AL175&lt;AL$108,$AC175,""))</f>
        <v>2015</v>
      </c>
      <c r="CU175" s="48" t="e">
        <f t="shared" ref="CU175:CU206" si="329">IF($AC175&gt;=$P$108,"",IF(AM175&lt;AM$108,$AC175,""))</f>
        <v>#VALUE!</v>
      </c>
      <c r="CV175" s="48" t="e">
        <f t="shared" ref="CV175:CV206" si="330">IF($AC175&gt;=$P$108,"",IF(AN175&lt;AN$108,$AC175,""))</f>
        <v>#VALUE!</v>
      </c>
      <c r="CW175" s="48" t="e">
        <f t="shared" ref="CW175:CW206" si="331">IF($AC175&gt;=$P$108,"",IF(AO175&lt;AO$108,$AC175,""))</f>
        <v>#VALUE!</v>
      </c>
      <c r="CX175" s="26" t="e">
        <f t="shared" ref="CX175:CX206" si="332">IF($AC175&gt;=$P$108,"",IF(AP175&lt;AP$108,$AC175,""))</f>
        <v>#VALUE!</v>
      </c>
      <c r="CY175" s="48" t="e">
        <f t="shared" ref="CY175:CY206" si="333">IF(OR(CS175="",CT175="",CU175="",CV175="",CW175="",CX175=""),"",CX175)</f>
        <v>#VALUE!</v>
      </c>
      <c r="CZ175" s="47">
        <f t="shared" ref="CZ175:CZ206" si="334">IF($AC175&gt;=$P$108,"",IF(AL175&lt;AL$108,$AC175,""))</f>
        <v>2015</v>
      </c>
      <c r="DA175" s="48" t="e">
        <f t="shared" ref="DA175:DA206" si="335">IF($AC175&gt;=$P$108,"",IF(AM175&lt;AM$108,$AC175,""))</f>
        <v>#VALUE!</v>
      </c>
      <c r="DB175" s="48" t="e">
        <f t="shared" ref="DB175:DB206" si="336">IF($AC175&gt;=$P$108,"",IF(AN175&lt;AN$108,$AC175,""))</f>
        <v>#VALUE!</v>
      </c>
      <c r="DC175" s="48" t="e">
        <f t="shared" ref="DC175:DC206" si="337">IF($AC175&gt;=$P$108,"",IF(AO175&lt;AO$108,$AC175,""))</f>
        <v>#VALUE!</v>
      </c>
      <c r="DD175" s="48" t="e">
        <f t="shared" ref="DD175:DD206" si="338">IF($AC175&gt;=$P$108,"",IF(AP175&lt;AP$108,$AC175,""))</f>
        <v>#VALUE!</v>
      </c>
      <c r="DE175" s="26" t="e">
        <f t="shared" ref="DE175:DE206" si="339">IF($AC175&gt;=$P$108,"",IF(AQ175&lt;AQ$108,$AC175,""))</f>
        <v>#VALUE!</v>
      </c>
      <c r="DF175" s="48" t="e">
        <f t="shared" ref="DF175:DF206" si="340">IF(OR(CZ175="",DA175="",DB175="",DC175="",DD175="",DE175=""),"",DE175)</f>
        <v>#VALUE!</v>
      </c>
      <c r="DG175" s="47" t="e">
        <f t="shared" ref="DG175:DG206" si="341">IF($AC175&gt;=$P$108,"",IF(AM175&lt;AM$108,$AC175,""))</f>
        <v>#VALUE!</v>
      </c>
      <c r="DH175" s="48" t="e">
        <f t="shared" ref="DH175:DH206" si="342">IF($AC175&gt;=$P$108,"",IF(AN175&lt;AN$108,$AC175,""))</f>
        <v>#VALUE!</v>
      </c>
      <c r="DI175" s="48" t="e">
        <f t="shared" ref="DI175:DI206" si="343">IF($AC175&gt;=$P$108,"",IF(AO175&lt;AO$108,$AC175,""))</f>
        <v>#VALUE!</v>
      </c>
      <c r="DJ175" s="48" t="e">
        <f t="shared" ref="DJ175:DJ206" si="344">IF($AC175&gt;=$P$108,"",IF(AP175&lt;AP$108,$AC175,""))</f>
        <v>#VALUE!</v>
      </c>
      <c r="DK175" s="48" t="e">
        <f t="shared" ref="DK175:DK206" si="345">IF($AC175&gt;=$P$108,"",IF(AQ175&lt;AQ$108,$AC175,""))</f>
        <v>#VALUE!</v>
      </c>
      <c r="DL175" s="26" t="e">
        <f t="shared" ref="DL175:DL206" si="346">IF($AC175&gt;=$P$108,"",IF(AR175&lt;AR$108,$AC175,""))</f>
        <v>#VALUE!</v>
      </c>
      <c r="DM175" s="48" t="e">
        <f t="shared" ref="DM175:DM206" si="347">IF(OR(DG175="",DH175="",DI175="",DJ175="",DK175="",DL175=""),"",DL175)</f>
        <v>#VALUE!</v>
      </c>
      <c r="DN175" s="47" t="e">
        <f t="shared" ref="DN175:DN206" si="348">IF($AC175&gt;=$P$108,"",IF(AN175&lt;AN$108,$AC175,""))</f>
        <v>#VALUE!</v>
      </c>
      <c r="DO175" s="48" t="e">
        <f t="shared" ref="DO175:DO206" si="349">IF($AC175&gt;=$P$108,"",IF(AO175&lt;AO$108,$AC175,""))</f>
        <v>#VALUE!</v>
      </c>
      <c r="DP175" s="48" t="e">
        <f t="shared" ref="DP175:DP206" si="350">IF($AC175&gt;=$P$108,"",IF(AP175&lt;AP$108,$AC175,""))</f>
        <v>#VALUE!</v>
      </c>
      <c r="DQ175" s="48" t="e">
        <f t="shared" ref="DQ175:DQ206" si="351">IF($AC175&gt;=$P$108,"",IF(AQ175&lt;AQ$108,$AC175,""))</f>
        <v>#VALUE!</v>
      </c>
      <c r="DR175" s="48" t="e">
        <f t="shared" ref="DR175:DR206" si="352">IF($AC175&gt;=$P$108,"",IF(AR175&lt;AR$108,$AC175,""))</f>
        <v>#VALUE!</v>
      </c>
      <c r="DS175" s="26" t="e">
        <f t="shared" ref="DS175:DS206" si="353">IF($AC175&gt;=$P$108,"",IF(AS175&lt;AS$108,$AC175,""))</f>
        <v>#VALUE!</v>
      </c>
      <c r="DT175" s="48" t="e">
        <f t="shared" ref="DT175:DT206" si="354">IF(OR(DN175="",DO175="",DP175="",DQ175="",DR175="",DS175=""),"",DS175)</f>
        <v>#VALUE!</v>
      </c>
      <c r="DU175" s="47" t="e">
        <f t="shared" si="260"/>
        <v>#VALUE!</v>
      </c>
      <c r="DV175" s="48" t="e">
        <f t="shared" si="261"/>
        <v>#VALUE!</v>
      </c>
      <c r="DW175" s="48" t="e">
        <f t="shared" si="262"/>
        <v>#VALUE!</v>
      </c>
      <c r="DX175" s="48" t="e">
        <f t="shared" si="263"/>
        <v>#VALUE!</v>
      </c>
      <c r="DY175" s="48" t="e">
        <f t="shared" si="264"/>
        <v>#VALUE!</v>
      </c>
      <c r="DZ175" s="26" t="e">
        <f t="shared" si="265"/>
        <v>#VALUE!</v>
      </c>
      <c r="EA175" s="26" t="e">
        <f t="shared" si="266"/>
        <v>#VALUE!</v>
      </c>
    </row>
    <row r="176" spans="1:131" x14ac:dyDescent="0.25">
      <c r="A176" s="35"/>
      <c r="B176" s="35">
        <v>2016</v>
      </c>
      <c r="C176" s="36"/>
      <c r="D176" s="36"/>
      <c r="E176" s="36"/>
      <c r="F176" s="36"/>
      <c r="G176" s="36"/>
      <c r="H176" s="36"/>
      <c r="I176" s="36"/>
      <c r="J176" s="36">
        <f t="shared" si="237"/>
        <v>1.9300000000000002</v>
      </c>
      <c r="K176" s="36">
        <f t="shared" si="238"/>
        <v>2.1800000000000002</v>
      </c>
      <c r="L176" s="36">
        <f t="shared" si="239"/>
        <v>2.46</v>
      </c>
      <c r="M176" s="36">
        <f t="shared" si="240"/>
        <v>2.7800000000000002</v>
      </c>
      <c r="N176" s="36">
        <f t="shared" si="241"/>
        <v>2.52</v>
      </c>
      <c r="O176" s="36"/>
      <c r="P176" s="35">
        <v>2016</v>
      </c>
      <c r="Q176" s="36">
        <f t="shared" si="242"/>
        <v>0.70999999999999974</v>
      </c>
      <c r="R176" s="36">
        <f t="shared" si="243"/>
        <v>0.95999999999999974</v>
      </c>
      <c r="S176" s="36">
        <f t="shared" si="244"/>
        <v>0.72000000000000008</v>
      </c>
      <c r="T176" s="36">
        <f t="shared" si="245"/>
        <v>0.31000000000000005</v>
      </c>
      <c r="U176" s="36" t="e">
        <f t="shared" si="246"/>
        <v>#VALUE!</v>
      </c>
      <c r="V176" s="36" t="e">
        <f t="shared" si="247"/>
        <v>#VALUE!</v>
      </c>
      <c r="W176" s="36" t="e">
        <f t="shared" si="248"/>
        <v>#VALUE!</v>
      </c>
      <c r="X176" s="36" t="e">
        <f t="shared" si="249"/>
        <v>#VALUE!</v>
      </c>
      <c r="Y176" s="36" t="e">
        <f t="shared" si="250"/>
        <v>#VALUE!</v>
      </c>
      <c r="Z176" s="36" t="e">
        <f t="shared" si="251"/>
        <v>#VALUE!</v>
      </c>
      <c r="AA176" s="36" t="e">
        <f t="shared" si="252"/>
        <v>#VALUE!</v>
      </c>
      <c r="AB176" s="36" t="e">
        <f t="shared" si="253"/>
        <v>#VALUE!</v>
      </c>
      <c r="AC176" s="35">
        <v>2016</v>
      </c>
      <c r="AD176" s="38">
        <f t="shared" si="267"/>
        <v>0.57999999999999985</v>
      </c>
      <c r="AE176" s="38">
        <f t="shared" si="268"/>
        <v>0.60999999999999988</v>
      </c>
      <c r="AF176" s="38">
        <f t="shared" si="269"/>
        <v>0.6399999999999999</v>
      </c>
      <c r="AG176" s="38">
        <f t="shared" si="270"/>
        <v>0.70000000000000018</v>
      </c>
      <c r="AH176" s="38">
        <f t="shared" si="271"/>
        <v>0.64000000000000012</v>
      </c>
      <c r="AI176" s="38">
        <f t="shared" si="272"/>
        <v>0.70999999999999974</v>
      </c>
      <c r="AJ176" s="38">
        <f t="shared" si="273"/>
        <v>0.95999999999999974</v>
      </c>
      <c r="AK176" s="38">
        <f t="shared" si="274"/>
        <v>0.72000000000000008</v>
      </c>
      <c r="AL176" s="38">
        <f t="shared" si="275"/>
        <v>0.31000000000000005</v>
      </c>
      <c r="AM176" s="38" t="e">
        <f t="shared" si="276"/>
        <v>#VALUE!</v>
      </c>
      <c r="AN176" s="38" t="e">
        <f t="shared" si="277"/>
        <v>#VALUE!</v>
      </c>
      <c r="AO176" s="38" t="e">
        <f t="shared" si="254"/>
        <v>#VALUE!</v>
      </c>
      <c r="AP176" s="38" t="e">
        <f t="shared" si="255"/>
        <v>#VALUE!</v>
      </c>
      <c r="AQ176" s="38" t="e">
        <f t="shared" si="256"/>
        <v>#VALUE!</v>
      </c>
      <c r="AR176" s="38" t="e">
        <f t="shared" si="257"/>
        <v>#VALUE!</v>
      </c>
      <c r="AS176" s="38" t="e">
        <f t="shared" si="258"/>
        <v>#VALUE!</v>
      </c>
      <c r="AT176" s="38" t="e">
        <f t="shared" si="259"/>
        <v>#VALUE!</v>
      </c>
      <c r="AV176" s="47">
        <f t="shared" si="278"/>
        <v>2016</v>
      </c>
      <c r="AW176" s="48">
        <f t="shared" si="279"/>
        <v>2016</v>
      </c>
      <c r="AX176" s="48">
        <f t="shared" si="280"/>
        <v>2016</v>
      </c>
      <c r="AY176" s="48">
        <f t="shared" si="281"/>
        <v>2016</v>
      </c>
      <c r="AZ176" s="48">
        <f t="shared" si="282"/>
        <v>2016</v>
      </c>
      <c r="BA176" s="26">
        <f t="shared" si="283"/>
        <v>2016</v>
      </c>
      <c r="BB176" s="48">
        <f t="shared" si="284"/>
        <v>2016</v>
      </c>
      <c r="BC176" s="47">
        <f t="shared" si="285"/>
        <v>2016</v>
      </c>
      <c r="BD176" s="48">
        <f t="shared" si="286"/>
        <v>2016</v>
      </c>
      <c r="BE176" s="48">
        <f t="shared" si="287"/>
        <v>2016</v>
      </c>
      <c r="BF176" s="48">
        <f t="shared" si="288"/>
        <v>2016</v>
      </c>
      <c r="BG176" s="48">
        <f t="shared" si="289"/>
        <v>2016</v>
      </c>
      <c r="BH176" s="26">
        <f t="shared" si="290"/>
        <v>2016</v>
      </c>
      <c r="BI176" s="48">
        <f t="shared" si="291"/>
        <v>2016</v>
      </c>
      <c r="BJ176" s="47">
        <f t="shared" si="292"/>
        <v>2016</v>
      </c>
      <c r="BK176" s="48">
        <f t="shared" si="293"/>
        <v>2016</v>
      </c>
      <c r="BL176" s="48">
        <f t="shared" si="294"/>
        <v>2016</v>
      </c>
      <c r="BM176" s="48">
        <f t="shared" si="295"/>
        <v>2016</v>
      </c>
      <c r="BN176" s="48">
        <f t="shared" si="296"/>
        <v>2016</v>
      </c>
      <c r="BO176" s="26">
        <f t="shared" si="297"/>
        <v>2016</v>
      </c>
      <c r="BP176" s="48">
        <f t="shared" si="298"/>
        <v>2016</v>
      </c>
      <c r="BQ176" s="47">
        <f t="shared" si="299"/>
        <v>2016</v>
      </c>
      <c r="BR176" s="48">
        <f t="shared" si="300"/>
        <v>2016</v>
      </c>
      <c r="BS176" s="48">
        <f t="shared" si="301"/>
        <v>2016</v>
      </c>
      <c r="BT176" s="48">
        <f t="shared" si="302"/>
        <v>2016</v>
      </c>
      <c r="BU176" s="48">
        <f t="shared" si="303"/>
        <v>2016</v>
      </c>
      <c r="BV176" s="26">
        <f t="shared" si="304"/>
        <v>2016</v>
      </c>
      <c r="BW176" s="48">
        <f t="shared" si="305"/>
        <v>2016</v>
      </c>
      <c r="BX176" s="47">
        <f t="shared" si="306"/>
        <v>2016</v>
      </c>
      <c r="BY176" s="48">
        <f t="shared" si="307"/>
        <v>2016</v>
      </c>
      <c r="BZ176" s="48">
        <f t="shared" si="308"/>
        <v>2016</v>
      </c>
      <c r="CA176" s="48">
        <f t="shared" si="309"/>
        <v>2016</v>
      </c>
      <c r="CB176" s="48">
        <f t="shared" si="310"/>
        <v>2016</v>
      </c>
      <c r="CC176" s="26" t="e">
        <f t="shared" si="311"/>
        <v>#VALUE!</v>
      </c>
      <c r="CD176" s="48" t="e">
        <f t="shared" si="312"/>
        <v>#VALUE!</v>
      </c>
      <c r="CE176" s="47">
        <f t="shared" si="313"/>
        <v>2016</v>
      </c>
      <c r="CF176" s="48">
        <f t="shared" si="314"/>
        <v>2016</v>
      </c>
      <c r="CG176" s="48">
        <f t="shared" si="315"/>
        <v>2016</v>
      </c>
      <c r="CH176" s="48">
        <f t="shared" si="316"/>
        <v>2016</v>
      </c>
      <c r="CI176" s="48" t="e">
        <f t="shared" si="317"/>
        <v>#VALUE!</v>
      </c>
      <c r="CJ176" s="26" t="e">
        <f t="shared" si="318"/>
        <v>#VALUE!</v>
      </c>
      <c r="CK176" t="e">
        <f t="shared" si="319"/>
        <v>#VALUE!</v>
      </c>
      <c r="CL176" s="47">
        <f t="shared" si="320"/>
        <v>2016</v>
      </c>
      <c r="CM176" s="48">
        <f t="shared" si="321"/>
        <v>2016</v>
      </c>
      <c r="CN176" s="48">
        <f t="shared" si="322"/>
        <v>2016</v>
      </c>
      <c r="CO176" s="48" t="e">
        <f t="shared" si="323"/>
        <v>#VALUE!</v>
      </c>
      <c r="CP176" s="48" t="e">
        <f t="shared" si="324"/>
        <v>#VALUE!</v>
      </c>
      <c r="CQ176" s="26" t="e">
        <f t="shared" si="325"/>
        <v>#VALUE!</v>
      </c>
      <c r="CR176" s="48" t="e">
        <f t="shared" si="326"/>
        <v>#VALUE!</v>
      </c>
      <c r="CS176" s="47">
        <f t="shared" si="327"/>
        <v>2016</v>
      </c>
      <c r="CT176" s="48">
        <f t="shared" si="328"/>
        <v>2016</v>
      </c>
      <c r="CU176" s="48" t="e">
        <f t="shared" si="329"/>
        <v>#VALUE!</v>
      </c>
      <c r="CV176" s="48" t="e">
        <f t="shared" si="330"/>
        <v>#VALUE!</v>
      </c>
      <c r="CW176" s="48" t="e">
        <f t="shared" si="331"/>
        <v>#VALUE!</v>
      </c>
      <c r="CX176" s="26" t="e">
        <f t="shared" si="332"/>
        <v>#VALUE!</v>
      </c>
      <c r="CY176" s="48" t="e">
        <f t="shared" si="333"/>
        <v>#VALUE!</v>
      </c>
      <c r="CZ176" s="47">
        <f t="shared" si="334"/>
        <v>2016</v>
      </c>
      <c r="DA176" s="48" t="e">
        <f t="shared" si="335"/>
        <v>#VALUE!</v>
      </c>
      <c r="DB176" s="48" t="e">
        <f t="shared" si="336"/>
        <v>#VALUE!</v>
      </c>
      <c r="DC176" s="48" t="e">
        <f t="shared" si="337"/>
        <v>#VALUE!</v>
      </c>
      <c r="DD176" s="48" t="e">
        <f t="shared" si="338"/>
        <v>#VALUE!</v>
      </c>
      <c r="DE176" s="26" t="e">
        <f t="shared" si="339"/>
        <v>#VALUE!</v>
      </c>
      <c r="DF176" s="48" t="e">
        <f t="shared" si="340"/>
        <v>#VALUE!</v>
      </c>
      <c r="DG176" s="47" t="e">
        <f t="shared" si="341"/>
        <v>#VALUE!</v>
      </c>
      <c r="DH176" s="48" t="e">
        <f t="shared" si="342"/>
        <v>#VALUE!</v>
      </c>
      <c r="DI176" s="48" t="e">
        <f t="shared" si="343"/>
        <v>#VALUE!</v>
      </c>
      <c r="DJ176" s="48" t="e">
        <f t="shared" si="344"/>
        <v>#VALUE!</v>
      </c>
      <c r="DK176" s="48" t="e">
        <f t="shared" si="345"/>
        <v>#VALUE!</v>
      </c>
      <c r="DL176" s="26" t="e">
        <f t="shared" si="346"/>
        <v>#VALUE!</v>
      </c>
      <c r="DM176" s="48" t="e">
        <f t="shared" si="347"/>
        <v>#VALUE!</v>
      </c>
      <c r="DN176" s="47" t="e">
        <f t="shared" si="348"/>
        <v>#VALUE!</v>
      </c>
      <c r="DO176" s="48" t="e">
        <f t="shared" si="349"/>
        <v>#VALUE!</v>
      </c>
      <c r="DP176" s="48" t="e">
        <f t="shared" si="350"/>
        <v>#VALUE!</v>
      </c>
      <c r="DQ176" s="48" t="e">
        <f t="shared" si="351"/>
        <v>#VALUE!</v>
      </c>
      <c r="DR176" s="48" t="e">
        <f t="shared" si="352"/>
        <v>#VALUE!</v>
      </c>
      <c r="DS176" s="26" t="e">
        <f t="shared" si="353"/>
        <v>#VALUE!</v>
      </c>
      <c r="DT176" s="48" t="e">
        <f t="shared" si="354"/>
        <v>#VALUE!</v>
      </c>
      <c r="DU176" s="47" t="e">
        <f t="shared" si="260"/>
        <v>#VALUE!</v>
      </c>
      <c r="DV176" s="48" t="e">
        <f t="shared" si="261"/>
        <v>#VALUE!</v>
      </c>
      <c r="DW176" s="48" t="e">
        <f t="shared" si="262"/>
        <v>#VALUE!</v>
      </c>
      <c r="DX176" s="48" t="e">
        <f t="shared" si="263"/>
        <v>#VALUE!</v>
      </c>
      <c r="DY176" s="48" t="e">
        <f t="shared" si="264"/>
        <v>#VALUE!</v>
      </c>
      <c r="DZ176" s="26" t="e">
        <f t="shared" si="265"/>
        <v>#VALUE!</v>
      </c>
      <c r="EA176" s="26" t="e">
        <f t="shared" si="266"/>
        <v>#VALUE!</v>
      </c>
    </row>
    <row r="177" spans="1:131" x14ac:dyDescent="0.25">
      <c r="A177" s="35"/>
      <c r="B177" s="35">
        <v>2017</v>
      </c>
      <c r="C177" s="36"/>
      <c r="D177" s="36"/>
      <c r="E177" s="36"/>
      <c r="F177" s="36"/>
      <c r="G177" s="36"/>
      <c r="H177" s="36"/>
      <c r="I177" s="36"/>
      <c r="J177" s="36">
        <f t="shared" si="237"/>
        <v>1.51</v>
      </c>
      <c r="K177" s="36">
        <f t="shared" si="238"/>
        <v>2.0300000000000002</v>
      </c>
      <c r="L177" s="36">
        <f t="shared" si="239"/>
        <v>2.2800000000000002</v>
      </c>
      <c r="M177" s="36">
        <f t="shared" si="240"/>
        <v>2.99</v>
      </c>
      <c r="N177" s="36">
        <f t="shared" si="241"/>
        <v>3</v>
      </c>
      <c r="O177" s="36"/>
      <c r="P177" s="35">
        <v>2017</v>
      </c>
      <c r="Q177" s="36">
        <f t="shared" si="242"/>
        <v>2.29</v>
      </c>
      <c r="R177" s="36">
        <f t="shared" si="243"/>
        <v>1.3800000000000001</v>
      </c>
      <c r="S177" s="36">
        <f t="shared" si="244"/>
        <v>0.87</v>
      </c>
      <c r="T177" s="36">
        <f t="shared" si="245"/>
        <v>0.38</v>
      </c>
      <c r="U177" s="36" t="e">
        <f t="shared" si="246"/>
        <v>#VALUE!</v>
      </c>
      <c r="V177" s="36" t="e">
        <f t="shared" si="247"/>
        <v>#VALUE!</v>
      </c>
      <c r="W177" s="36" t="e">
        <f t="shared" si="248"/>
        <v>#VALUE!</v>
      </c>
      <c r="X177" s="36" t="e">
        <f t="shared" si="249"/>
        <v>#VALUE!</v>
      </c>
      <c r="Y177" s="36" t="e">
        <f t="shared" si="250"/>
        <v>#VALUE!</v>
      </c>
      <c r="Z177" s="36" t="e">
        <f t="shared" si="251"/>
        <v>#VALUE!</v>
      </c>
      <c r="AA177" s="36" t="e">
        <f t="shared" si="252"/>
        <v>#VALUE!</v>
      </c>
      <c r="AB177" s="36" t="e">
        <f t="shared" si="253"/>
        <v>#VALUE!</v>
      </c>
      <c r="AC177" s="35">
        <v>2017</v>
      </c>
      <c r="AD177" s="38">
        <f t="shared" si="267"/>
        <v>1.9300000000000002</v>
      </c>
      <c r="AE177" s="38">
        <f t="shared" si="268"/>
        <v>2.1800000000000002</v>
      </c>
      <c r="AF177" s="38">
        <f t="shared" si="269"/>
        <v>2.46</v>
      </c>
      <c r="AG177" s="38">
        <f t="shared" si="270"/>
        <v>2.7800000000000002</v>
      </c>
      <c r="AH177" s="38">
        <f t="shared" si="271"/>
        <v>2.52</v>
      </c>
      <c r="AI177" s="38">
        <f t="shared" si="272"/>
        <v>2.29</v>
      </c>
      <c r="AJ177" s="38">
        <f t="shared" si="273"/>
        <v>1.3800000000000001</v>
      </c>
      <c r="AK177" s="38">
        <f t="shared" si="274"/>
        <v>0.87</v>
      </c>
      <c r="AL177" s="38">
        <f t="shared" si="275"/>
        <v>0.38</v>
      </c>
      <c r="AM177" s="38" t="e">
        <f t="shared" si="276"/>
        <v>#VALUE!</v>
      </c>
      <c r="AN177" s="38" t="e">
        <f t="shared" si="277"/>
        <v>#VALUE!</v>
      </c>
      <c r="AO177" s="38" t="e">
        <f t="shared" si="254"/>
        <v>#VALUE!</v>
      </c>
      <c r="AP177" s="38" t="e">
        <f t="shared" si="255"/>
        <v>#VALUE!</v>
      </c>
      <c r="AQ177" s="38" t="e">
        <f t="shared" si="256"/>
        <v>#VALUE!</v>
      </c>
      <c r="AR177" s="38" t="e">
        <f t="shared" si="257"/>
        <v>#VALUE!</v>
      </c>
      <c r="AS177" s="38" t="e">
        <f t="shared" si="258"/>
        <v>#VALUE!</v>
      </c>
      <c r="AT177" s="38" t="e">
        <f t="shared" si="259"/>
        <v>#VALUE!</v>
      </c>
      <c r="AV177" s="25" t="str">
        <f t="shared" si="278"/>
        <v/>
      </c>
      <c r="AW177" s="6" t="str">
        <f t="shared" si="279"/>
        <v/>
      </c>
      <c r="AX177" s="6" t="str">
        <f t="shared" si="280"/>
        <v/>
      </c>
      <c r="AY177" s="6" t="str">
        <f t="shared" si="281"/>
        <v/>
      </c>
      <c r="AZ177" s="48" t="str">
        <f t="shared" si="282"/>
        <v/>
      </c>
      <c r="BA177" s="26" t="str">
        <f t="shared" si="283"/>
        <v/>
      </c>
      <c r="BB177" s="48" t="str">
        <f t="shared" si="284"/>
        <v/>
      </c>
      <c r="BC177" s="25" t="str">
        <f t="shared" si="285"/>
        <v/>
      </c>
      <c r="BD177" s="6" t="str">
        <f t="shared" si="286"/>
        <v/>
      </c>
      <c r="BE177" s="6" t="str">
        <f t="shared" si="287"/>
        <v/>
      </c>
      <c r="BF177" s="48" t="str">
        <f t="shared" si="288"/>
        <v/>
      </c>
      <c r="BG177" s="48" t="str">
        <f t="shared" si="289"/>
        <v/>
      </c>
      <c r="BH177" s="26" t="str">
        <f t="shared" si="290"/>
        <v/>
      </c>
      <c r="BI177" s="48" t="str">
        <f t="shared" si="291"/>
        <v xml:space="preserve"> </v>
      </c>
      <c r="BJ177" s="25" t="str">
        <f t="shared" si="292"/>
        <v/>
      </c>
      <c r="BK177" s="6" t="str">
        <f t="shared" si="293"/>
        <v/>
      </c>
      <c r="BL177" s="48" t="str">
        <f t="shared" si="294"/>
        <v/>
      </c>
      <c r="BM177" s="48" t="str">
        <f t="shared" si="295"/>
        <v/>
      </c>
      <c r="BN177" s="48" t="str">
        <f t="shared" si="296"/>
        <v/>
      </c>
      <c r="BO177" s="26" t="str">
        <f t="shared" si="297"/>
        <v/>
      </c>
      <c r="BP177" s="48" t="str">
        <f t="shared" si="298"/>
        <v xml:space="preserve"> </v>
      </c>
      <c r="BQ177" s="25" t="str">
        <f t="shared" si="299"/>
        <v/>
      </c>
      <c r="BR177" s="48" t="str">
        <f t="shared" si="300"/>
        <v/>
      </c>
      <c r="BS177" s="48" t="str">
        <f t="shared" si="301"/>
        <v/>
      </c>
      <c r="BT177" s="48" t="str">
        <f t="shared" si="302"/>
        <v/>
      </c>
      <c r="BU177" s="48" t="str">
        <f t="shared" si="303"/>
        <v/>
      </c>
      <c r="BV177" s="26">
        <f t="shared" si="304"/>
        <v>2017</v>
      </c>
      <c r="BW177" s="48" t="str">
        <f t="shared" si="305"/>
        <v xml:space="preserve"> </v>
      </c>
      <c r="BX177" s="47" t="str">
        <f t="shared" si="306"/>
        <v/>
      </c>
      <c r="BY177" s="48" t="str">
        <f t="shared" si="307"/>
        <v/>
      </c>
      <c r="BZ177" s="48" t="str">
        <f t="shared" si="308"/>
        <v/>
      </c>
      <c r="CA177" s="48" t="str">
        <f t="shared" si="309"/>
        <v/>
      </c>
      <c r="CB177" s="48">
        <f t="shared" si="310"/>
        <v>2017</v>
      </c>
      <c r="CC177" s="26" t="e">
        <f t="shared" si="311"/>
        <v>#VALUE!</v>
      </c>
      <c r="CD177" s="48" t="e">
        <f t="shared" si="312"/>
        <v>#VALUE!</v>
      </c>
      <c r="CE177" s="47" t="str">
        <f t="shared" si="313"/>
        <v/>
      </c>
      <c r="CF177" s="48" t="str">
        <f t="shared" si="314"/>
        <v/>
      </c>
      <c r="CG177" s="48" t="str">
        <f t="shared" si="315"/>
        <v/>
      </c>
      <c r="CH177" s="48">
        <f t="shared" si="316"/>
        <v>2017</v>
      </c>
      <c r="CI177" s="48" t="e">
        <f t="shared" si="317"/>
        <v>#VALUE!</v>
      </c>
      <c r="CJ177" s="26" t="e">
        <f t="shared" si="318"/>
        <v>#VALUE!</v>
      </c>
      <c r="CK177" t="e">
        <f t="shared" si="319"/>
        <v>#VALUE!</v>
      </c>
      <c r="CL177" s="47" t="str">
        <f t="shared" si="320"/>
        <v/>
      </c>
      <c r="CM177" s="48" t="str">
        <f t="shared" si="321"/>
        <v/>
      </c>
      <c r="CN177" s="48">
        <f t="shared" si="322"/>
        <v>2017</v>
      </c>
      <c r="CO177" s="48" t="e">
        <f t="shared" si="323"/>
        <v>#VALUE!</v>
      </c>
      <c r="CP177" s="48" t="e">
        <f t="shared" si="324"/>
        <v>#VALUE!</v>
      </c>
      <c r="CQ177" s="26" t="e">
        <f t="shared" si="325"/>
        <v>#VALUE!</v>
      </c>
      <c r="CR177" s="48" t="e">
        <f t="shared" si="326"/>
        <v>#VALUE!</v>
      </c>
      <c r="CS177" s="47" t="str">
        <f t="shared" si="327"/>
        <v/>
      </c>
      <c r="CT177" s="48">
        <f t="shared" si="328"/>
        <v>2017</v>
      </c>
      <c r="CU177" s="48" t="e">
        <f t="shared" si="329"/>
        <v>#VALUE!</v>
      </c>
      <c r="CV177" s="48" t="e">
        <f t="shared" si="330"/>
        <v>#VALUE!</v>
      </c>
      <c r="CW177" s="48" t="e">
        <f t="shared" si="331"/>
        <v>#VALUE!</v>
      </c>
      <c r="CX177" s="26" t="e">
        <f t="shared" si="332"/>
        <v>#VALUE!</v>
      </c>
      <c r="CY177" s="48" t="e">
        <f t="shared" si="333"/>
        <v>#VALUE!</v>
      </c>
      <c r="CZ177" s="47">
        <f t="shared" si="334"/>
        <v>2017</v>
      </c>
      <c r="DA177" s="48" t="e">
        <f t="shared" si="335"/>
        <v>#VALUE!</v>
      </c>
      <c r="DB177" s="48" t="e">
        <f t="shared" si="336"/>
        <v>#VALUE!</v>
      </c>
      <c r="DC177" s="48" t="e">
        <f t="shared" si="337"/>
        <v>#VALUE!</v>
      </c>
      <c r="DD177" s="48" t="e">
        <f t="shared" si="338"/>
        <v>#VALUE!</v>
      </c>
      <c r="DE177" s="26" t="e">
        <f t="shared" si="339"/>
        <v>#VALUE!</v>
      </c>
      <c r="DF177" s="48" t="e">
        <f t="shared" si="340"/>
        <v>#VALUE!</v>
      </c>
      <c r="DG177" s="47" t="e">
        <f t="shared" si="341"/>
        <v>#VALUE!</v>
      </c>
      <c r="DH177" s="48" t="e">
        <f t="shared" si="342"/>
        <v>#VALUE!</v>
      </c>
      <c r="DI177" s="48" t="e">
        <f t="shared" si="343"/>
        <v>#VALUE!</v>
      </c>
      <c r="DJ177" s="48" t="e">
        <f t="shared" si="344"/>
        <v>#VALUE!</v>
      </c>
      <c r="DK177" s="48" t="e">
        <f t="shared" si="345"/>
        <v>#VALUE!</v>
      </c>
      <c r="DL177" s="26" t="e">
        <f t="shared" si="346"/>
        <v>#VALUE!</v>
      </c>
      <c r="DM177" s="48" t="e">
        <f t="shared" si="347"/>
        <v>#VALUE!</v>
      </c>
      <c r="DN177" s="47" t="e">
        <f t="shared" si="348"/>
        <v>#VALUE!</v>
      </c>
      <c r="DO177" s="48" t="e">
        <f t="shared" si="349"/>
        <v>#VALUE!</v>
      </c>
      <c r="DP177" s="48" t="e">
        <f t="shared" si="350"/>
        <v>#VALUE!</v>
      </c>
      <c r="DQ177" s="48" t="e">
        <f t="shared" si="351"/>
        <v>#VALUE!</v>
      </c>
      <c r="DR177" s="48" t="e">
        <f t="shared" si="352"/>
        <v>#VALUE!</v>
      </c>
      <c r="DS177" s="26" t="e">
        <f t="shared" si="353"/>
        <v>#VALUE!</v>
      </c>
      <c r="DT177" s="48" t="e">
        <f t="shared" si="354"/>
        <v>#VALUE!</v>
      </c>
      <c r="DU177" s="47" t="e">
        <f t="shared" si="260"/>
        <v>#VALUE!</v>
      </c>
      <c r="DV177" s="48" t="e">
        <f t="shared" si="261"/>
        <v>#VALUE!</v>
      </c>
      <c r="DW177" s="48" t="e">
        <f t="shared" si="262"/>
        <v>#VALUE!</v>
      </c>
      <c r="DX177" s="48" t="e">
        <f t="shared" si="263"/>
        <v>#VALUE!</v>
      </c>
      <c r="DY177" s="48" t="e">
        <f t="shared" si="264"/>
        <v>#VALUE!</v>
      </c>
      <c r="DZ177" s="26" t="e">
        <f t="shared" si="265"/>
        <v>#VALUE!</v>
      </c>
      <c r="EA177" s="26" t="e">
        <f t="shared" si="266"/>
        <v>#VALUE!</v>
      </c>
    </row>
    <row r="178" spans="1:131" x14ac:dyDescent="0.25">
      <c r="A178" s="35"/>
      <c r="B178" s="35">
        <v>2018</v>
      </c>
      <c r="C178" s="36"/>
      <c r="D178" s="36"/>
      <c r="E178" s="36"/>
      <c r="F178" s="36"/>
      <c r="G178" s="36"/>
      <c r="H178" s="36"/>
      <c r="I178" s="36"/>
      <c r="J178" s="36">
        <f t="shared" si="237"/>
        <v>1.26</v>
      </c>
      <c r="K178" s="36">
        <f t="shared" si="238"/>
        <v>1.1300000000000001</v>
      </c>
      <c r="L178" s="36">
        <f t="shared" si="239"/>
        <v>0.82</v>
      </c>
      <c r="M178" s="36">
        <f t="shared" si="240"/>
        <v>1.1200000000000001</v>
      </c>
      <c r="N178" s="36">
        <f t="shared" si="241"/>
        <v>1.1299999999999999</v>
      </c>
      <c r="O178" s="36"/>
      <c r="P178" s="35">
        <v>2018</v>
      </c>
      <c r="Q178" s="36">
        <f t="shared" si="242"/>
        <v>2.84</v>
      </c>
      <c r="R178" s="36">
        <f t="shared" si="243"/>
        <v>2.08</v>
      </c>
      <c r="S178" s="36">
        <f t="shared" si="244"/>
        <v>1.7000000000000002</v>
      </c>
      <c r="T178" s="36">
        <f t="shared" si="245"/>
        <v>1.1099999999999999</v>
      </c>
      <c r="U178" s="36" t="e">
        <f t="shared" si="246"/>
        <v>#VALUE!</v>
      </c>
      <c r="V178" s="36" t="e">
        <f t="shared" si="247"/>
        <v>#VALUE!</v>
      </c>
      <c r="W178" s="36" t="e">
        <f t="shared" si="248"/>
        <v>#VALUE!</v>
      </c>
      <c r="X178" s="36" t="e">
        <f t="shared" si="249"/>
        <v>#VALUE!</v>
      </c>
      <c r="Y178" s="36" t="e">
        <f t="shared" si="250"/>
        <v>#VALUE!</v>
      </c>
      <c r="Z178" s="36" t="e">
        <f t="shared" si="251"/>
        <v>#VALUE!</v>
      </c>
      <c r="AA178" s="36" t="e">
        <f t="shared" si="252"/>
        <v>#VALUE!</v>
      </c>
      <c r="AB178" s="36" t="e">
        <f t="shared" si="253"/>
        <v>#VALUE!</v>
      </c>
      <c r="AC178" s="35">
        <v>2018</v>
      </c>
      <c r="AD178" s="38">
        <f t="shared" si="267"/>
        <v>1.51</v>
      </c>
      <c r="AE178" s="38">
        <f t="shared" si="268"/>
        <v>2.0300000000000002</v>
      </c>
      <c r="AF178" s="38">
        <f t="shared" si="269"/>
        <v>2.2800000000000002</v>
      </c>
      <c r="AG178" s="38">
        <f t="shared" si="270"/>
        <v>2.99</v>
      </c>
      <c r="AH178" s="38">
        <f t="shared" si="271"/>
        <v>3</v>
      </c>
      <c r="AI178" s="38">
        <f t="shared" si="272"/>
        <v>2.84</v>
      </c>
      <c r="AJ178" s="38">
        <f t="shared" si="273"/>
        <v>2.08</v>
      </c>
      <c r="AK178" s="38">
        <f t="shared" si="274"/>
        <v>1.7000000000000002</v>
      </c>
      <c r="AL178" s="38">
        <f t="shared" si="275"/>
        <v>1.1099999999999999</v>
      </c>
      <c r="AM178" s="38" t="e">
        <f t="shared" si="276"/>
        <v>#VALUE!</v>
      </c>
      <c r="AN178" s="38" t="e">
        <f t="shared" si="277"/>
        <v>#VALUE!</v>
      </c>
      <c r="AO178" s="38" t="e">
        <f t="shared" si="254"/>
        <v>#VALUE!</v>
      </c>
      <c r="AP178" s="38" t="e">
        <f t="shared" si="255"/>
        <v>#VALUE!</v>
      </c>
      <c r="AQ178" s="38" t="e">
        <f t="shared" si="256"/>
        <v>#VALUE!</v>
      </c>
      <c r="AR178" s="38" t="e">
        <f t="shared" si="257"/>
        <v>#VALUE!</v>
      </c>
      <c r="AS178" s="38" t="e">
        <f t="shared" si="258"/>
        <v>#VALUE!</v>
      </c>
      <c r="AT178" s="38" t="e">
        <f t="shared" si="259"/>
        <v>#VALUE!</v>
      </c>
      <c r="AV178" s="47" t="str">
        <f t="shared" si="278"/>
        <v/>
      </c>
      <c r="AW178" s="48" t="str">
        <f t="shared" si="279"/>
        <v/>
      </c>
      <c r="AX178" s="48" t="str">
        <f t="shared" si="280"/>
        <v/>
      </c>
      <c r="AY178" s="6" t="str">
        <f t="shared" si="281"/>
        <v/>
      </c>
      <c r="AZ178" s="6" t="str">
        <f t="shared" si="282"/>
        <v/>
      </c>
      <c r="BA178" s="26" t="str">
        <f t="shared" si="283"/>
        <v/>
      </c>
      <c r="BB178" s="48" t="str">
        <f t="shared" si="284"/>
        <v/>
      </c>
      <c r="BC178" s="47" t="str">
        <f t="shared" si="285"/>
        <v/>
      </c>
      <c r="BD178" s="48" t="str">
        <f t="shared" si="286"/>
        <v/>
      </c>
      <c r="BE178" s="6" t="str">
        <f t="shared" si="287"/>
        <v/>
      </c>
      <c r="BF178" s="6" t="str">
        <f t="shared" si="288"/>
        <v/>
      </c>
      <c r="BG178" s="6" t="str">
        <f t="shared" si="289"/>
        <v/>
      </c>
      <c r="BH178" s="26" t="str">
        <f t="shared" si="290"/>
        <v/>
      </c>
      <c r="BI178" s="48" t="str">
        <f t="shared" si="291"/>
        <v xml:space="preserve"> </v>
      </c>
      <c r="BJ178" s="47" t="str">
        <f t="shared" si="292"/>
        <v/>
      </c>
      <c r="BK178" s="6" t="str">
        <f t="shared" si="293"/>
        <v/>
      </c>
      <c r="BL178" s="6" t="str">
        <f t="shared" si="294"/>
        <v/>
      </c>
      <c r="BM178" s="6" t="str">
        <f t="shared" si="295"/>
        <v/>
      </c>
      <c r="BN178" s="6" t="str">
        <f t="shared" si="296"/>
        <v/>
      </c>
      <c r="BO178" s="26" t="str">
        <f t="shared" si="297"/>
        <v/>
      </c>
      <c r="BP178" s="48" t="str">
        <f t="shared" si="298"/>
        <v xml:space="preserve"> </v>
      </c>
      <c r="BQ178" s="25" t="str">
        <f t="shared" si="299"/>
        <v/>
      </c>
      <c r="BR178" s="6" t="str">
        <f t="shared" si="300"/>
        <v/>
      </c>
      <c r="BS178" s="6" t="str">
        <f t="shared" si="301"/>
        <v/>
      </c>
      <c r="BT178" s="6" t="str">
        <f t="shared" si="302"/>
        <v/>
      </c>
      <c r="BU178" s="48" t="str">
        <f t="shared" si="303"/>
        <v/>
      </c>
      <c r="BV178" s="26" t="str">
        <f t="shared" si="304"/>
        <v/>
      </c>
      <c r="BW178" s="48" t="str">
        <f t="shared" si="305"/>
        <v xml:space="preserve"> </v>
      </c>
      <c r="BX178" s="25" t="str">
        <f t="shared" si="306"/>
        <v/>
      </c>
      <c r="BY178" s="6" t="str">
        <f t="shared" si="307"/>
        <v/>
      </c>
      <c r="BZ178" s="6" t="str">
        <f t="shared" si="308"/>
        <v/>
      </c>
      <c r="CA178" s="48" t="str">
        <f t="shared" si="309"/>
        <v/>
      </c>
      <c r="CB178" s="48" t="str">
        <f t="shared" si="310"/>
        <v/>
      </c>
      <c r="CC178" s="26" t="e">
        <f t="shared" si="311"/>
        <v>#VALUE!</v>
      </c>
      <c r="CD178" s="48" t="e">
        <f t="shared" si="312"/>
        <v>#VALUE!</v>
      </c>
      <c r="CE178" s="25" t="str">
        <f t="shared" si="313"/>
        <v/>
      </c>
      <c r="CF178" s="6" t="str">
        <f t="shared" si="314"/>
        <v/>
      </c>
      <c r="CG178" s="48" t="str">
        <f t="shared" si="315"/>
        <v/>
      </c>
      <c r="CH178" s="48" t="str">
        <f t="shared" si="316"/>
        <v/>
      </c>
      <c r="CI178" s="48" t="e">
        <f t="shared" si="317"/>
        <v>#VALUE!</v>
      </c>
      <c r="CJ178" s="26" t="e">
        <f t="shared" si="318"/>
        <v>#VALUE!</v>
      </c>
      <c r="CK178" t="e">
        <f t="shared" si="319"/>
        <v>#VALUE!</v>
      </c>
      <c r="CL178" s="25" t="str">
        <f t="shared" si="320"/>
        <v/>
      </c>
      <c r="CM178" s="48" t="str">
        <f t="shared" si="321"/>
        <v/>
      </c>
      <c r="CN178" s="48" t="str">
        <f t="shared" si="322"/>
        <v/>
      </c>
      <c r="CO178" s="48" t="e">
        <f t="shared" si="323"/>
        <v>#VALUE!</v>
      </c>
      <c r="CP178" s="48" t="e">
        <f t="shared" si="324"/>
        <v>#VALUE!</v>
      </c>
      <c r="CQ178" s="26" t="e">
        <f t="shared" si="325"/>
        <v>#VALUE!</v>
      </c>
      <c r="CR178" s="48" t="e">
        <f t="shared" si="326"/>
        <v>#VALUE!</v>
      </c>
      <c r="CS178" s="47" t="str">
        <f t="shared" si="327"/>
        <v/>
      </c>
      <c r="CT178" s="48" t="str">
        <f t="shared" si="328"/>
        <v/>
      </c>
      <c r="CU178" s="48" t="e">
        <f t="shared" si="329"/>
        <v>#VALUE!</v>
      </c>
      <c r="CV178" s="48" t="e">
        <f t="shared" si="330"/>
        <v>#VALUE!</v>
      </c>
      <c r="CW178" s="48" t="e">
        <f t="shared" si="331"/>
        <v>#VALUE!</v>
      </c>
      <c r="CX178" s="26" t="e">
        <f t="shared" si="332"/>
        <v>#VALUE!</v>
      </c>
      <c r="CY178" s="48" t="e">
        <f t="shared" si="333"/>
        <v>#VALUE!</v>
      </c>
      <c r="CZ178" s="47" t="str">
        <f t="shared" si="334"/>
        <v/>
      </c>
      <c r="DA178" s="48" t="e">
        <f t="shared" si="335"/>
        <v>#VALUE!</v>
      </c>
      <c r="DB178" s="48" t="e">
        <f t="shared" si="336"/>
        <v>#VALUE!</v>
      </c>
      <c r="DC178" s="48" t="e">
        <f t="shared" si="337"/>
        <v>#VALUE!</v>
      </c>
      <c r="DD178" s="48" t="e">
        <f t="shared" si="338"/>
        <v>#VALUE!</v>
      </c>
      <c r="DE178" s="26" t="e">
        <f t="shared" si="339"/>
        <v>#VALUE!</v>
      </c>
      <c r="DF178" s="48" t="e">
        <f t="shared" si="340"/>
        <v>#VALUE!</v>
      </c>
      <c r="DG178" s="47" t="e">
        <f t="shared" si="341"/>
        <v>#VALUE!</v>
      </c>
      <c r="DH178" s="48" t="e">
        <f t="shared" si="342"/>
        <v>#VALUE!</v>
      </c>
      <c r="DI178" s="48" t="e">
        <f t="shared" si="343"/>
        <v>#VALUE!</v>
      </c>
      <c r="DJ178" s="48" t="e">
        <f t="shared" si="344"/>
        <v>#VALUE!</v>
      </c>
      <c r="DK178" s="48" t="e">
        <f t="shared" si="345"/>
        <v>#VALUE!</v>
      </c>
      <c r="DL178" s="26" t="e">
        <f t="shared" si="346"/>
        <v>#VALUE!</v>
      </c>
      <c r="DM178" s="48" t="e">
        <f t="shared" si="347"/>
        <v>#VALUE!</v>
      </c>
      <c r="DN178" s="47" t="e">
        <f t="shared" si="348"/>
        <v>#VALUE!</v>
      </c>
      <c r="DO178" s="48" t="e">
        <f t="shared" si="349"/>
        <v>#VALUE!</v>
      </c>
      <c r="DP178" s="48" t="e">
        <f t="shared" si="350"/>
        <v>#VALUE!</v>
      </c>
      <c r="DQ178" s="48" t="e">
        <f t="shared" si="351"/>
        <v>#VALUE!</v>
      </c>
      <c r="DR178" s="48" t="e">
        <f t="shared" si="352"/>
        <v>#VALUE!</v>
      </c>
      <c r="DS178" s="26" t="e">
        <f t="shared" si="353"/>
        <v>#VALUE!</v>
      </c>
      <c r="DT178" s="48" t="e">
        <f t="shared" si="354"/>
        <v>#VALUE!</v>
      </c>
      <c r="DU178" s="47" t="e">
        <f t="shared" si="260"/>
        <v>#VALUE!</v>
      </c>
      <c r="DV178" s="48" t="e">
        <f t="shared" si="261"/>
        <v>#VALUE!</v>
      </c>
      <c r="DW178" s="48" t="e">
        <f t="shared" si="262"/>
        <v>#VALUE!</v>
      </c>
      <c r="DX178" s="48" t="e">
        <f t="shared" si="263"/>
        <v>#VALUE!</v>
      </c>
      <c r="DY178" s="48" t="e">
        <f t="shared" si="264"/>
        <v>#VALUE!</v>
      </c>
      <c r="DZ178" s="26" t="e">
        <f t="shared" si="265"/>
        <v>#VALUE!</v>
      </c>
      <c r="EA178" s="26" t="e">
        <f t="shared" si="266"/>
        <v>#VALUE!</v>
      </c>
    </row>
    <row r="179" spans="1:131" x14ac:dyDescent="0.25">
      <c r="A179" s="35"/>
      <c r="B179" s="35">
        <v>2019</v>
      </c>
      <c r="C179" s="36"/>
      <c r="D179" s="36"/>
      <c r="E179" s="36"/>
      <c r="F179" s="36"/>
      <c r="G179" s="36"/>
      <c r="H179" s="36"/>
      <c r="I179" s="36"/>
      <c r="J179" s="36">
        <f t="shared" si="237"/>
        <v>1.31</v>
      </c>
      <c r="K179" s="36">
        <f t="shared" si="238"/>
        <v>1.57</v>
      </c>
      <c r="L179" s="36">
        <f t="shared" si="239"/>
        <v>1.24</v>
      </c>
      <c r="M179" s="36">
        <f t="shared" si="240"/>
        <v>1.5</v>
      </c>
      <c r="N179" s="36">
        <f t="shared" si="241"/>
        <v>1.5</v>
      </c>
      <c r="O179" s="36"/>
      <c r="P179" s="35">
        <v>2019</v>
      </c>
      <c r="Q179" s="36">
        <f t="shared" si="242"/>
        <v>1.21</v>
      </c>
      <c r="R179" s="36">
        <f t="shared" si="243"/>
        <v>0.59000000000000008</v>
      </c>
      <c r="S179" s="36">
        <f t="shared" si="244"/>
        <v>8.9999999999999969E-2</v>
      </c>
      <c r="T179" s="36">
        <f t="shared" si="245"/>
        <v>2.0000000000000018E-2</v>
      </c>
      <c r="U179" s="36" t="e">
        <f t="shared" si="246"/>
        <v>#VALUE!</v>
      </c>
      <c r="V179" s="36" t="e">
        <f t="shared" si="247"/>
        <v>#VALUE!</v>
      </c>
      <c r="W179" s="36" t="e">
        <f t="shared" si="248"/>
        <v>#VALUE!</v>
      </c>
      <c r="X179" s="36" t="e">
        <f t="shared" si="249"/>
        <v>#VALUE!</v>
      </c>
      <c r="Y179" s="36" t="e">
        <f t="shared" si="250"/>
        <v>#VALUE!</v>
      </c>
      <c r="Z179" s="36" t="e">
        <f t="shared" si="251"/>
        <v>#VALUE!</v>
      </c>
      <c r="AA179" s="36" t="e">
        <f t="shared" si="252"/>
        <v>#VALUE!</v>
      </c>
      <c r="AB179" s="36" t="e">
        <f t="shared" si="253"/>
        <v>#VALUE!</v>
      </c>
      <c r="AC179" s="35">
        <v>2019</v>
      </c>
      <c r="AD179" s="38">
        <f t="shared" si="267"/>
        <v>1.26</v>
      </c>
      <c r="AE179" s="38">
        <f t="shared" si="268"/>
        <v>1.1300000000000001</v>
      </c>
      <c r="AF179" s="38">
        <f t="shared" si="269"/>
        <v>0.82</v>
      </c>
      <c r="AG179" s="38">
        <f t="shared" si="270"/>
        <v>1.1200000000000001</v>
      </c>
      <c r="AH179" s="38">
        <f t="shared" si="271"/>
        <v>1.1299999999999999</v>
      </c>
      <c r="AI179" s="38">
        <f t="shared" si="272"/>
        <v>1.21</v>
      </c>
      <c r="AJ179" s="38">
        <f t="shared" si="273"/>
        <v>0.59000000000000008</v>
      </c>
      <c r="AK179" s="38">
        <f t="shared" si="274"/>
        <v>8.9999999999999969E-2</v>
      </c>
      <c r="AL179" s="38">
        <f t="shared" si="275"/>
        <v>2.0000000000000018E-2</v>
      </c>
      <c r="AM179" s="38" t="e">
        <f t="shared" si="276"/>
        <v>#VALUE!</v>
      </c>
      <c r="AN179" s="38" t="e">
        <f t="shared" si="277"/>
        <v>#VALUE!</v>
      </c>
      <c r="AO179" s="38" t="e">
        <f t="shared" si="254"/>
        <v>#VALUE!</v>
      </c>
      <c r="AP179" s="38" t="e">
        <f t="shared" si="255"/>
        <v>#VALUE!</v>
      </c>
      <c r="AQ179" s="38" t="e">
        <f t="shared" si="256"/>
        <v>#VALUE!</v>
      </c>
      <c r="AR179" s="38" t="e">
        <f t="shared" si="257"/>
        <v>#VALUE!</v>
      </c>
      <c r="AS179" s="38" t="e">
        <f t="shared" si="258"/>
        <v>#VALUE!</v>
      </c>
      <c r="AT179" s="38" t="e">
        <f t="shared" si="259"/>
        <v>#VALUE!</v>
      </c>
      <c r="AV179" s="47" t="str">
        <f t="shared" si="278"/>
        <v/>
      </c>
      <c r="AW179" s="48">
        <f t="shared" si="279"/>
        <v>2019</v>
      </c>
      <c r="AX179" s="48">
        <f t="shared" si="280"/>
        <v>2019</v>
      </c>
      <c r="AY179" s="48">
        <f t="shared" si="281"/>
        <v>2019</v>
      </c>
      <c r="AZ179" s="48">
        <f t="shared" si="282"/>
        <v>2019</v>
      </c>
      <c r="BA179" s="26">
        <f t="shared" si="283"/>
        <v>2019</v>
      </c>
      <c r="BB179" s="48" t="str">
        <f t="shared" si="284"/>
        <v/>
      </c>
      <c r="BC179" s="47">
        <f t="shared" si="285"/>
        <v>2019</v>
      </c>
      <c r="BD179" s="48">
        <f t="shared" si="286"/>
        <v>2019</v>
      </c>
      <c r="BE179" s="48">
        <f t="shared" si="287"/>
        <v>2019</v>
      </c>
      <c r="BF179" s="48">
        <f t="shared" si="288"/>
        <v>2019</v>
      </c>
      <c r="BG179" s="48">
        <f t="shared" si="289"/>
        <v>2019</v>
      </c>
      <c r="BH179" s="26">
        <f t="shared" si="290"/>
        <v>2019</v>
      </c>
      <c r="BI179" s="48">
        <f t="shared" si="291"/>
        <v>2019</v>
      </c>
      <c r="BJ179" s="47">
        <f t="shared" si="292"/>
        <v>2019</v>
      </c>
      <c r="BK179" s="48">
        <f t="shared" si="293"/>
        <v>2019</v>
      </c>
      <c r="BL179" s="48">
        <f t="shared" si="294"/>
        <v>2019</v>
      </c>
      <c r="BM179" s="48">
        <f t="shared" si="295"/>
        <v>2019</v>
      </c>
      <c r="BN179" s="48">
        <f t="shared" si="296"/>
        <v>2019</v>
      </c>
      <c r="BO179" s="26">
        <f t="shared" si="297"/>
        <v>2019</v>
      </c>
      <c r="BP179" s="48">
        <f t="shared" si="298"/>
        <v>2019</v>
      </c>
      <c r="BQ179" s="47">
        <f t="shared" si="299"/>
        <v>2019</v>
      </c>
      <c r="BR179" s="48">
        <f t="shared" si="300"/>
        <v>2019</v>
      </c>
      <c r="BS179" s="48">
        <f t="shared" si="301"/>
        <v>2019</v>
      </c>
      <c r="BT179" s="48">
        <f t="shared" si="302"/>
        <v>2019</v>
      </c>
      <c r="BU179" s="48">
        <f t="shared" si="303"/>
        <v>2019</v>
      </c>
      <c r="BV179" s="26">
        <f t="shared" si="304"/>
        <v>2019</v>
      </c>
      <c r="BW179" s="48">
        <f t="shared" si="305"/>
        <v>2019</v>
      </c>
      <c r="BX179" s="47">
        <f t="shared" si="306"/>
        <v>2019</v>
      </c>
      <c r="BY179" s="48">
        <f t="shared" si="307"/>
        <v>2019</v>
      </c>
      <c r="BZ179" s="48">
        <f t="shared" si="308"/>
        <v>2019</v>
      </c>
      <c r="CA179" s="48">
        <f t="shared" si="309"/>
        <v>2019</v>
      </c>
      <c r="CB179" s="48">
        <f t="shared" si="310"/>
        <v>2019</v>
      </c>
      <c r="CC179" s="26" t="e">
        <f t="shared" si="311"/>
        <v>#VALUE!</v>
      </c>
      <c r="CD179" s="48" t="e">
        <f t="shared" si="312"/>
        <v>#VALUE!</v>
      </c>
      <c r="CE179" s="47">
        <f t="shared" si="313"/>
        <v>2019</v>
      </c>
      <c r="CF179" s="48">
        <f t="shared" si="314"/>
        <v>2019</v>
      </c>
      <c r="CG179" s="48">
        <f t="shared" si="315"/>
        <v>2019</v>
      </c>
      <c r="CH179" s="48">
        <f t="shared" si="316"/>
        <v>2019</v>
      </c>
      <c r="CI179" s="48" t="e">
        <f t="shared" si="317"/>
        <v>#VALUE!</v>
      </c>
      <c r="CJ179" s="26" t="e">
        <f t="shared" si="318"/>
        <v>#VALUE!</v>
      </c>
      <c r="CK179" t="e">
        <f t="shared" si="319"/>
        <v>#VALUE!</v>
      </c>
      <c r="CL179" s="47">
        <f t="shared" si="320"/>
        <v>2019</v>
      </c>
      <c r="CM179" s="48">
        <f t="shared" si="321"/>
        <v>2019</v>
      </c>
      <c r="CN179" s="48">
        <f t="shared" si="322"/>
        <v>2019</v>
      </c>
      <c r="CO179" s="48" t="e">
        <f t="shared" si="323"/>
        <v>#VALUE!</v>
      </c>
      <c r="CP179" s="48" t="e">
        <f t="shared" si="324"/>
        <v>#VALUE!</v>
      </c>
      <c r="CQ179" s="26" t="e">
        <f t="shared" si="325"/>
        <v>#VALUE!</v>
      </c>
      <c r="CR179" s="48" t="e">
        <f t="shared" si="326"/>
        <v>#VALUE!</v>
      </c>
      <c r="CS179" s="47">
        <f t="shared" si="327"/>
        <v>2019</v>
      </c>
      <c r="CT179" s="48">
        <f t="shared" si="328"/>
        <v>2019</v>
      </c>
      <c r="CU179" s="48" t="e">
        <f t="shared" si="329"/>
        <v>#VALUE!</v>
      </c>
      <c r="CV179" s="48" t="e">
        <f t="shared" si="330"/>
        <v>#VALUE!</v>
      </c>
      <c r="CW179" s="48" t="e">
        <f t="shared" si="331"/>
        <v>#VALUE!</v>
      </c>
      <c r="CX179" s="26" t="e">
        <f t="shared" si="332"/>
        <v>#VALUE!</v>
      </c>
      <c r="CY179" s="48" t="e">
        <f t="shared" si="333"/>
        <v>#VALUE!</v>
      </c>
      <c r="CZ179" s="47">
        <f t="shared" si="334"/>
        <v>2019</v>
      </c>
      <c r="DA179" s="48" t="e">
        <f t="shared" si="335"/>
        <v>#VALUE!</v>
      </c>
      <c r="DB179" s="48" t="e">
        <f t="shared" si="336"/>
        <v>#VALUE!</v>
      </c>
      <c r="DC179" s="48" t="e">
        <f t="shared" si="337"/>
        <v>#VALUE!</v>
      </c>
      <c r="DD179" s="48" t="e">
        <f t="shared" si="338"/>
        <v>#VALUE!</v>
      </c>
      <c r="DE179" s="26" t="e">
        <f t="shared" si="339"/>
        <v>#VALUE!</v>
      </c>
      <c r="DF179" s="48" t="e">
        <f t="shared" si="340"/>
        <v>#VALUE!</v>
      </c>
      <c r="DG179" s="47" t="e">
        <f t="shared" si="341"/>
        <v>#VALUE!</v>
      </c>
      <c r="DH179" s="48" t="e">
        <f t="shared" si="342"/>
        <v>#VALUE!</v>
      </c>
      <c r="DI179" s="48" t="e">
        <f t="shared" si="343"/>
        <v>#VALUE!</v>
      </c>
      <c r="DJ179" s="48" t="e">
        <f t="shared" si="344"/>
        <v>#VALUE!</v>
      </c>
      <c r="DK179" s="48" t="e">
        <f t="shared" si="345"/>
        <v>#VALUE!</v>
      </c>
      <c r="DL179" s="26" t="e">
        <f t="shared" si="346"/>
        <v>#VALUE!</v>
      </c>
      <c r="DM179" s="48" t="e">
        <f t="shared" si="347"/>
        <v>#VALUE!</v>
      </c>
      <c r="DN179" s="47" t="e">
        <f t="shared" si="348"/>
        <v>#VALUE!</v>
      </c>
      <c r="DO179" s="48" t="e">
        <f t="shared" si="349"/>
        <v>#VALUE!</v>
      </c>
      <c r="DP179" s="48" t="e">
        <f t="shared" si="350"/>
        <v>#VALUE!</v>
      </c>
      <c r="DQ179" s="48" t="e">
        <f t="shared" si="351"/>
        <v>#VALUE!</v>
      </c>
      <c r="DR179" s="48" t="e">
        <f t="shared" si="352"/>
        <v>#VALUE!</v>
      </c>
      <c r="DS179" s="26" t="e">
        <f t="shared" si="353"/>
        <v>#VALUE!</v>
      </c>
      <c r="DT179" s="48" t="e">
        <f t="shared" si="354"/>
        <v>#VALUE!</v>
      </c>
      <c r="DU179" s="47" t="e">
        <f t="shared" si="260"/>
        <v>#VALUE!</v>
      </c>
      <c r="DV179" s="48" t="e">
        <f t="shared" si="261"/>
        <v>#VALUE!</v>
      </c>
      <c r="DW179" s="48" t="e">
        <f t="shared" si="262"/>
        <v>#VALUE!</v>
      </c>
      <c r="DX179" s="48" t="e">
        <f t="shared" si="263"/>
        <v>#VALUE!</v>
      </c>
      <c r="DY179" s="48" t="e">
        <f t="shared" si="264"/>
        <v>#VALUE!</v>
      </c>
      <c r="DZ179" s="26" t="e">
        <f t="shared" si="265"/>
        <v>#VALUE!</v>
      </c>
      <c r="EA179" s="26" t="e">
        <f t="shared" si="266"/>
        <v>#VALUE!</v>
      </c>
    </row>
    <row r="180" spans="1:131" x14ac:dyDescent="0.25">
      <c r="A180" s="35"/>
      <c r="B180" s="35">
        <v>2020</v>
      </c>
      <c r="C180" s="36"/>
      <c r="D180" s="36"/>
      <c r="E180" s="36"/>
      <c r="F180" s="36"/>
      <c r="G180" s="36"/>
      <c r="H180" s="36"/>
      <c r="I180" s="36"/>
      <c r="J180" s="36">
        <f t="shared" si="237"/>
        <v>1.94</v>
      </c>
      <c r="K180" s="36">
        <f t="shared" si="238"/>
        <v>2.4300000000000002</v>
      </c>
      <c r="L180" s="36">
        <f t="shared" si="239"/>
        <v>2.98</v>
      </c>
      <c r="M180" s="36">
        <f t="shared" si="240"/>
        <v>3.44</v>
      </c>
      <c r="N180" s="36">
        <f t="shared" si="241"/>
        <v>3.17</v>
      </c>
      <c r="O180" s="36"/>
      <c r="P180" s="35">
        <v>2020</v>
      </c>
      <c r="Q180" s="36">
        <f t="shared" si="242"/>
        <v>1.2600000000000002</v>
      </c>
      <c r="R180" s="36">
        <f t="shared" si="243"/>
        <v>0.93</v>
      </c>
      <c r="S180" s="36">
        <f t="shared" si="244"/>
        <v>0.42000000000000004</v>
      </c>
      <c r="T180" s="36">
        <f t="shared" si="245"/>
        <v>0.24</v>
      </c>
      <c r="U180" s="36" t="e">
        <f t="shared" si="246"/>
        <v>#VALUE!</v>
      </c>
      <c r="V180" s="36" t="e">
        <f t="shared" si="247"/>
        <v>#VALUE!</v>
      </c>
      <c r="W180" s="36" t="e">
        <f t="shared" si="248"/>
        <v>#VALUE!</v>
      </c>
      <c r="X180" s="36" t="e">
        <f t="shared" si="249"/>
        <v>#VALUE!</v>
      </c>
      <c r="Y180" s="36" t="e">
        <f t="shared" si="250"/>
        <v>#VALUE!</v>
      </c>
      <c r="Z180" s="36" t="e">
        <f t="shared" si="251"/>
        <v>#VALUE!</v>
      </c>
      <c r="AA180" s="36" t="e">
        <f t="shared" si="252"/>
        <v>#VALUE!</v>
      </c>
      <c r="AB180" s="36" t="e">
        <f t="shared" si="253"/>
        <v>#VALUE!</v>
      </c>
      <c r="AC180" s="35">
        <v>2020</v>
      </c>
      <c r="AD180" s="38">
        <f t="shared" si="267"/>
        <v>1.31</v>
      </c>
      <c r="AE180" s="38">
        <f t="shared" si="268"/>
        <v>1.57</v>
      </c>
      <c r="AF180" s="38">
        <f t="shared" si="269"/>
        <v>1.24</v>
      </c>
      <c r="AG180" s="38">
        <f t="shared" si="270"/>
        <v>1.5</v>
      </c>
      <c r="AH180" s="38">
        <f t="shared" si="271"/>
        <v>1.5</v>
      </c>
      <c r="AI180" s="38">
        <f t="shared" si="272"/>
        <v>1.2600000000000002</v>
      </c>
      <c r="AJ180" s="38">
        <f t="shared" si="273"/>
        <v>0.93</v>
      </c>
      <c r="AK180" s="38">
        <f t="shared" si="274"/>
        <v>0.42000000000000004</v>
      </c>
      <c r="AL180" s="38">
        <f t="shared" si="275"/>
        <v>0.24</v>
      </c>
      <c r="AM180" s="38" t="e">
        <f t="shared" si="276"/>
        <v>#VALUE!</v>
      </c>
      <c r="AN180" s="38" t="e">
        <f t="shared" si="277"/>
        <v>#VALUE!</v>
      </c>
      <c r="AO180" s="38" t="e">
        <f t="shared" si="254"/>
        <v>#VALUE!</v>
      </c>
      <c r="AP180" s="38" t="e">
        <f t="shared" si="255"/>
        <v>#VALUE!</v>
      </c>
      <c r="AQ180" s="38" t="e">
        <f t="shared" si="256"/>
        <v>#VALUE!</v>
      </c>
      <c r="AR180" s="38" t="e">
        <f t="shared" si="257"/>
        <v>#VALUE!</v>
      </c>
      <c r="AS180" s="38" t="e">
        <f t="shared" si="258"/>
        <v>#VALUE!</v>
      </c>
      <c r="AT180" s="38" t="e">
        <f t="shared" si="259"/>
        <v>#VALUE!</v>
      </c>
      <c r="AV180" s="47" t="str">
        <f t="shared" si="278"/>
        <v/>
      </c>
      <c r="AW180" s="48" t="str">
        <f t="shared" si="279"/>
        <v/>
      </c>
      <c r="AX180" s="48">
        <f t="shared" si="280"/>
        <v>2020</v>
      </c>
      <c r="AY180" s="48">
        <f t="shared" si="281"/>
        <v>2020</v>
      </c>
      <c r="AZ180" s="48">
        <f t="shared" si="282"/>
        <v>2020</v>
      </c>
      <c r="BA180" s="26">
        <f t="shared" si="283"/>
        <v>2020</v>
      </c>
      <c r="BB180" s="48" t="str">
        <f t="shared" si="284"/>
        <v/>
      </c>
      <c r="BC180" s="47" t="str">
        <f t="shared" si="285"/>
        <v/>
      </c>
      <c r="BD180" s="48">
        <f t="shared" si="286"/>
        <v>2020</v>
      </c>
      <c r="BE180" s="48">
        <f t="shared" si="287"/>
        <v>2020</v>
      </c>
      <c r="BF180" s="48">
        <f t="shared" si="288"/>
        <v>2020</v>
      </c>
      <c r="BG180" s="48">
        <f t="shared" si="289"/>
        <v>2020</v>
      </c>
      <c r="BH180" s="26">
        <f t="shared" si="290"/>
        <v>2020</v>
      </c>
      <c r="BI180" s="6" t="str">
        <f t="shared" si="291"/>
        <v xml:space="preserve"> </v>
      </c>
      <c r="BJ180" s="47">
        <f t="shared" si="292"/>
        <v>2020</v>
      </c>
      <c r="BK180" s="48">
        <f t="shared" si="293"/>
        <v>2020</v>
      </c>
      <c r="BL180" s="48">
        <f t="shared" si="294"/>
        <v>2020</v>
      </c>
      <c r="BM180" s="48">
        <f t="shared" si="295"/>
        <v>2020</v>
      </c>
      <c r="BN180" s="48">
        <f t="shared" si="296"/>
        <v>2020</v>
      </c>
      <c r="BO180" s="26">
        <f t="shared" si="297"/>
        <v>2020</v>
      </c>
      <c r="BP180" s="48">
        <f t="shared" si="298"/>
        <v>2020</v>
      </c>
      <c r="BQ180" s="47">
        <f t="shared" si="299"/>
        <v>2020</v>
      </c>
      <c r="BR180" s="48">
        <f t="shared" si="300"/>
        <v>2020</v>
      </c>
      <c r="BS180" s="48">
        <f t="shared" si="301"/>
        <v>2020</v>
      </c>
      <c r="BT180" s="48">
        <f t="shared" si="302"/>
        <v>2020</v>
      </c>
      <c r="BU180" s="48">
        <f t="shared" si="303"/>
        <v>2020</v>
      </c>
      <c r="BV180" s="26">
        <f t="shared" si="304"/>
        <v>2020</v>
      </c>
      <c r="BW180" s="48">
        <f t="shared" si="305"/>
        <v>2020</v>
      </c>
      <c r="BX180" s="47">
        <f t="shared" si="306"/>
        <v>2020</v>
      </c>
      <c r="BY180" s="48">
        <f t="shared" si="307"/>
        <v>2020</v>
      </c>
      <c r="BZ180" s="48">
        <f t="shared" si="308"/>
        <v>2020</v>
      </c>
      <c r="CA180" s="48">
        <f t="shared" si="309"/>
        <v>2020</v>
      </c>
      <c r="CB180" s="48">
        <f t="shared" si="310"/>
        <v>2020</v>
      </c>
      <c r="CC180" s="26" t="e">
        <f t="shared" si="311"/>
        <v>#VALUE!</v>
      </c>
      <c r="CD180" s="48" t="e">
        <f t="shared" si="312"/>
        <v>#VALUE!</v>
      </c>
      <c r="CE180" s="47">
        <f t="shared" si="313"/>
        <v>2020</v>
      </c>
      <c r="CF180" s="48">
        <f t="shared" si="314"/>
        <v>2020</v>
      </c>
      <c r="CG180" s="48">
        <f t="shared" si="315"/>
        <v>2020</v>
      </c>
      <c r="CH180" s="48">
        <f t="shared" si="316"/>
        <v>2020</v>
      </c>
      <c r="CI180" s="48" t="e">
        <f t="shared" si="317"/>
        <v>#VALUE!</v>
      </c>
      <c r="CJ180" s="26" t="e">
        <f t="shared" si="318"/>
        <v>#VALUE!</v>
      </c>
      <c r="CK180" t="e">
        <f t="shared" si="319"/>
        <v>#VALUE!</v>
      </c>
      <c r="CL180" s="47">
        <f t="shared" si="320"/>
        <v>2020</v>
      </c>
      <c r="CM180" s="48">
        <f t="shared" si="321"/>
        <v>2020</v>
      </c>
      <c r="CN180" s="48">
        <f t="shared" si="322"/>
        <v>2020</v>
      </c>
      <c r="CO180" s="48" t="e">
        <f t="shared" si="323"/>
        <v>#VALUE!</v>
      </c>
      <c r="CP180" s="48" t="e">
        <f t="shared" si="324"/>
        <v>#VALUE!</v>
      </c>
      <c r="CQ180" s="26" t="e">
        <f t="shared" si="325"/>
        <v>#VALUE!</v>
      </c>
      <c r="CR180" s="48" t="e">
        <f t="shared" si="326"/>
        <v>#VALUE!</v>
      </c>
      <c r="CS180" s="47">
        <f t="shared" si="327"/>
        <v>2020</v>
      </c>
      <c r="CT180" s="48">
        <f t="shared" si="328"/>
        <v>2020</v>
      </c>
      <c r="CU180" s="48" t="e">
        <f t="shared" si="329"/>
        <v>#VALUE!</v>
      </c>
      <c r="CV180" s="48" t="e">
        <f t="shared" si="330"/>
        <v>#VALUE!</v>
      </c>
      <c r="CW180" s="48" t="e">
        <f t="shared" si="331"/>
        <v>#VALUE!</v>
      </c>
      <c r="CX180" s="26" t="e">
        <f t="shared" si="332"/>
        <v>#VALUE!</v>
      </c>
      <c r="CY180" s="48" t="e">
        <f t="shared" si="333"/>
        <v>#VALUE!</v>
      </c>
      <c r="CZ180" s="47">
        <f t="shared" si="334"/>
        <v>2020</v>
      </c>
      <c r="DA180" s="48" t="e">
        <f t="shared" si="335"/>
        <v>#VALUE!</v>
      </c>
      <c r="DB180" s="48" t="e">
        <f t="shared" si="336"/>
        <v>#VALUE!</v>
      </c>
      <c r="DC180" s="48" t="e">
        <f t="shared" si="337"/>
        <v>#VALUE!</v>
      </c>
      <c r="DD180" s="48" t="e">
        <f t="shared" si="338"/>
        <v>#VALUE!</v>
      </c>
      <c r="DE180" s="26" t="e">
        <f t="shared" si="339"/>
        <v>#VALUE!</v>
      </c>
      <c r="DF180" s="48" t="e">
        <f t="shared" si="340"/>
        <v>#VALUE!</v>
      </c>
      <c r="DG180" s="47" t="e">
        <f t="shared" si="341"/>
        <v>#VALUE!</v>
      </c>
      <c r="DH180" s="48" t="e">
        <f t="shared" si="342"/>
        <v>#VALUE!</v>
      </c>
      <c r="DI180" s="48" t="e">
        <f t="shared" si="343"/>
        <v>#VALUE!</v>
      </c>
      <c r="DJ180" s="48" t="e">
        <f t="shared" si="344"/>
        <v>#VALUE!</v>
      </c>
      <c r="DK180" s="48" t="e">
        <f t="shared" si="345"/>
        <v>#VALUE!</v>
      </c>
      <c r="DL180" s="26" t="e">
        <f t="shared" si="346"/>
        <v>#VALUE!</v>
      </c>
      <c r="DM180" s="48" t="e">
        <f t="shared" si="347"/>
        <v>#VALUE!</v>
      </c>
      <c r="DN180" s="47" t="e">
        <f t="shared" si="348"/>
        <v>#VALUE!</v>
      </c>
      <c r="DO180" s="48" t="e">
        <f t="shared" si="349"/>
        <v>#VALUE!</v>
      </c>
      <c r="DP180" s="48" t="e">
        <f t="shared" si="350"/>
        <v>#VALUE!</v>
      </c>
      <c r="DQ180" s="48" t="e">
        <f t="shared" si="351"/>
        <v>#VALUE!</v>
      </c>
      <c r="DR180" s="48" t="e">
        <f t="shared" si="352"/>
        <v>#VALUE!</v>
      </c>
      <c r="DS180" s="26" t="e">
        <f t="shared" si="353"/>
        <v>#VALUE!</v>
      </c>
      <c r="DT180" s="48" t="e">
        <f t="shared" si="354"/>
        <v>#VALUE!</v>
      </c>
      <c r="DU180" s="47" t="e">
        <f t="shared" si="260"/>
        <v>#VALUE!</v>
      </c>
      <c r="DV180" s="48" t="e">
        <f t="shared" si="261"/>
        <v>#VALUE!</v>
      </c>
      <c r="DW180" s="48" t="e">
        <f t="shared" si="262"/>
        <v>#VALUE!</v>
      </c>
      <c r="DX180" s="48" t="e">
        <f t="shared" si="263"/>
        <v>#VALUE!</v>
      </c>
      <c r="DY180" s="48" t="e">
        <f t="shared" si="264"/>
        <v>#VALUE!</v>
      </c>
      <c r="DZ180" s="26" t="e">
        <f t="shared" si="265"/>
        <v>#VALUE!</v>
      </c>
      <c r="EA180" t="e">
        <f t="shared" si="266"/>
        <v>#VALUE!</v>
      </c>
    </row>
    <row r="181" spans="1:131" x14ac:dyDescent="0.25">
      <c r="A181" s="35"/>
      <c r="B181" s="35">
        <v>2021</v>
      </c>
      <c r="C181" s="36"/>
      <c r="D181" s="36"/>
      <c r="E181" s="36"/>
      <c r="F181" s="36"/>
      <c r="G181" s="36"/>
      <c r="H181" s="36"/>
      <c r="I181" s="36"/>
      <c r="J181" s="36">
        <f t="shared" si="237"/>
        <v>1.8800000000000001</v>
      </c>
      <c r="K181" s="36">
        <f t="shared" si="238"/>
        <v>2.1500000000000004</v>
      </c>
      <c r="L181" s="36">
        <f t="shared" si="239"/>
        <v>2.66</v>
      </c>
      <c r="M181" s="36">
        <f t="shared" si="240"/>
        <v>2.96</v>
      </c>
      <c r="N181" s="36">
        <f t="shared" si="241"/>
        <v>3.08</v>
      </c>
      <c r="O181" s="36"/>
      <c r="P181" s="35">
        <v>2021</v>
      </c>
      <c r="Q181" s="36">
        <f t="shared" si="242"/>
        <v>2.8600000000000003</v>
      </c>
      <c r="R181" s="36">
        <f t="shared" si="243"/>
        <v>2.2999999999999998</v>
      </c>
      <c r="S181" s="36">
        <f t="shared" si="244"/>
        <v>1.7000000000000002</v>
      </c>
      <c r="T181" s="36">
        <f t="shared" si="245"/>
        <v>1.3199999999999998</v>
      </c>
      <c r="U181" s="36" t="e">
        <f t="shared" si="246"/>
        <v>#VALUE!</v>
      </c>
      <c r="V181" s="36" t="e">
        <f t="shared" si="247"/>
        <v>#VALUE!</v>
      </c>
      <c r="W181" s="36" t="e">
        <f t="shared" si="248"/>
        <v>#VALUE!</v>
      </c>
      <c r="X181" s="36" t="e">
        <f t="shared" si="249"/>
        <v>#VALUE!</v>
      </c>
      <c r="Y181" s="36" t="e">
        <f t="shared" si="250"/>
        <v>#VALUE!</v>
      </c>
      <c r="Z181" s="36" t="e">
        <f t="shared" si="251"/>
        <v>#VALUE!</v>
      </c>
      <c r="AA181" s="36" t="e">
        <f t="shared" si="252"/>
        <v>#VALUE!</v>
      </c>
      <c r="AB181" s="36" t="e">
        <f t="shared" si="253"/>
        <v>#VALUE!</v>
      </c>
      <c r="AC181" s="35">
        <v>2021</v>
      </c>
      <c r="AD181" s="38">
        <f t="shared" si="267"/>
        <v>1.94</v>
      </c>
      <c r="AE181" s="38">
        <f t="shared" si="268"/>
        <v>2.4300000000000002</v>
      </c>
      <c r="AF181" s="38">
        <f t="shared" si="269"/>
        <v>2.98</v>
      </c>
      <c r="AG181" s="38">
        <f t="shared" si="270"/>
        <v>3.44</v>
      </c>
      <c r="AH181" s="38">
        <f t="shared" si="271"/>
        <v>3.17</v>
      </c>
      <c r="AI181" s="38">
        <f t="shared" si="272"/>
        <v>2.8600000000000003</v>
      </c>
      <c r="AJ181" s="38">
        <f t="shared" si="273"/>
        <v>2.2999999999999998</v>
      </c>
      <c r="AK181" s="38">
        <f t="shared" si="274"/>
        <v>1.7000000000000002</v>
      </c>
      <c r="AL181" s="38">
        <f t="shared" si="275"/>
        <v>1.3199999999999998</v>
      </c>
      <c r="AM181" s="38" t="e">
        <f t="shared" si="276"/>
        <v>#VALUE!</v>
      </c>
      <c r="AN181" s="38" t="e">
        <f t="shared" si="277"/>
        <v>#VALUE!</v>
      </c>
      <c r="AO181" s="38" t="e">
        <f t="shared" si="254"/>
        <v>#VALUE!</v>
      </c>
      <c r="AP181" s="38" t="e">
        <f t="shared" si="255"/>
        <v>#VALUE!</v>
      </c>
      <c r="AQ181" s="38" t="e">
        <f t="shared" si="256"/>
        <v>#VALUE!</v>
      </c>
      <c r="AR181" s="38" t="e">
        <f t="shared" si="257"/>
        <v>#VALUE!</v>
      </c>
      <c r="AS181" s="38" t="e">
        <f t="shared" si="258"/>
        <v>#VALUE!</v>
      </c>
      <c r="AT181" s="38" t="e">
        <f t="shared" si="259"/>
        <v>#VALUE!</v>
      </c>
      <c r="AV181" s="47" t="str">
        <f t="shared" si="278"/>
        <v/>
      </c>
      <c r="AW181" s="48" t="str">
        <f t="shared" si="279"/>
        <v/>
      </c>
      <c r="AX181" s="48" t="str">
        <f t="shared" si="280"/>
        <v/>
      </c>
      <c r="AY181" s="48" t="str">
        <f t="shared" si="281"/>
        <v/>
      </c>
      <c r="AZ181" s="48" t="str">
        <f t="shared" si="282"/>
        <v/>
      </c>
      <c r="BA181" s="26" t="str">
        <f t="shared" si="283"/>
        <v/>
      </c>
      <c r="BB181" s="48" t="str">
        <f t="shared" si="284"/>
        <v/>
      </c>
      <c r="BC181" s="47" t="str">
        <f t="shared" si="285"/>
        <v/>
      </c>
      <c r="BD181" s="48" t="str">
        <f t="shared" si="286"/>
        <v/>
      </c>
      <c r="BE181" s="48" t="str">
        <f t="shared" si="287"/>
        <v/>
      </c>
      <c r="BF181" s="48" t="str">
        <f t="shared" si="288"/>
        <v/>
      </c>
      <c r="BG181" s="48" t="str">
        <f t="shared" si="289"/>
        <v/>
      </c>
      <c r="BH181" s="26" t="str">
        <f t="shared" si="290"/>
        <v/>
      </c>
      <c r="BI181" s="48" t="str">
        <f t="shared" si="291"/>
        <v xml:space="preserve"> </v>
      </c>
      <c r="BJ181" s="47" t="str">
        <f t="shared" si="292"/>
        <v/>
      </c>
      <c r="BK181" s="48" t="str">
        <f t="shared" si="293"/>
        <v/>
      </c>
      <c r="BL181" s="48" t="str">
        <f t="shared" si="294"/>
        <v/>
      </c>
      <c r="BM181" s="48" t="str">
        <f t="shared" si="295"/>
        <v/>
      </c>
      <c r="BN181" s="48" t="str">
        <f t="shared" si="296"/>
        <v/>
      </c>
      <c r="BO181" s="26" t="str">
        <f t="shared" si="297"/>
        <v/>
      </c>
      <c r="BP181" s="48" t="str">
        <f t="shared" si="298"/>
        <v xml:space="preserve"> </v>
      </c>
      <c r="BQ181" s="47" t="str">
        <f t="shared" si="299"/>
        <v/>
      </c>
      <c r="BR181" s="48" t="str">
        <f t="shared" si="300"/>
        <v/>
      </c>
      <c r="BS181" s="48" t="str">
        <f t="shared" si="301"/>
        <v/>
      </c>
      <c r="BT181" s="48" t="str">
        <f t="shared" si="302"/>
        <v/>
      </c>
      <c r="BU181" s="48" t="str">
        <f t="shared" si="303"/>
        <v/>
      </c>
      <c r="BV181" s="26" t="str">
        <f t="shared" si="304"/>
        <v/>
      </c>
      <c r="BW181" s="48" t="str">
        <f t="shared" si="305"/>
        <v xml:space="preserve"> </v>
      </c>
      <c r="BX181" s="47" t="str">
        <f t="shared" si="306"/>
        <v/>
      </c>
      <c r="BY181" s="48" t="str">
        <f t="shared" si="307"/>
        <v/>
      </c>
      <c r="BZ181" s="48" t="str">
        <f t="shared" si="308"/>
        <v/>
      </c>
      <c r="CA181" s="48" t="str">
        <f t="shared" si="309"/>
        <v/>
      </c>
      <c r="CB181" s="48" t="str">
        <f t="shared" si="310"/>
        <v/>
      </c>
      <c r="CC181" s="26" t="e">
        <f t="shared" si="311"/>
        <v>#VALUE!</v>
      </c>
      <c r="CD181" s="48" t="e">
        <f t="shared" si="312"/>
        <v>#VALUE!</v>
      </c>
      <c r="CE181" s="47" t="str">
        <f t="shared" si="313"/>
        <v/>
      </c>
      <c r="CF181" s="48" t="str">
        <f t="shared" si="314"/>
        <v/>
      </c>
      <c r="CG181" s="48" t="str">
        <f t="shared" si="315"/>
        <v/>
      </c>
      <c r="CH181" s="48" t="str">
        <f t="shared" si="316"/>
        <v/>
      </c>
      <c r="CI181" s="48" t="e">
        <f t="shared" si="317"/>
        <v>#VALUE!</v>
      </c>
      <c r="CJ181" s="26" t="e">
        <f t="shared" si="318"/>
        <v>#VALUE!</v>
      </c>
      <c r="CK181" t="e">
        <f t="shared" si="319"/>
        <v>#VALUE!</v>
      </c>
      <c r="CL181" s="47" t="str">
        <f t="shared" si="320"/>
        <v/>
      </c>
      <c r="CM181" s="48" t="str">
        <f t="shared" si="321"/>
        <v/>
      </c>
      <c r="CN181" s="48" t="str">
        <f t="shared" si="322"/>
        <v/>
      </c>
      <c r="CO181" s="48" t="e">
        <f t="shared" si="323"/>
        <v>#VALUE!</v>
      </c>
      <c r="CP181" s="48" t="e">
        <f t="shared" si="324"/>
        <v>#VALUE!</v>
      </c>
      <c r="CQ181" s="26" t="e">
        <f t="shared" si="325"/>
        <v>#VALUE!</v>
      </c>
      <c r="CR181" s="48" t="e">
        <f t="shared" si="326"/>
        <v>#VALUE!</v>
      </c>
      <c r="CS181" s="47" t="str">
        <f t="shared" si="327"/>
        <v/>
      </c>
      <c r="CT181" s="48" t="str">
        <f t="shared" si="328"/>
        <v/>
      </c>
      <c r="CU181" s="48" t="e">
        <f t="shared" si="329"/>
        <v>#VALUE!</v>
      </c>
      <c r="CV181" s="48" t="e">
        <f t="shared" si="330"/>
        <v>#VALUE!</v>
      </c>
      <c r="CW181" s="48" t="e">
        <f t="shared" si="331"/>
        <v>#VALUE!</v>
      </c>
      <c r="CX181" s="26" t="e">
        <f t="shared" si="332"/>
        <v>#VALUE!</v>
      </c>
      <c r="CY181" s="48" t="e">
        <f t="shared" si="333"/>
        <v>#VALUE!</v>
      </c>
      <c r="CZ181" s="47" t="str">
        <f t="shared" si="334"/>
        <v/>
      </c>
      <c r="DA181" s="48" t="e">
        <f t="shared" si="335"/>
        <v>#VALUE!</v>
      </c>
      <c r="DB181" s="48" t="e">
        <f t="shared" si="336"/>
        <v>#VALUE!</v>
      </c>
      <c r="DC181" s="48" t="e">
        <f t="shared" si="337"/>
        <v>#VALUE!</v>
      </c>
      <c r="DD181" s="48" t="e">
        <f t="shared" si="338"/>
        <v>#VALUE!</v>
      </c>
      <c r="DE181" s="26" t="e">
        <f t="shared" si="339"/>
        <v>#VALUE!</v>
      </c>
      <c r="DF181" s="48" t="e">
        <f t="shared" si="340"/>
        <v>#VALUE!</v>
      </c>
      <c r="DG181" s="25" t="e">
        <f t="shared" si="341"/>
        <v>#VALUE!</v>
      </c>
      <c r="DH181" s="48" t="e">
        <f t="shared" si="342"/>
        <v>#VALUE!</v>
      </c>
      <c r="DI181" s="48" t="e">
        <f t="shared" si="343"/>
        <v>#VALUE!</v>
      </c>
      <c r="DJ181" s="48" t="e">
        <f t="shared" si="344"/>
        <v>#VALUE!</v>
      </c>
      <c r="DK181" s="48" t="e">
        <f t="shared" si="345"/>
        <v>#VALUE!</v>
      </c>
      <c r="DL181" s="26" t="e">
        <f t="shared" si="346"/>
        <v>#VALUE!</v>
      </c>
      <c r="DM181" s="48" t="e">
        <f t="shared" si="347"/>
        <v>#VALUE!</v>
      </c>
      <c r="DN181" s="25" t="e">
        <f t="shared" si="348"/>
        <v>#VALUE!</v>
      </c>
      <c r="DO181" s="48" t="e">
        <f t="shared" si="349"/>
        <v>#VALUE!</v>
      </c>
      <c r="DP181" s="48" t="e">
        <f t="shared" si="350"/>
        <v>#VALUE!</v>
      </c>
      <c r="DQ181" s="48" t="e">
        <f t="shared" si="351"/>
        <v>#VALUE!</v>
      </c>
      <c r="DR181" s="48" t="e">
        <f t="shared" si="352"/>
        <v>#VALUE!</v>
      </c>
      <c r="DS181" s="26" t="e">
        <f t="shared" si="353"/>
        <v>#VALUE!</v>
      </c>
      <c r="DT181" s="48" t="e">
        <f t="shared" si="354"/>
        <v>#VALUE!</v>
      </c>
      <c r="DU181" s="47" t="e">
        <f t="shared" si="260"/>
        <v>#VALUE!</v>
      </c>
      <c r="DV181" s="48" t="e">
        <f t="shared" si="261"/>
        <v>#VALUE!</v>
      </c>
      <c r="DW181" s="48" t="e">
        <f t="shared" si="262"/>
        <v>#VALUE!</v>
      </c>
      <c r="DX181" s="48" t="e">
        <f t="shared" si="263"/>
        <v>#VALUE!</v>
      </c>
      <c r="DY181" s="48" t="e">
        <f t="shared" si="264"/>
        <v>#VALUE!</v>
      </c>
      <c r="DZ181" s="26" t="e">
        <f t="shared" si="265"/>
        <v>#VALUE!</v>
      </c>
      <c r="EA181" t="e">
        <f t="shared" si="266"/>
        <v>#VALUE!</v>
      </c>
    </row>
    <row r="182" spans="1:131" x14ac:dyDescent="0.25">
      <c r="A182" s="35"/>
      <c r="B182" s="35">
        <v>2022</v>
      </c>
      <c r="C182" s="36"/>
      <c r="D182" s="36"/>
      <c r="E182" s="36"/>
      <c r="F182" s="36"/>
      <c r="G182" s="36"/>
      <c r="H182" s="36"/>
      <c r="I182" s="36"/>
      <c r="J182" s="36">
        <f t="shared" si="237"/>
        <v>2.33</v>
      </c>
      <c r="K182" s="36">
        <f t="shared" si="238"/>
        <v>2.67</v>
      </c>
      <c r="L182" s="36">
        <f t="shared" si="239"/>
        <v>2.7</v>
      </c>
      <c r="M182" s="36">
        <f t="shared" si="240"/>
        <v>2.92</v>
      </c>
      <c r="N182" s="36">
        <f t="shared" si="241"/>
        <v>2.87</v>
      </c>
      <c r="O182" s="36"/>
      <c r="P182" s="35">
        <v>2022</v>
      </c>
      <c r="Q182" s="36">
        <f t="shared" si="242"/>
        <v>2.8</v>
      </c>
      <c r="R182" s="36">
        <f t="shared" si="243"/>
        <v>2.19</v>
      </c>
      <c r="S182" s="36">
        <f t="shared" si="244"/>
        <v>1.87</v>
      </c>
      <c r="T182" s="36">
        <f t="shared" si="245"/>
        <v>1.71</v>
      </c>
      <c r="U182" s="36" t="e">
        <f t="shared" si="246"/>
        <v>#VALUE!</v>
      </c>
      <c r="V182" s="36" t="e">
        <f t="shared" si="247"/>
        <v>#VALUE!</v>
      </c>
      <c r="W182" s="36" t="e">
        <f t="shared" si="248"/>
        <v>#VALUE!</v>
      </c>
      <c r="X182" s="36" t="e">
        <f t="shared" si="249"/>
        <v>#VALUE!</v>
      </c>
      <c r="Y182" s="36" t="e">
        <f t="shared" si="250"/>
        <v>#VALUE!</v>
      </c>
      <c r="Z182" s="36" t="e">
        <f t="shared" si="251"/>
        <v>#VALUE!</v>
      </c>
      <c r="AA182" s="36" t="e">
        <f t="shared" si="252"/>
        <v>#VALUE!</v>
      </c>
      <c r="AB182" s="36" t="e">
        <f t="shared" si="253"/>
        <v>#VALUE!</v>
      </c>
      <c r="AC182" s="35">
        <v>2022</v>
      </c>
      <c r="AD182" s="38">
        <f t="shared" si="267"/>
        <v>1.8800000000000001</v>
      </c>
      <c r="AE182" s="38">
        <f t="shared" si="268"/>
        <v>2.1500000000000004</v>
      </c>
      <c r="AF182" s="38">
        <f t="shared" si="269"/>
        <v>2.66</v>
      </c>
      <c r="AG182" s="38">
        <f t="shared" si="270"/>
        <v>2.96</v>
      </c>
      <c r="AH182" s="38">
        <f t="shared" si="271"/>
        <v>3.08</v>
      </c>
      <c r="AI182" s="38">
        <f t="shared" si="272"/>
        <v>2.8</v>
      </c>
      <c r="AJ182" s="38">
        <f t="shared" si="273"/>
        <v>2.19</v>
      </c>
      <c r="AK182" s="38">
        <f t="shared" si="274"/>
        <v>1.87</v>
      </c>
      <c r="AL182" s="38">
        <f t="shared" si="275"/>
        <v>1.71</v>
      </c>
      <c r="AM182" s="38" t="e">
        <f t="shared" si="276"/>
        <v>#VALUE!</v>
      </c>
      <c r="AN182" s="38" t="e">
        <f t="shared" si="277"/>
        <v>#VALUE!</v>
      </c>
      <c r="AO182" s="38" t="e">
        <f t="shared" si="254"/>
        <v>#VALUE!</v>
      </c>
      <c r="AP182" s="38" t="e">
        <f t="shared" si="255"/>
        <v>#VALUE!</v>
      </c>
      <c r="AQ182" s="38" t="e">
        <f t="shared" si="256"/>
        <v>#VALUE!</v>
      </c>
      <c r="AR182" s="38" t="e">
        <f t="shared" si="257"/>
        <v>#VALUE!</v>
      </c>
      <c r="AS182" s="38" t="e">
        <f t="shared" si="258"/>
        <v>#VALUE!</v>
      </c>
      <c r="AT182" s="38" t="e">
        <f t="shared" si="259"/>
        <v>#VALUE!</v>
      </c>
      <c r="AV182" s="47" t="str">
        <f t="shared" si="278"/>
        <v/>
      </c>
      <c r="AW182" s="48" t="str">
        <f t="shared" si="279"/>
        <v/>
      </c>
      <c r="AX182" s="48" t="str">
        <f t="shared" si="280"/>
        <v/>
      </c>
      <c r="AY182" s="48" t="str">
        <f t="shared" si="281"/>
        <v/>
      </c>
      <c r="AZ182" s="48" t="str">
        <f t="shared" si="282"/>
        <v/>
      </c>
      <c r="BA182" s="26" t="str">
        <f t="shared" si="283"/>
        <v/>
      </c>
      <c r="BB182" s="48" t="str">
        <f t="shared" si="284"/>
        <v/>
      </c>
      <c r="BC182" s="47" t="str">
        <f t="shared" si="285"/>
        <v/>
      </c>
      <c r="BD182" s="48" t="str">
        <f t="shared" si="286"/>
        <v/>
      </c>
      <c r="BE182" s="48" t="str">
        <f t="shared" si="287"/>
        <v/>
      </c>
      <c r="BF182" s="48" t="str">
        <f t="shared" si="288"/>
        <v/>
      </c>
      <c r="BG182" s="48" t="str">
        <f t="shared" si="289"/>
        <v/>
      </c>
      <c r="BH182" s="26" t="str">
        <f t="shared" si="290"/>
        <v/>
      </c>
      <c r="BI182" s="6" t="str">
        <f t="shared" si="291"/>
        <v xml:space="preserve"> </v>
      </c>
      <c r="BJ182" s="47" t="str">
        <f t="shared" si="292"/>
        <v/>
      </c>
      <c r="BK182" s="48" t="str">
        <f t="shared" si="293"/>
        <v/>
      </c>
      <c r="BL182" s="48" t="str">
        <f t="shared" si="294"/>
        <v/>
      </c>
      <c r="BM182" s="48" t="str">
        <f t="shared" si="295"/>
        <v/>
      </c>
      <c r="BN182" s="48" t="str">
        <f t="shared" si="296"/>
        <v/>
      </c>
      <c r="BO182" s="26" t="str">
        <f t="shared" si="297"/>
        <v/>
      </c>
      <c r="BP182" s="6" t="str">
        <f t="shared" si="298"/>
        <v xml:space="preserve"> </v>
      </c>
      <c r="BQ182" s="47" t="str">
        <f t="shared" si="299"/>
        <v/>
      </c>
      <c r="BR182" s="48" t="str">
        <f t="shared" si="300"/>
        <v/>
      </c>
      <c r="BS182" s="48" t="str">
        <f t="shared" si="301"/>
        <v/>
      </c>
      <c r="BT182" s="48" t="str">
        <f t="shared" si="302"/>
        <v/>
      </c>
      <c r="BU182" s="48" t="str">
        <f t="shared" si="303"/>
        <v/>
      </c>
      <c r="BV182" s="26" t="str">
        <f t="shared" si="304"/>
        <v/>
      </c>
      <c r="BW182" s="6" t="str">
        <f t="shared" si="305"/>
        <v xml:space="preserve"> </v>
      </c>
      <c r="BX182" s="47" t="str">
        <f t="shared" si="306"/>
        <v/>
      </c>
      <c r="BY182" s="48" t="str">
        <f t="shared" si="307"/>
        <v/>
      </c>
      <c r="BZ182" s="48" t="str">
        <f t="shared" si="308"/>
        <v/>
      </c>
      <c r="CA182" s="48" t="str">
        <f t="shared" si="309"/>
        <v/>
      </c>
      <c r="CB182" s="48" t="str">
        <f t="shared" si="310"/>
        <v/>
      </c>
      <c r="CC182" s="26" t="e">
        <f t="shared" si="311"/>
        <v>#VALUE!</v>
      </c>
      <c r="CD182" s="48" t="e">
        <f t="shared" si="312"/>
        <v>#VALUE!</v>
      </c>
      <c r="CE182" s="47" t="str">
        <f t="shared" si="313"/>
        <v/>
      </c>
      <c r="CF182" s="48" t="str">
        <f t="shared" si="314"/>
        <v/>
      </c>
      <c r="CG182" s="48" t="str">
        <f t="shared" si="315"/>
        <v/>
      </c>
      <c r="CH182" s="48" t="str">
        <f t="shared" si="316"/>
        <v/>
      </c>
      <c r="CI182" s="48" t="e">
        <f t="shared" si="317"/>
        <v>#VALUE!</v>
      </c>
      <c r="CJ182" s="26" t="e">
        <f t="shared" si="318"/>
        <v>#VALUE!</v>
      </c>
      <c r="CK182" t="e">
        <f t="shared" si="319"/>
        <v>#VALUE!</v>
      </c>
      <c r="CL182" s="47" t="str">
        <f t="shared" si="320"/>
        <v/>
      </c>
      <c r="CM182" s="48" t="str">
        <f t="shared" si="321"/>
        <v/>
      </c>
      <c r="CN182" s="48" t="str">
        <f t="shared" si="322"/>
        <v/>
      </c>
      <c r="CO182" s="48" t="e">
        <f t="shared" si="323"/>
        <v>#VALUE!</v>
      </c>
      <c r="CP182" s="48" t="e">
        <f t="shared" si="324"/>
        <v>#VALUE!</v>
      </c>
      <c r="CQ182" s="26" t="e">
        <f t="shared" si="325"/>
        <v>#VALUE!</v>
      </c>
      <c r="CR182" s="48" t="e">
        <f t="shared" si="326"/>
        <v>#VALUE!</v>
      </c>
      <c r="CS182" s="47" t="str">
        <f t="shared" si="327"/>
        <v/>
      </c>
      <c r="CT182" s="48" t="str">
        <f t="shared" si="328"/>
        <v/>
      </c>
      <c r="CU182" s="48" t="e">
        <f t="shared" si="329"/>
        <v>#VALUE!</v>
      </c>
      <c r="CV182" s="48" t="e">
        <f t="shared" si="330"/>
        <v>#VALUE!</v>
      </c>
      <c r="CW182" s="48" t="e">
        <f t="shared" si="331"/>
        <v>#VALUE!</v>
      </c>
      <c r="CX182" s="26" t="e">
        <f t="shared" si="332"/>
        <v>#VALUE!</v>
      </c>
      <c r="CY182" s="48" t="e">
        <f t="shared" si="333"/>
        <v>#VALUE!</v>
      </c>
      <c r="CZ182" s="25" t="str">
        <f t="shared" si="334"/>
        <v/>
      </c>
      <c r="DA182" s="48" t="e">
        <f t="shared" si="335"/>
        <v>#VALUE!</v>
      </c>
      <c r="DB182" s="48" t="e">
        <f t="shared" si="336"/>
        <v>#VALUE!</v>
      </c>
      <c r="DC182" s="48" t="e">
        <f t="shared" si="337"/>
        <v>#VALUE!</v>
      </c>
      <c r="DD182" s="48" t="e">
        <f t="shared" si="338"/>
        <v>#VALUE!</v>
      </c>
      <c r="DE182" s="26" t="e">
        <f t="shared" si="339"/>
        <v>#VALUE!</v>
      </c>
      <c r="DF182" s="48" t="e">
        <f t="shared" si="340"/>
        <v>#VALUE!</v>
      </c>
      <c r="DG182" s="25" t="e">
        <f t="shared" si="341"/>
        <v>#VALUE!</v>
      </c>
      <c r="DH182" s="48" t="e">
        <f t="shared" si="342"/>
        <v>#VALUE!</v>
      </c>
      <c r="DI182" s="48" t="e">
        <f t="shared" si="343"/>
        <v>#VALUE!</v>
      </c>
      <c r="DJ182" s="48" t="e">
        <f t="shared" si="344"/>
        <v>#VALUE!</v>
      </c>
      <c r="DK182" s="48" t="e">
        <f t="shared" si="345"/>
        <v>#VALUE!</v>
      </c>
      <c r="DL182" s="26" t="e">
        <f t="shared" si="346"/>
        <v>#VALUE!</v>
      </c>
      <c r="DM182" s="48" t="e">
        <f t="shared" si="347"/>
        <v>#VALUE!</v>
      </c>
      <c r="DN182" s="25" t="e">
        <f t="shared" si="348"/>
        <v>#VALUE!</v>
      </c>
      <c r="DO182" s="48" t="e">
        <f t="shared" si="349"/>
        <v>#VALUE!</v>
      </c>
      <c r="DP182" s="48" t="e">
        <f t="shared" si="350"/>
        <v>#VALUE!</v>
      </c>
      <c r="DQ182" s="48" t="e">
        <f t="shared" si="351"/>
        <v>#VALUE!</v>
      </c>
      <c r="DR182" s="48" t="e">
        <f t="shared" si="352"/>
        <v>#VALUE!</v>
      </c>
      <c r="DS182" s="26" t="e">
        <f t="shared" si="353"/>
        <v>#VALUE!</v>
      </c>
      <c r="DT182" s="48" t="e">
        <f t="shared" si="354"/>
        <v>#VALUE!</v>
      </c>
      <c r="DU182" s="47" t="e">
        <f t="shared" si="260"/>
        <v>#VALUE!</v>
      </c>
      <c r="DV182" s="48" t="e">
        <f t="shared" si="261"/>
        <v>#VALUE!</v>
      </c>
      <c r="DW182" s="48" t="e">
        <f t="shared" si="262"/>
        <v>#VALUE!</v>
      </c>
      <c r="DX182" s="48" t="e">
        <f t="shared" si="263"/>
        <v>#VALUE!</v>
      </c>
      <c r="DY182" s="48" t="e">
        <f t="shared" si="264"/>
        <v>#VALUE!</v>
      </c>
      <c r="DZ182" s="26" t="e">
        <f t="shared" si="265"/>
        <v>#VALUE!</v>
      </c>
      <c r="EA182" t="e">
        <f t="shared" si="266"/>
        <v>#VALUE!</v>
      </c>
    </row>
    <row r="183" spans="1:131" x14ac:dyDescent="0.25">
      <c r="A183" s="35"/>
      <c r="B183" s="35">
        <v>2023</v>
      </c>
      <c r="C183" s="36"/>
      <c r="D183" s="36"/>
      <c r="E183" s="36"/>
      <c r="F183" s="36"/>
      <c r="G183" s="36"/>
      <c r="H183" s="36"/>
      <c r="I183" s="36"/>
      <c r="J183" s="36">
        <f t="shared" si="237"/>
        <v>0</v>
      </c>
      <c r="K183" s="36">
        <f t="shared" si="238"/>
        <v>0</v>
      </c>
      <c r="L183" s="36">
        <f t="shared" si="239"/>
        <v>0</v>
      </c>
      <c r="M183" s="36">
        <f t="shared" si="240"/>
        <v>0</v>
      </c>
      <c r="N183" s="36">
        <f t="shared" si="241"/>
        <v>0</v>
      </c>
      <c r="O183" s="36"/>
      <c r="P183" s="35">
        <v>2023</v>
      </c>
      <c r="Q183" s="36">
        <f t="shared" si="242"/>
        <v>2.58</v>
      </c>
      <c r="R183" s="36">
        <f t="shared" si="243"/>
        <v>1.76</v>
      </c>
      <c r="S183" s="36">
        <f t="shared" si="244"/>
        <v>1.01</v>
      </c>
      <c r="T183" s="36">
        <f t="shared" si="245"/>
        <v>0.45999999999999996</v>
      </c>
      <c r="U183" s="36" t="e">
        <f t="shared" si="246"/>
        <v>#VALUE!</v>
      </c>
      <c r="V183" s="36" t="e">
        <f t="shared" si="247"/>
        <v>#VALUE!</v>
      </c>
      <c r="W183" s="36" t="e">
        <f t="shared" si="248"/>
        <v>#VALUE!</v>
      </c>
      <c r="X183" s="36" t="e">
        <f t="shared" si="249"/>
        <v>#VALUE!</v>
      </c>
      <c r="Y183" s="36" t="e">
        <f t="shared" si="250"/>
        <v>#VALUE!</v>
      </c>
      <c r="Z183" s="36" t="e">
        <f t="shared" si="251"/>
        <v>#VALUE!</v>
      </c>
      <c r="AA183" s="36" t="e">
        <f t="shared" si="252"/>
        <v>#VALUE!</v>
      </c>
      <c r="AB183" s="36" t="e">
        <f t="shared" si="253"/>
        <v>#VALUE!</v>
      </c>
      <c r="AC183" s="35">
        <v>2023</v>
      </c>
      <c r="AD183" s="38">
        <f t="shared" si="267"/>
        <v>2.33</v>
      </c>
      <c r="AE183" s="38">
        <f t="shared" si="268"/>
        <v>2.67</v>
      </c>
      <c r="AF183" s="38">
        <f t="shared" si="269"/>
        <v>2.7</v>
      </c>
      <c r="AG183" s="38">
        <f t="shared" si="270"/>
        <v>2.92</v>
      </c>
      <c r="AH183" s="38">
        <f t="shared" si="271"/>
        <v>2.87</v>
      </c>
      <c r="AI183" s="38">
        <f t="shared" si="272"/>
        <v>2.58</v>
      </c>
      <c r="AJ183" s="38">
        <f t="shared" si="273"/>
        <v>1.76</v>
      </c>
      <c r="AK183" s="38">
        <f t="shared" si="274"/>
        <v>1.01</v>
      </c>
      <c r="AL183" s="38">
        <f t="shared" si="275"/>
        <v>0.45999999999999996</v>
      </c>
      <c r="AM183" s="38" t="e">
        <f t="shared" si="276"/>
        <v>#VALUE!</v>
      </c>
      <c r="AN183" s="38" t="e">
        <f t="shared" si="277"/>
        <v>#VALUE!</v>
      </c>
      <c r="AO183" s="38" t="e">
        <f t="shared" si="254"/>
        <v>#VALUE!</v>
      </c>
      <c r="AP183" s="38" t="e">
        <f t="shared" si="255"/>
        <v>#VALUE!</v>
      </c>
      <c r="AQ183" s="38" t="e">
        <f t="shared" si="256"/>
        <v>#VALUE!</v>
      </c>
      <c r="AR183" s="38" t="e">
        <f t="shared" si="257"/>
        <v>#VALUE!</v>
      </c>
      <c r="AS183" s="38" t="e">
        <f t="shared" si="258"/>
        <v>#VALUE!</v>
      </c>
      <c r="AT183" s="38" t="e">
        <f t="shared" si="259"/>
        <v>#VALUE!</v>
      </c>
      <c r="AV183" s="47" t="str">
        <f t="shared" si="278"/>
        <v/>
      </c>
      <c r="AW183" s="48" t="str">
        <f t="shared" si="279"/>
        <v/>
      </c>
      <c r="AX183" s="48" t="str">
        <f t="shared" si="280"/>
        <v/>
      </c>
      <c r="AY183" s="48" t="str">
        <f t="shared" si="281"/>
        <v/>
      </c>
      <c r="AZ183" s="48" t="str">
        <f t="shared" si="282"/>
        <v/>
      </c>
      <c r="BA183" s="26" t="str">
        <f t="shared" si="283"/>
        <v/>
      </c>
      <c r="BB183" s="48" t="str">
        <f t="shared" si="284"/>
        <v/>
      </c>
      <c r="BC183" s="47" t="str">
        <f t="shared" si="285"/>
        <v/>
      </c>
      <c r="BD183" s="48" t="str">
        <f t="shared" si="286"/>
        <v/>
      </c>
      <c r="BE183" s="48" t="str">
        <f t="shared" si="287"/>
        <v/>
      </c>
      <c r="BF183" s="48" t="str">
        <f t="shared" si="288"/>
        <v/>
      </c>
      <c r="BG183" s="48" t="str">
        <f t="shared" si="289"/>
        <v/>
      </c>
      <c r="BH183" s="26" t="str">
        <f t="shared" si="290"/>
        <v/>
      </c>
      <c r="BI183" s="6" t="str">
        <f t="shared" si="291"/>
        <v xml:space="preserve"> </v>
      </c>
      <c r="BJ183" s="47" t="str">
        <f t="shared" si="292"/>
        <v/>
      </c>
      <c r="BK183" s="48" t="str">
        <f t="shared" si="293"/>
        <v/>
      </c>
      <c r="BL183" s="48" t="str">
        <f t="shared" si="294"/>
        <v/>
      </c>
      <c r="BM183" s="48" t="str">
        <f t="shared" si="295"/>
        <v/>
      </c>
      <c r="BN183" s="48" t="str">
        <f t="shared" si="296"/>
        <v/>
      </c>
      <c r="BO183" s="26" t="str">
        <f t="shared" si="297"/>
        <v/>
      </c>
      <c r="BP183" s="6" t="str">
        <f t="shared" si="298"/>
        <v xml:space="preserve"> </v>
      </c>
      <c r="BQ183" s="47" t="str">
        <f t="shared" si="299"/>
        <v/>
      </c>
      <c r="BR183" s="48" t="str">
        <f t="shared" si="300"/>
        <v/>
      </c>
      <c r="BS183" s="48" t="str">
        <f t="shared" si="301"/>
        <v/>
      </c>
      <c r="BT183" s="48" t="str">
        <f t="shared" si="302"/>
        <v/>
      </c>
      <c r="BU183" s="48" t="str">
        <f t="shared" si="303"/>
        <v/>
      </c>
      <c r="BV183" s="26">
        <f t="shared" si="304"/>
        <v>2023</v>
      </c>
      <c r="BW183" s="6" t="str">
        <f t="shared" si="305"/>
        <v xml:space="preserve"> </v>
      </c>
      <c r="BX183" s="47" t="str">
        <f t="shared" si="306"/>
        <v/>
      </c>
      <c r="BY183" s="48" t="str">
        <f t="shared" si="307"/>
        <v/>
      </c>
      <c r="BZ183" s="48" t="str">
        <f t="shared" si="308"/>
        <v/>
      </c>
      <c r="CA183" s="48" t="str">
        <f t="shared" si="309"/>
        <v/>
      </c>
      <c r="CB183" s="48">
        <f t="shared" si="310"/>
        <v>2023</v>
      </c>
      <c r="CC183" s="26" t="e">
        <f t="shared" si="311"/>
        <v>#VALUE!</v>
      </c>
      <c r="CD183" s="48" t="e">
        <f t="shared" si="312"/>
        <v>#VALUE!</v>
      </c>
      <c r="CE183" s="47" t="str">
        <f t="shared" si="313"/>
        <v/>
      </c>
      <c r="CF183" s="48" t="str">
        <f t="shared" si="314"/>
        <v/>
      </c>
      <c r="CG183" s="48" t="str">
        <f t="shared" si="315"/>
        <v/>
      </c>
      <c r="CH183" s="48">
        <f t="shared" si="316"/>
        <v>2023</v>
      </c>
      <c r="CI183" s="48" t="e">
        <f t="shared" si="317"/>
        <v>#VALUE!</v>
      </c>
      <c r="CJ183" s="26" t="e">
        <f t="shared" si="318"/>
        <v>#VALUE!</v>
      </c>
      <c r="CK183" t="e">
        <f t="shared" si="319"/>
        <v>#VALUE!</v>
      </c>
      <c r="CL183" s="47" t="str">
        <f t="shared" si="320"/>
        <v/>
      </c>
      <c r="CM183" s="48" t="str">
        <f t="shared" si="321"/>
        <v/>
      </c>
      <c r="CN183" s="48">
        <f t="shared" si="322"/>
        <v>2023</v>
      </c>
      <c r="CO183" s="48" t="e">
        <f t="shared" si="323"/>
        <v>#VALUE!</v>
      </c>
      <c r="CP183" s="48" t="e">
        <f t="shared" si="324"/>
        <v>#VALUE!</v>
      </c>
      <c r="CQ183" s="26" t="e">
        <f t="shared" si="325"/>
        <v>#VALUE!</v>
      </c>
      <c r="CR183" s="48" t="e">
        <f t="shared" si="326"/>
        <v>#VALUE!</v>
      </c>
      <c r="CS183" s="47" t="str">
        <f t="shared" si="327"/>
        <v/>
      </c>
      <c r="CT183" s="48">
        <f t="shared" si="328"/>
        <v>2023</v>
      </c>
      <c r="CU183" s="48" t="e">
        <f t="shared" si="329"/>
        <v>#VALUE!</v>
      </c>
      <c r="CV183" s="48" t="e">
        <f t="shared" si="330"/>
        <v>#VALUE!</v>
      </c>
      <c r="CW183" s="48" t="e">
        <f t="shared" si="331"/>
        <v>#VALUE!</v>
      </c>
      <c r="CX183" s="26" t="e">
        <f t="shared" si="332"/>
        <v>#VALUE!</v>
      </c>
      <c r="CY183" s="48" t="e">
        <f t="shared" si="333"/>
        <v>#VALUE!</v>
      </c>
      <c r="CZ183" s="25">
        <f t="shared" si="334"/>
        <v>2023</v>
      </c>
      <c r="DA183" s="48" t="e">
        <f t="shared" si="335"/>
        <v>#VALUE!</v>
      </c>
      <c r="DB183" s="48" t="e">
        <f t="shared" si="336"/>
        <v>#VALUE!</v>
      </c>
      <c r="DC183" s="48" t="e">
        <f t="shared" si="337"/>
        <v>#VALUE!</v>
      </c>
      <c r="DD183" s="48" t="e">
        <f t="shared" si="338"/>
        <v>#VALUE!</v>
      </c>
      <c r="DE183" s="26" t="e">
        <f t="shared" si="339"/>
        <v>#VALUE!</v>
      </c>
      <c r="DF183" s="48" t="e">
        <f t="shared" si="340"/>
        <v>#VALUE!</v>
      </c>
      <c r="DG183" s="25" t="e">
        <f t="shared" si="341"/>
        <v>#VALUE!</v>
      </c>
      <c r="DH183" s="48" t="e">
        <f t="shared" si="342"/>
        <v>#VALUE!</v>
      </c>
      <c r="DI183" s="48" t="e">
        <f t="shared" si="343"/>
        <v>#VALUE!</v>
      </c>
      <c r="DJ183" s="48" t="e">
        <f t="shared" si="344"/>
        <v>#VALUE!</v>
      </c>
      <c r="DK183" s="48" t="e">
        <f t="shared" si="345"/>
        <v>#VALUE!</v>
      </c>
      <c r="DL183" s="26" t="e">
        <f t="shared" si="346"/>
        <v>#VALUE!</v>
      </c>
      <c r="DM183" s="48" t="e">
        <f t="shared" si="347"/>
        <v>#VALUE!</v>
      </c>
      <c r="DN183" s="25" t="e">
        <f t="shared" si="348"/>
        <v>#VALUE!</v>
      </c>
      <c r="DO183" s="48" t="e">
        <f t="shared" si="349"/>
        <v>#VALUE!</v>
      </c>
      <c r="DP183" s="48" t="e">
        <f t="shared" si="350"/>
        <v>#VALUE!</v>
      </c>
      <c r="DQ183" s="48" t="e">
        <f t="shared" si="351"/>
        <v>#VALUE!</v>
      </c>
      <c r="DR183" s="48" t="e">
        <f t="shared" si="352"/>
        <v>#VALUE!</v>
      </c>
      <c r="DS183" s="26" t="e">
        <f t="shared" si="353"/>
        <v>#VALUE!</v>
      </c>
      <c r="DT183" s="48" t="e">
        <f t="shared" si="354"/>
        <v>#VALUE!</v>
      </c>
      <c r="DU183" s="47" t="e">
        <f t="shared" si="260"/>
        <v>#VALUE!</v>
      </c>
      <c r="DV183" s="48" t="e">
        <f t="shared" si="261"/>
        <v>#VALUE!</v>
      </c>
      <c r="DW183" s="48" t="e">
        <f t="shared" si="262"/>
        <v>#VALUE!</v>
      </c>
      <c r="DX183" s="48" t="e">
        <f t="shared" si="263"/>
        <v>#VALUE!</v>
      </c>
      <c r="DY183" s="48" t="e">
        <f t="shared" si="264"/>
        <v>#VALUE!</v>
      </c>
      <c r="DZ183" s="26" t="e">
        <f t="shared" si="265"/>
        <v>#VALUE!</v>
      </c>
      <c r="EA183" t="e">
        <f t="shared" si="266"/>
        <v>#VALUE!</v>
      </c>
    </row>
    <row r="184" spans="1:131" x14ac:dyDescent="0.25">
      <c r="A184" s="35"/>
      <c r="B184" s="35">
        <v>2024</v>
      </c>
      <c r="C184" s="36"/>
      <c r="D184" s="36"/>
      <c r="E184" s="36"/>
      <c r="F184" s="36"/>
      <c r="G184" s="36"/>
      <c r="H184" s="36"/>
      <c r="I184" s="36"/>
      <c r="J184" s="36" t="str">
        <f t="shared" si="237"/>
        <v>NA</v>
      </c>
      <c r="K184" s="36" t="str">
        <f t="shared" si="238"/>
        <v>NA</v>
      </c>
      <c r="L184" s="36" t="str">
        <f t="shared" si="239"/>
        <v>NA</v>
      </c>
      <c r="M184" s="36" t="str">
        <f t="shared" si="240"/>
        <v>NA</v>
      </c>
      <c r="N184" s="36" t="str">
        <f t="shared" si="241"/>
        <v>NA</v>
      </c>
      <c r="O184" s="36"/>
      <c r="P184" s="35">
        <v>2024</v>
      </c>
      <c r="Q184" s="36">
        <f t="shared" si="242"/>
        <v>0</v>
      </c>
      <c r="R184" s="36">
        <f t="shared" si="243"/>
        <v>0</v>
      </c>
      <c r="S184" s="36">
        <f t="shared" si="244"/>
        <v>0</v>
      </c>
      <c r="T184" s="36">
        <f t="shared" si="245"/>
        <v>0</v>
      </c>
      <c r="U184" s="36" t="str">
        <f t="shared" si="246"/>
        <v>NA</v>
      </c>
      <c r="V184" s="36" t="str">
        <f t="shared" si="247"/>
        <v>NA</v>
      </c>
      <c r="W184" s="36" t="str">
        <f t="shared" si="248"/>
        <v>NA</v>
      </c>
      <c r="X184" s="36" t="str">
        <f t="shared" si="249"/>
        <v>NA</v>
      </c>
      <c r="Y184" s="36" t="str">
        <f t="shared" si="250"/>
        <v>NA</v>
      </c>
      <c r="Z184" s="36" t="str">
        <f t="shared" si="251"/>
        <v>NA</v>
      </c>
      <c r="AA184" s="36" t="str">
        <f t="shared" si="252"/>
        <v>NA</v>
      </c>
      <c r="AB184" s="36" t="str">
        <f t="shared" si="253"/>
        <v>NA</v>
      </c>
      <c r="AC184" s="35">
        <v>2024</v>
      </c>
      <c r="AD184" s="38">
        <f t="shared" si="267"/>
        <v>0</v>
      </c>
      <c r="AE184" s="38">
        <f t="shared" si="268"/>
        <v>0</v>
      </c>
      <c r="AF184" s="38">
        <f t="shared" si="269"/>
        <v>0</v>
      </c>
      <c r="AG184" s="38">
        <f t="shared" si="270"/>
        <v>0</v>
      </c>
      <c r="AH184" s="38">
        <f t="shared" si="271"/>
        <v>0</v>
      </c>
      <c r="AI184" s="38">
        <f t="shared" si="272"/>
        <v>0</v>
      </c>
      <c r="AJ184" s="38">
        <f t="shared" si="273"/>
        <v>0</v>
      </c>
      <c r="AK184" s="38">
        <f t="shared" si="274"/>
        <v>0</v>
      </c>
      <c r="AL184" s="38">
        <f t="shared" si="275"/>
        <v>0</v>
      </c>
      <c r="AM184" s="38" t="str">
        <f t="shared" si="276"/>
        <v>NA</v>
      </c>
      <c r="AN184" s="38" t="str">
        <f t="shared" si="277"/>
        <v>NA</v>
      </c>
      <c r="AO184" s="38" t="str">
        <f t="shared" si="254"/>
        <v>NA</v>
      </c>
      <c r="AP184" s="38" t="str">
        <f t="shared" si="255"/>
        <v>NA</v>
      </c>
      <c r="AQ184" s="38" t="str">
        <f t="shared" si="256"/>
        <v>NA</v>
      </c>
      <c r="AR184" s="38" t="str">
        <f t="shared" si="257"/>
        <v>NA</v>
      </c>
      <c r="AS184" s="38" t="str">
        <f t="shared" si="258"/>
        <v>NA</v>
      </c>
      <c r="AT184" s="38" t="str">
        <f t="shared" si="259"/>
        <v>NA</v>
      </c>
      <c r="AV184" s="47" t="str">
        <f t="shared" si="278"/>
        <v/>
      </c>
      <c r="AW184" s="48" t="str">
        <f t="shared" si="279"/>
        <v/>
      </c>
      <c r="AX184" s="48" t="str">
        <f t="shared" si="280"/>
        <v/>
      </c>
      <c r="AY184" s="48" t="str">
        <f t="shared" si="281"/>
        <v/>
      </c>
      <c r="AZ184" s="48" t="str">
        <f t="shared" si="282"/>
        <v/>
      </c>
      <c r="BA184" s="26" t="str">
        <f t="shared" si="283"/>
        <v/>
      </c>
      <c r="BB184" s="48" t="str">
        <f t="shared" si="284"/>
        <v/>
      </c>
      <c r="BC184" s="47" t="str">
        <f t="shared" si="285"/>
        <v/>
      </c>
      <c r="BD184" s="48" t="str">
        <f t="shared" si="286"/>
        <v/>
      </c>
      <c r="BE184" s="48" t="str">
        <f t="shared" si="287"/>
        <v/>
      </c>
      <c r="BF184" s="48" t="str">
        <f t="shared" si="288"/>
        <v/>
      </c>
      <c r="BG184" s="48" t="str">
        <f t="shared" si="289"/>
        <v/>
      </c>
      <c r="BH184" s="26" t="str">
        <f t="shared" si="290"/>
        <v/>
      </c>
      <c r="BI184" s="6" t="str">
        <f t="shared" si="291"/>
        <v xml:space="preserve"> </v>
      </c>
      <c r="BJ184" s="47" t="str">
        <f t="shared" si="292"/>
        <v/>
      </c>
      <c r="BK184" s="48" t="str">
        <f t="shared" si="293"/>
        <v/>
      </c>
      <c r="BL184" s="48" t="str">
        <f t="shared" si="294"/>
        <v/>
      </c>
      <c r="BM184" s="48" t="str">
        <f t="shared" si="295"/>
        <v/>
      </c>
      <c r="BN184" s="48" t="str">
        <f t="shared" si="296"/>
        <v/>
      </c>
      <c r="BO184" s="26" t="str">
        <f t="shared" si="297"/>
        <v/>
      </c>
      <c r="BP184" s="6" t="str">
        <f t="shared" si="298"/>
        <v xml:space="preserve"> </v>
      </c>
      <c r="BQ184" s="47" t="str">
        <f t="shared" si="299"/>
        <v/>
      </c>
      <c r="BR184" s="48" t="str">
        <f t="shared" si="300"/>
        <v/>
      </c>
      <c r="BS184" s="48" t="str">
        <f t="shared" si="301"/>
        <v/>
      </c>
      <c r="BT184" s="48" t="str">
        <f t="shared" si="302"/>
        <v/>
      </c>
      <c r="BU184" s="48" t="str">
        <f t="shared" si="303"/>
        <v/>
      </c>
      <c r="BV184" s="26" t="str">
        <f t="shared" si="304"/>
        <v/>
      </c>
      <c r="BW184" s="6" t="str">
        <f t="shared" si="305"/>
        <v xml:space="preserve"> </v>
      </c>
      <c r="BX184" s="47" t="str">
        <f t="shared" si="306"/>
        <v/>
      </c>
      <c r="BY184" s="48" t="str">
        <f t="shared" si="307"/>
        <v/>
      </c>
      <c r="BZ184" s="48" t="str">
        <f t="shared" si="308"/>
        <v/>
      </c>
      <c r="CA184" s="48" t="str">
        <f t="shared" si="309"/>
        <v/>
      </c>
      <c r="CB184" s="48" t="str">
        <f t="shared" si="310"/>
        <v/>
      </c>
      <c r="CC184" s="26" t="str">
        <f t="shared" si="311"/>
        <v/>
      </c>
      <c r="CD184" s="48" t="str">
        <f t="shared" si="312"/>
        <v/>
      </c>
      <c r="CE184" s="47" t="str">
        <f t="shared" si="313"/>
        <v/>
      </c>
      <c r="CF184" s="48" t="str">
        <f t="shared" si="314"/>
        <v/>
      </c>
      <c r="CG184" s="48" t="str">
        <f t="shared" si="315"/>
        <v/>
      </c>
      <c r="CH184" s="48" t="str">
        <f t="shared" si="316"/>
        <v/>
      </c>
      <c r="CI184" s="48" t="str">
        <f t="shared" si="317"/>
        <v/>
      </c>
      <c r="CJ184" s="26" t="str">
        <f t="shared" si="318"/>
        <v/>
      </c>
      <c r="CK184" t="str">
        <f t="shared" si="319"/>
        <v xml:space="preserve"> </v>
      </c>
      <c r="CL184" s="47" t="str">
        <f t="shared" si="320"/>
        <v/>
      </c>
      <c r="CM184" s="48" t="str">
        <f t="shared" si="321"/>
        <v/>
      </c>
      <c r="CN184" s="48" t="str">
        <f t="shared" si="322"/>
        <v/>
      </c>
      <c r="CO184" s="48" t="str">
        <f t="shared" si="323"/>
        <v/>
      </c>
      <c r="CP184" s="48" t="str">
        <f t="shared" si="324"/>
        <v/>
      </c>
      <c r="CQ184" s="26" t="str">
        <f t="shared" si="325"/>
        <v/>
      </c>
      <c r="CR184" s="48" t="str">
        <f t="shared" si="326"/>
        <v/>
      </c>
      <c r="CS184" s="47" t="str">
        <f t="shared" si="327"/>
        <v/>
      </c>
      <c r="CT184" s="48" t="str">
        <f t="shared" si="328"/>
        <v/>
      </c>
      <c r="CU184" s="48" t="str">
        <f t="shared" si="329"/>
        <v/>
      </c>
      <c r="CV184" s="48" t="str">
        <f t="shared" si="330"/>
        <v/>
      </c>
      <c r="CW184" s="48" t="str">
        <f t="shared" si="331"/>
        <v/>
      </c>
      <c r="CX184" s="26" t="str">
        <f t="shared" si="332"/>
        <v/>
      </c>
      <c r="CY184" s="48" t="str">
        <f t="shared" si="333"/>
        <v/>
      </c>
      <c r="CZ184" s="25" t="str">
        <f t="shared" si="334"/>
        <v/>
      </c>
      <c r="DA184" s="48" t="str">
        <f t="shared" si="335"/>
        <v/>
      </c>
      <c r="DB184" s="48" t="str">
        <f t="shared" si="336"/>
        <v/>
      </c>
      <c r="DC184" s="48" t="str">
        <f t="shared" si="337"/>
        <v/>
      </c>
      <c r="DD184" s="48" t="str">
        <f t="shared" si="338"/>
        <v/>
      </c>
      <c r="DE184" s="26" t="str">
        <f t="shared" si="339"/>
        <v/>
      </c>
      <c r="DF184" s="48" t="str">
        <f t="shared" si="340"/>
        <v/>
      </c>
      <c r="DG184" s="25" t="str">
        <f t="shared" si="341"/>
        <v/>
      </c>
      <c r="DH184" s="48" t="str">
        <f t="shared" si="342"/>
        <v/>
      </c>
      <c r="DI184" s="48" t="str">
        <f t="shared" si="343"/>
        <v/>
      </c>
      <c r="DJ184" s="48" t="str">
        <f t="shared" si="344"/>
        <v/>
      </c>
      <c r="DK184" s="48" t="str">
        <f t="shared" si="345"/>
        <v/>
      </c>
      <c r="DL184" s="26" t="str">
        <f t="shared" si="346"/>
        <v/>
      </c>
      <c r="DM184" s="48" t="str">
        <f t="shared" si="347"/>
        <v/>
      </c>
      <c r="DN184" s="25" t="str">
        <f t="shared" si="348"/>
        <v/>
      </c>
      <c r="DO184" s="48" t="str">
        <f t="shared" si="349"/>
        <v/>
      </c>
      <c r="DP184" s="48" t="str">
        <f t="shared" si="350"/>
        <v/>
      </c>
      <c r="DQ184" s="48" t="str">
        <f t="shared" si="351"/>
        <v/>
      </c>
      <c r="DR184" s="48" t="str">
        <f t="shared" si="352"/>
        <v/>
      </c>
      <c r="DS184" s="26" t="str">
        <f t="shared" si="353"/>
        <v/>
      </c>
      <c r="DT184" s="48" t="str">
        <f t="shared" si="354"/>
        <v/>
      </c>
      <c r="DU184" s="47" t="str">
        <f t="shared" si="260"/>
        <v/>
      </c>
      <c r="DV184" s="48" t="str">
        <f t="shared" si="261"/>
        <v/>
      </c>
      <c r="DW184" s="48" t="str">
        <f t="shared" si="262"/>
        <v/>
      </c>
      <c r="DX184" s="48" t="str">
        <f t="shared" si="263"/>
        <v/>
      </c>
      <c r="DY184" s="48" t="str">
        <f t="shared" si="264"/>
        <v/>
      </c>
      <c r="DZ184" s="26" t="str">
        <f t="shared" si="265"/>
        <v/>
      </c>
      <c r="EA184" t="str">
        <f t="shared" si="266"/>
        <v xml:space="preserve"> </v>
      </c>
    </row>
    <row r="185" spans="1:131" x14ac:dyDescent="0.25">
      <c r="A185" s="35"/>
      <c r="B185" s="35">
        <v>2025</v>
      </c>
      <c r="C185" s="36"/>
      <c r="D185" s="36"/>
      <c r="E185" s="36"/>
      <c r="F185" s="36"/>
      <c r="G185" s="36"/>
      <c r="H185" s="36"/>
      <c r="I185" s="36"/>
      <c r="J185" s="36" t="str">
        <f t="shared" si="237"/>
        <v>NA</v>
      </c>
      <c r="K185" s="36" t="str">
        <f t="shared" si="238"/>
        <v>NA</v>
      </c>
      <c r="L185" s="36" t="str">
        <f t="shared" si="239"/>
        <v>NA</v>
      </c>
      <c r="M185" s="36" t="str">
        <f t="shared" si="240"/>
        <v>NA</v>
      </c>
      <c r="N185" s="36" t="str">
        <f t="shared" si="241"/>
        <v>NA</v>
      </c>
      <c r="O185" s="36"/>
      <c r="P185" s="35">
        <v>2025</v>
      </c>
      <c r="Q185" s="36" t="str">
        <f t="shared" si="242"/>
        <v>NA</v>
      </c>
      <c r="R185" s="36" t="str">
        <f t="shared" si="243"/>
        <v>NA</v>
      </c>
      <c r="S185" s="36" t="str">
        <f t="shared" si="244"/>
        <v>NA</v>
      </c>
      <c r="T185" s="36" t="str">
        <f t="shared" si="245"/>
        <v>NA</v>
      </c>
      <c r="U185" s="36" t="str">
        <f t="shared" si="246"/>
        <v>NA</v>
      </c>
      <c r="V185" s="36" t="str">
        <f t="shared" si="247"/>
        <v>NA</v>
      </c>
      <c r="W185" s="36" t="str">
        <f t="shared" si="248"/>
        <v>NA</v>
      </c>
      <c r="X185" s="36" t="str">
        <f t="shared" si="249"/>
        <v>NA</v>
      </c>
      <c r="Y185" s="36" t="str">
        <f t="shared" si="250"/>
        <v>NA</v>
      </c>
      <c r="Z185" s="36" t="str">
        <f t="shared" si="251"/>
        <v>NA</v>
      </c>
      <c r="AA185" s="36" t="str">
        <f t="shared" si="252"/>
        <v>NA</v>
      </c>
      <c r="AB185" s="36" t="str">
        <f t="shared" si="253"/>
        <v>NA</v>
      </c>
      <c r="AC185" s="35">
        <v>2025</v>
      </c>
      <c r="AD185" s="38" t="str">
        <f t="shared" si="267"/>
        <v>NA</v>
      </c>
      <c r="AE185" s="38" t="str">
        <f t="shared" si="268"/>
        <v>NA</v>
      </c>
      <c r="AF185" s="38" t="str">
        <f t="shared" si="269"/>
        <v>NA</v>
      </c>
      <c r="AG185" s="38" t="str">
        <f t="shared" si="270"/>
        <v>NA</v>
      </c>
      <c r="AH185" s="38" t="str">
        <f t="shared" si="271"/>
        <v>NA</v>
      </c>
      <c r="AI185" s="38" t="str">
        <f t="shared" si="272"/>
        <v>NA</v>
      </c>
      <c r="AJ185" s="38" t="str">
        <f t="shared" si="273"/>
        <v>NA</v>
      </c>
      <c r="AK185" s="38" t="str">
        <f t="shared" si="274"/>
        <v>NA</v>
      </c>
      <c r="AL185" s="38" t="str">
        <f t="shared" si="275"/>
        <v>NA</v>
      </c>
      <c r="AM185" s="38" t="str">
        <f t="shared" si="276"/>
        <v>NA</v>
      </c>
      <c r="AN185" s="38" t="str">
        <f t="shared" si="277"/>
        <v>NA</v>
      </c>
      <c r="AO185" s="38" t="str">
        <f t="shared" si="254"/>
        <v>NA</v>
      </c>
      <c r="AP185" s="38" t="str">
        <f t="shared" si="255"/>
        <v>NA</v>
      </c>
      <c r="AQ185" s="38" t="str">
        <f t="shared" si="256"/>
        <v>NA</v>
      </c>
      <c r="AR185" s="38" t="str">
        <f t="shared" si="257"/>
        <v>NA</v>
      </c>
      <c r="AS185" s="38" t="str">
        <f t="shared" si="258"/>
        <v>NA</v>
      </c>
      <c r="AT185" s="38" t="str">
        <f t="shared" si="259"/>
        <v>NA</v>
      </c>
      <c r="AV185" s="47" t="str">
        <f t="shared" si="278"/>
        <v/>
      </c>
      <c r="AW185" s="48" t="str">
        <f t="shared" si="279"/>
        <v/>
      </c>
      <c r="AX185" s="48" t="str">
        <f t="shared" si="280"/>
        <v/>
      </c>
      <c r="AY185" s="48" t="str">
        <f t="shared" si="281"/>
        <v/>
      </c>
      <c r="AZ185" s="48" t="str">
        <f t="shared" si="282"/>
        <v/>
      </c>
      <c r="BA185" s="26" t="str">
        <f t="shared" si="283"/>
        <v/>
      </c>
      <c r="BB185" s="48" t="str">
        <f t="shared" si="284"/>
        <v/>
      </c>
      <c r="BC185" s="47" t="str">
        <f t="shared" si="285"/>
        <v/>
      </c>
      <c r="BD185" s="48" t="str">
        <f t="shared" si="286"/>
        <v/>
      </c>
      <c r="BE185" s="48" t="str">
        <f t="shared" si="287"/>
        <v/>
      </c>
      <c r="BF185" s="48" t="str">
        <f t="shared" si="288"/>
        <v/>
      </c>
      <c r="BG185" s="48" t="str">
        <f t="shared" si="289"/>
        <v/>
      </c>
      <c r="BH185" s="26" t="str">
        <f t="shared" si="290"/>
        <v/>
      </c>
      <c r="BI185" s="6" t="str">
        <f t="shared" si="291"/>
        <v xml:space="preserve"> </v>
      </c>
      <c r="BJ185" s="47" t="str">
        <f t="shared" si="292"/>
        <v/>
      </c>
      <c r="BK185" s="48" t="str">
        <f t="shared" si="293"/>
        <v/>
      </c>
      <c r="BL185" s="48" t="str">
        <f t="shared" si="294"/>
        <v/>
      </c>
      <c r="BM185" s="48" t="str">
        <f t="shared" si="295"/>
        <v/>
      </c>
      <c r="BN185" s="48" t="str">
        <f t="shared" si="296"/>
        <v/>
      </c>
      <c r="BO185" s="26" t="str">
        <f t="shared" si="297"/>
        <v/>
      </c>
      <c r="BP185" s="6" t="str">
        <f t="shared" si="298"/>
        <v xml:space="preserve"> </v>
      </c>
      <c r="BQ185" s="47" t="str">
        <f t="shared" si="299"/>
        <v/>
      </c>
      <c r="BR185" s="48" t="str">
        <f t="shared" si="300"/>
        <v/>
      </c>
      <c r="BS185" s="48" t="str">
        <f t="shared" si="301"/>
        <v/>
      </c>
      <c r="BT185" s="48" t="str">
        <f t="shared" si="302"/>
        <v/>
      </c>
      <c r="BU185" s="48" t="str">
        <f t="shared" si="303"/>
        <v/>
      </c>
      <c r="BV185" s="26" t="str">
        <f t="shared" si="304"/>
        <v/>
      </c>
      <c r="BW185" s="6" t="str">
        <f t="shared" si="305"/>
        <v xml:space="preserve"> </v>
      </c>
      <c r="BX185" s="47" t="str">
        <f t="shared" si="306"/>
        <v/>
      </c>
      <c r="BY185" s="48" t="str">
        <f t="shared" si="307"/>
        <v/>
      </c>
      <c r="BZ185" s="48" t="str">
        <f t="shared" si="308"/>
        <v/>
      </c>
      <c r="CA185" s="48" t="str">
        <f t="shared" si="309"/>
        <v/>
      </c>
      <c r="CB185" s="48" t="str">
        <f t="shared" si="310"/>
        <v/>
      </c>
      <c r="CC185" s="26" t="str">
        <f t="shared" si="311"/>
        <v/>
      </c>
      <c r="CD185" s="48" t="str">
        <f t="shared" si="312"/>
        <v/>
      </c>
      <c r="CE185" s="47" t="str">
        <f t="shared" si="313"/>
        <v/>
      </c>
      <c r="CF185" s="48" t="str">
        <f t="shared" si="314"/>
        <v/>
      </c>
      <c r="CG185" s="48" t="str">
        <f t="shared" si="315"/>
        <v/>
      </c>
      <c r="CH185" s="48" t="str">
        <f t="shared" si="316"/>
        <v/>
      </c>
      <c r="CI185" s="48" t="str">
        <f t="shared" si="317"/>
        <v/>
      </c>
      <c r="CJ185" s="26" t="str">
        <f t="shared" si="318"/>
        <v/>
      </c>
      <c r="CK185" t="str">
        <f t="shared" si="319"/>
        <v xml:space="preserve"> </v>
      </c>
      <c r="CL185" s="47" t="str">
        <f t="shared" si="320"/>
        <v/>
      </c>
      <c r="CM185" s="48" t="str">
        <f t="shared" si="321"/>
        <v/>
      </c>
      <c r="CN185" s="48" t="str">
        <f t="shared" si="322"/>
        <v/>
      </c>
      <c r="CO185" s="48" t="str">
        <f t="shared" si="323"/>
        <v/>
      </c>
      <c r="CP185" s="48" t="str">
        <f t="shared" si="324"/>
        <v/>
      </c>
      <c r="CQ185" s="26" t="str">
        <f t="shared" si="325"/>
        <v/>
      </c>
      <c r="CR185" s="48" t="str">
        <f t="shared" si="326"/>
        <v/>
      </c>
      <c r="CS185" s="47" t="str">
        <f t="shared" si="327"/>
        <v/>
      </c>
      <c r="CT185" s="48" t="str">
        <f t="shared" si="328"/>
        <v/>
      </c>
      <c r="CU185" s="48" t="str">
        <f t="shared" si="329"/>
        <v/>
      </c>
      <c r="CV185" s="48" t="str">
        <f t="shared" si="330"/>
        <v/>
      </c>
      <c r="CW185" s="48" t="str">
        <f t="shared" si="331"/>
        <v/>
      </c>
      <c r="CX185" s="26" t="str">
        <f t="shared" si="332"/>
        <v/>
      </c>
      <c r="CY185" s="48" t="str">
        <f t="shared" si="333"/>
        <v/>
      </c>
      <c r="CZ185" s="25" t="str">
        <f t="shared" si="334"/>
        <v/>
      </c>
      <c r="DA185" s="48" t="str">
        <f t="shared" si="335"/>
        <v/>
      </c>
      <c r="DB185" s="48" t="str">
        <f t="shared" si="336"/>
        <v/>
      </c>
      <c r="DC185" s="48" t="str">
        <f t="shared" si="337"/>
        <v/>
      </c>
      <c r="DD185" s="48" t="str">
        <f t="shared" si="338"/>
        <v/>
      </c>
      <c r="DE185" s="26" t="str">
        <f t="shared" si="339"/>
        <v/>
      </c>
      <c r="DF185" s="48" t="str">
        <f t="shared" si="340"/>
        <v/>
      </c>
      <c r="DG185" s="25" t="str">
        <f t="shared" si="341"/>
        <v/>
      </c>
      <c r="DH185" s="48" t="str">
        <f t="shared" si="342"/>
        <v/>
      </c>
      <c r="DI185" s="48" t="str">
        <f t="shared" si="343"/>
        <v/>
      </c>
      <c r="DJ185" s="48" t="str">
        <f t="shared" si="344"/>
        <v/>
      </c>
      <c r="DK185" s="48" t="str">
        <f t="shared" si="345"/>
        <v/>
      </c>
      <c r="DL185" s="26" t="str">
        <f t="shared" si="346"/>
        <v/>
      </c>
      <c r="DM185" s="48" t="str">
        <f t="shared" si="347"/>
        <v/>
      </c>
      <c r="DN185" s="25" t="str">
        <f t="shared" si="348"/>
        <v/>
      </c>
      <c r="DO185" s="48" t="str">
        <f t="shared" si="349"/>
        <v/>
      </c>
      <c r="DP185" s="48" t="str">
        <f t="shared" si="350"/>
        <v/>
      </c>
      <c r="DQ185" s="48" t="str">
        <f t="shared" si="351"/>
        <v/>
      </c>
      <c r="DR185" s="48" t="str">
        <f t="shared" si="352"/>
        <v/>
      </c>
      <c r="DS185" s="26" t="str">
        <f t="shared" si="353"/>
        <v/>
      </c>
      <c r="DT185" s="48" t="str">
        <f t="shared" si="354"/>
        <v/>
      </c>
      <c r="DU185" s="47" t="str">
        <f t="shared" si="260"/>
        <v/>
      </c>
      <c r="DV185" s="48" t="str">
        <f t="shared" si="261"/>
        <v/>
      </c>
      <c r="DW185" s="48" t="str">
        <f t="shared" si="262"/>
        <v/>
      </c>
      <c r="DX185" s="48" t="str">
        <f t="shared" si="263"/>
        <v/>
      </c>
      <c r="DY185" s="48" t="str">
        <f t="shared" si="264"/>
        <v/>
      </c>
      <c r="DZ185" s="26" t="str">
        <f t="shared" si="265"/>
        <v/>
      </c>
      <c r="EA185" t="str">
        <f t="shared" si="266"/>
        <v xml:space="preserve"> </v>
      </c>
    </row>
    <row r="186" spans="1:131" x14ac:dyDescent="0.25">
      <c r="A186" s="35"/>
      <c r="B186" s="35">
        <v>2026</v>
      </c>
      <c r="C186" s="36"/>
      <c r="D186" s="36"/>
      <c r="E186" s="36"/>
      <c r="F186" s="36"/>
      <c r="G186" s="36"/>
      <c r="H186" s="36"/>
      <c r="I186" s="36"/>
      <c r="J186" s="36" t="str">
        <f t="shared" si="237"/>
        <v>NA</v>
      </c>
      <c r="K186" s="36" t="str">
        <f t="shared" si="238"/>
        <v>NA</v>
      </c>
      <c r="L186" s="36" t="str">
        <f t="shared" si="239"/>
        <v>NA</v>
      </c>
      <c r="M186" s="36" t="str">
        <f t="shared" si="240"/>
        <v>NA</v>
      </c>
      <c r="N186" s="36" t="str">
        <f t="shared" si="241"/>
        <v>NA</v>
      </c>
      <c r="O186" s="36"/>
      <c r="P186" s="35">
        <v>2026</v>
      </c>
      <c r="Q186" s="36" t="str">
        <f t="shared" si="242"/>
        <v>NA</v>
      </c>
      <c r="R186" s="36" t="str">
        <f t="shared" si="243"/>
        <v>NA</v>
      </c>
      <c r="S186" s="36" t="str">
        <f t="shared" si="244"/>
        <v>NA</v>
      </c>
      <c r="T186" s="36" t="str">
        <f t="shared" si="245"/>
        <v>NA</v>
      </c>
      <c r="U186" s="36" t="str">
        <f t="shared" si="246"/>
        <v>NA</v>
      </c>
      <c r="V186" s="36" t="str">
        <f t="shared" si="247"/>
        <v>NA</v>
      </c>
      <c r="W186" s="36" t="str">
        <f t="shared" si="248"/>
        <v>NA</v>
      </c>
      <c r="X186" s="36" t="str">
        <f t="shared" si="249"/>
        <v>NA</v>
      </c>
      <c r="Y186" s="36" t="str">
        <f t="shared" si="250"/>
        <v>NA</v>
      </c>
      <c r="Z186" s="36" t="str">
        <f t="shared" si="251"/>
        <v>NA</v>
      </c>
      <c r="AA186" s="36" t="str">
        <f t="shared" si="252"/>
        <v>NA</v>
      </c>
      <c r="AB186" s="36" t="str">
        <f t="shared" si="253"/>
        <v>NA</v>
      </c>
      <c r="AC186" s="35">
        <v>2026</v>
      </c>
      <c r="AD186" s="38" t="str">
        <f t="shared" si="267"/>
        <v>NA</v>
      </c>
      <c r="AE186" s="38" t="str">
        <f t="shared" si="268"/>
        <v>NA</v>
      </c>
      <c r="AF186" s="38" t="str">
        <f t="shared" si="269"/>
        <v>NA</v>
      </c>
      <c r="AG186" s="38" t="str">
        <f t="shared" si="270"/>
        <v>NA</v>
      </c>
      <c r="AH186" s="38" t="str">
        <f t="shared" si="271"/>
        <v>NA</v>
      </c>
      <c r="AI186" s="38" t="str">
        <f t="shared" si="272"/>
        <v>NA</v>
      </c>
      <c r="AJ186" s="38" t="str">
        <f t="shared" si="273"/>
        <v>NA</v>
      </c>
      <c r="AK186" s="38" t="str">
        <f t="shared" si="274"/>
        <v>NA</v>
      </c>
      <c r="AL186" s="38" t="str">
        <f t="shared" si="275"/>
        <v>NA</v>
      </c>
      <c r="AM186" s="38" t="str">
        <f t="shared" si="276"/>
        <v>NA</v>
      </c>
      <c r="AN186" s="38" t="str">
        <f t="shared" si="277"/>
        <v>NA</v>
      </c>
      <c r="AO186" s="38" t="str">
        <f t="shared" si="254"/>
        <v>NA</v>
      </c>
      <c r="AP186" s="38" t="str">
        <f t="shared" si="255"/>
        <v>NA</v>
      </c>
      <c r="AQ186" s="38" t="str">
        <f t="shared" si="256"/>
        <v>NA</v>
      </c>
      <c r="AR186" s="38" t="str">
        <f t="shared" si="257"/>
        <v>NA</v>
      </c>
      <c r="AS186" s="38" t="str">
        <f t="shared" si="258"/>
        <v>NA</v>
      </c>
      <c r="AT186" s="38" t="str">
        <f t="shared" si="259"/>
        <v>NA</v>
      </c>
      <c r="AV186" s="47" t="str">
        <f t="shared" si="278"/>
        <v/>
      </c>
      <c r="AW186" s="48" t="str">
        <f t="shared" si="279"/>
        <v/>
      </c>
      <c r="AX186" s="48" t="str">
        <f t="shared" si="280"/>
        <v/>
      </c>
      <c r="AY186" s="48" t="str">
        <f t="shared" si="281"/>
        <v/>
      </c>
      <c r="AZ186" s="48" t="str">
        <f t="shared" si="282"/>
        <v/>
      </c>
      <c r="BA186" s="26" t="str">
        <f t="shared" si="283"/>
        <v/>
      </c>
      <c r="BB186" s="48" t="str">
        <f t="shared" si="284"/>
        <v/>
      </c>
      <c r="BC186" s="47" t="str">
        <f t="shared" si="285"/>
        <v/>
      </c>
      <c r="BD186" s="48" t="str">
        <f t="shared" si="286"/>
        <v/>
      </c>
      <c r="BE186" s="48" t="str">
        <f t="shared" si="287"/>
        <v/>
      </c>
      <c r="BF186" s="48" t="str">
        <f t="shared" si="288"/>
        <v/>
      </c>
      <c r="BG186" s="48" t="str">
        <f t="shared" si="289"/>
        <v/>
      </c>
      <c r="BH186" s="26" t="str">
        <f t="shared" si="290"/>
        <v/>
      </c>
      <c r="BI186" s="6" t="str">
        <f t="shared" si="291"/>
        <v xml:space="preserve"> </v>
      </c>
      <c r="BJ186" s="47" t="str">
        <f t="shared" si="292"/>
        <v/>
      </c>
      <c r="BK186" s="48" t="str">
        <f t="shared" si="293"/>
        <v/>
      </c>
      <c r="BL186" s="48" t="str">
        <f t="shared" si="294"/>
        <v/>
      </c>
      <c r="BM186" s="48" t="str">
        <f t="shared" si="295"/>
        <v/>
      </c>
      <c r="BN186" s="48" t="str">
        <f t="shared" si="296"/>
        <v/>
      </c>
      <c r="BO186" s="26" t="str">
        <f t="shared" si="297"/>
        <v/>
      </c>
      <c r="BP186" s="6" t="str">
        <f t="shared" si="298"/>
        <v xml:space="preserve"> </v>
      </c>
      <c r="BQ186" s="47" t="str">
        <f t="shared" si="299"/>
        <v/>
      </c>
      <c r="BR186" s="48" t="str">
        <f t="shared" si="300"/>
        <v/>
      </c>
      <c r="BS186" s="48" t="str">
        <f t="shared" si="301"/>
        <v/>
      </c>
      <c r="BT186" s="48" t="str">
        <f t="shared" si="302"/>
        <v/>
      </c>
      <c r="BU186" s="48" t="str">
        <f t="shared" si="303"/>
        <v/>
      </c>
      <c r="BV186" s="26" t="str">
        <f t="shared" si="304"/>
        <v/>
      </c>
      <c r="BW186" s="6" t="str">
        <f t="shared" si="305"/>
        <v xml:space="preserve"> </v>
      </c>
      <c r="BX186" s="47" t="str">
        <f t="shared" si="306"/>
        <v/>
      </c>
      <c r="BY186" s="48" t="str">
        <f t="shared" si="307"/>
        <v/>
      </c>
      <c r="BZ186" s="48" t="str">
        <f t="shared" si="308"/>
        <v/>
      </c>
      <c r="CA186" s="48" t="str">
        <f t="shared" si="309"/>
        <v/>
      </c>
      <c r="CB186" s="48" t="str">
        <f t="shared" si="310"/>
        <v/>
      </c>
      <c r="CC186" s="26" t="str">
        <f t="shared" si="311"/>
        <v/>
      </c>
      <c r="CD186" s="48" t="str">
        <f t="shared" si="312"/>
        <v/>
      </c>
      <c r="CE186" s="47" t="str">
        <f t="shared" si="313"/>
        <v/>
      </c>
      <c r="CF186" s="48" t="str">
        <f t="shared" si="314"/>
        <v/>
      </c>
      <c r="CG186" s="48" t="str">
        <f t="shared" si="315"/>
        <v/>
      </c>
      <c r="CH186" s="48" t="str">
        <f t="shared" si="316"/>
        <v/>
      </c>
      <c r="CI186" s="48" t="str">
        <f t="shared" si="317"/>
        <v/>
      </c>
      <c r="CJ186" s="26" t="str">
        <f t="shared" si="318"/>
        <v/>
      </c>
      <c r="CK186" t="str">
        <f t="shared" si="319"/>
        <v xml:space="preserve"> </v>
      </c>
      <c r="CL186" s="47" t="str">
        <f t="shared" si="320"/>
        <v/>
      </c>
      <c r="CM186" s="48" t="str">
        <f t="shared" si="321"/>
        <v/>
      </c>
      <c r="CN186" s="48" t="str">
        <f t="shared" si="322"/>
        <v/>
      </c>
      <c r="CO186" s="48" t="str">
        <f t="shared" si="323"/>
        <v/>
      </c>
      <c r="CP186" s="48" t="str">
        <f t="shared" si="324"/>
        <v/>
      </c>
      <c r="CQ186" s="26" t="str">
        <f t="shared" si="325"/>
        <v/>
      </c>
      <c r="CR186" s="48" t="str">
        <f t="shared" si="326"/>
        <v/>
      </c>
      <c r="CS186" s="47" t="str">
        <f t="shared" si="327"/>
        <v/>
      </c>
      <c r="CT186" s="48" t="str">
        <f t="shared" si="328"/>
        <v/>
      </c>
      <c r="CU186" s="48" t="str">
        <f t="shared" si="329"/>
        <v/>
      </c>
      <c r="CV186" s="48" t="str">
        <f t="shared" si="330"/>
        <v/>
      </c>
      <c r="CW186" s="48" t="str">
        <f t="shared" si="331"/>
        <v/>
      </c>
      <c r="CX186" s="26" t="str">
        <f t="shared" si="332"/>
        <v/>
      </c>
      <c r="CY186" s="48" t="str">
        <f t="shared" si="333"/>
        <v/>
      </c>
      <c r="CZ186" s="25" t="str">
        <f t="shared" si="334"/>
        <v/>
      </c>
      <c r="DA186" s="48" t="str">
        <f t="shared" si="335"/>
        <v/>
      </c>
      <c r="DB186" s="48" t="str">
        <f t="shared" si="336"/>
        <v/>
      </c>
      <c r="DC186" s="48" t="str">
        <f t="shared" si="337"/>
        <v/>
      </c>
      <c r="DD186" s="48" t="str">
        <f t="shared" si="338"/>
        <v/>
      </c>
      <c r="DE186" s="26" t="str">
        <f t="shared" si="339"/>
        <v/>
      </c>
      <c r="DF186" s="48" t="str">
        <f t="shared" si="340"/>
        <v/>
      </c>
      <c r="DG186" s="25" t="str">
        <f t="shared" si="341"/>
        <v/>
      </c>
      <c r="DH186" s="48" t="str">
        <f t="shared" si="342"/>
        <v/>
      </c>
      <c r="DI186" s="48" t="str">
        <f t="shared" si="343"/>
        <v/>
      </c>
      <c r="DJ186" s="48" t="str">
        <f t="shared" si="344"/>
        <v/>
      </c>
      <c r="DK186" s="48" t="str">
        <f t="shared" si="345"/>
        <v/>
      </c>
      <c r="DL186" s="26" t="str">
        <f t="shared" si="346"/>
        <v/>
      </c>
      <c r="DM186" s="48" t="str">
        <f t="shared" si="347"/>
        <v/>
      </c>
      <c r="DN186" s="25" t="str">
        <f t="shared" si="348"/>
        <v/>
      </c>
      <c r="DO186" s="48" t="str">
        <f t="shared" si="349"/>
        <v/>
      </c>
      <c r="DP186" s="48" t="str">
        <f t="shared" si="350"/>
        <v/>
      </c>
      <c r="DQ186" s="48" t="str">
        <f t="shared" si="351"/>
        <v/>
      </c>
      <c r="DR186" s="48" t="str">
        <f t="shared" si="352"/>
        <v/>
      </c>
      <c r="DS186" s="26" t="str">
        <f t="shared" si="353"/>
        <v/>
      </c>
      <c r="DT186" s="48" t="str">
        <f t="shared" si="354"/>
        <v/>
      </c>
      <c r="DU186" s="47" t="str">
        <f t="shared" si="260"/>
        <v/>
      </c>
      <c r="DV186" s="48" t="str">
        <f t="shared" si="261"/>
        <v/>
      </c>
      <c r="DW186" s="48" t="str">
        <f t="shared" si="262"/>
        <v/>
      </c>
      <c r="DX186" s="48" t="str">
        <f t="shared" si="263"/>
        <v/>
      </c>
      <c r="DY186" s="48" t="str">
        <f t="shared" si="264"/>
        <v/>
      </c>
      <c r="DZ186" s="26" t="str">
        <f t="shared" si="265"/>
        <v/>
      </c>
      <c r="EA186" t="str">
        <f t="shared" si="266"/>
        <v xml:space="preserve"> </v>
      </c>
    </row>
    <row r="187" spans="1:131" x14ac:dyDescent="0.25">
      <c r="A187" s="35"/>
      <c r="B187" s="35">
        <v>2027</v>
      </c>
      <c r="C187" s="36"/>
      <c r="D187" s="36"/>
      <c r="E187" s="36"/>
      <c r="F187" s="36"/>
      <c r="G187" s="36"/>
      <c r="H187" s="36"/>
      <c r="I187" s="36"/>
      <c r="J187" s="36" t="str">
        <f t="shared" si="237"/>
        <v>NA</v>
      </c>
      <c r="K187" s="36" t="str">
        <f t="shared" si="238"/>
        <v>NA</v>
      </c>
      <c r="L187" s="36" t="str">
        <f t="shared" si="239"/>
        <v>NA</v>
      </c>
      <c r="M187" s="36" t="str">
        <f t="shared" si="240"/>
        <v>NA</v>
      </c>
      <c r="N187" s="36" t="str">
        <f t="shared" si="241"/>
        <v>NA</v>
      </c>
      <c r="O187" s="36"/>
      <c r="P187" s="35">
        <v>2027</v>
      </c>
      <c r="Q187" s="36" t="str">
        <f t="shared" si="242"/>
        <v>NA</v>
      </c>
      <c r="R187" s="36" t="str">
        <f t="shared" si="243"/>
        <v>NA</v>
      </c>
      <c r="S187" s="36" t="str">
        <f t="shared" si="244"/>
        <v>NA</v>
      </c>
      <c r="T187" s="36" t="str">
        <f t="shared" si="245"/>
        <v>NA</v>
      </c>
      <c r="U187" s="36" t="str">
        <f t="shared" si="246"/>
        <v>NA</v>
      </c>
      <c r="V187" s="36" t="str">
        <f t="shared" si="247"/>
        <v>NA</v>
      </c>
      <c r="W187" s="36" t="str">
        <f t="shared" si="248"/>
        <v>NA</v>
      </c>
      <c r="X187" s="36" t="str">
        <f t="shared" si="249"/>
        <v>NA</v>
      </c>
      <c r="Y187" s="36" t="str">
        <f t="shared" si="250"/>
        <v>NA</v>
      </c>
      <c r="Z187" s="36" t="str">
        <f t="shared" si="251"/>
        <v>NA</v>
      </c>
      <c r="AA187" s="36" t="str">
        <f t="shared" si="252"/>
        <v>NA</v>
      </c>
      <c r="AB187" s="36" t="str">
        <f t="shared" si="253"/>
        <v>NA</v>
      </c>
      <c r="AC187" s="35">
        <v>2027</v>
      </c>
      <c r="AD187" s="38" t="str">
        <f t="shared" si="267"/>
        <v>NA</v>
      </c>
      <c r="AE187" s="38" t="str">
        <f t="shared" si="268"/>
        <v>NA</v>
      </c>
      <c r="AF187" s="38" t="str">
        <f t="shared" si="269"/>
        <v>NA</v>
      </c>
      <c r="AG187" s="38" t="str">
        <f t="shared" si="270"/>
        <v>NA</v>
      </c>
      <c r="AH187" s="38" t="str">
        <f t="shared" si="271"/>
        <v>NA</v>
      </c>
      <c r="AI187" s="38" t="str">
        <f t="shared" si="272"/>
        <v>NA</v>
      </c>
      <c r="AJ187" s="38" t="str">
        <f t="shared" si="273"/>
        <v>NA</v>
      </c>
      <c r="AK187" s="38" t="str">
        <f t="shared" si="274"/>
        <v>NA</v>
      </c>
      <c r="AL187" s="38" t="str">
        <f t="shared" si="275"/>
        <v>NA</v>
      </c>
      <c r="AM187" s="38" t="str">
        <f t="shared" si="276"/>
        <v>NA</v>
      </c>
      <c r="AN187" s="38" t="str">
        <f t="shared" si="277"/>
        <v>NA</v>
      </c>
      <c r="AO187" s="38" t="str">
        <f t="shared" si="254"/>
        <v>NA</v>
      </c>
      <c r="AP187" s="38" t="str">
        <f t="shared" si="255"/>
        <v>NA</v>
      </c>
      <c r="AQ187" s="38" t="str">
        <f t="shared" si="256"/>
        <v>NA</v>
      </c>
      <c r="AR187" s="38" t="str">
        <f t="shared" si="257"/>
        <v>NA</v>
      </c>
      <c r="AS187" s="38" t="str">
        <f t="shared" si="258"/>
        <v>NA</v>
      </c>
      <c r="AT187" s="38" t="str">
        <f t="shared" si="259"/>
        <v>NA</v>
      </c>
      <c r="AV187" s="47" t="str">
        <f t="shared" si="278"/>
        <v/>
      </c>
      <c r="AW187" s="48" t="str">
        <f t="shared" si="279"/>
        <v/>
      </c>
      <c r="AX187" s="48" t="str">
        <f t="shared" si="280"/>
        <v/>
      </c>
      <c r="AY187" s="48" t="str">
        <f t="shared" si="281"/>
        <v/>
      </c>
      <c r="AZ187" s="48" t="str">
        <f t="shared" si="282"/>
        <v/>
      </c>
      <c r="BA187" s="26" t="str">
        <f t="shared" si="283"/>
        <v/>
      </c>
      <c r="BB187" s="48" t="str">
        <f t="shared" si="284"/>
        <v/>
      </c>
      <c r="BC187" s="47" t="str">
        <f t="shared" si="285"/>
        <v/>
      </c>
      <c r="BD187" s="48" t="str">
        <f t="shared" si="286"/>
        <v/>
      </c>
      <c r="BE187" s="48" t="str">
        <f t="shared" si="287"/>
        <v/>
      </c>
      <c r="BF187" s="48" t="str">
        <f t="shared" si="288"/>
        <v/>
      </c>
      <c r="BG187" s="48" t="str">
        <f t="shared" si="289"/>
        <v/>
      </c>
      <c r="BH187" s="26" t="str">
        <f t="shared" si="290"/>
        <v/>
      </c>
      <c r="BI187" s="6" t="str">
        <f t="shared" si="291"/>
        <v xml:space="preserve"> </v>
      </c>
      <c r="BJ187" s="47" t="str">
        <f t="shared" si="292"/>
        <v/>
      </c>
      <c r="BK187" s="48" t="str">
        <f t="shared" si="293"/>
        <v/>
      </c>
      <c r="BL187" s="48" t="str">
        <f t="shared" si="294"/>
        <v/>
      </c>
      <c r="BM187" s="48" t="str">
        <f t="shared" si="295"/>
        <v/>
      </c>
      <c r="BN187" s="48" t="str">
        <f t="shared" si="296"/>
        <v/>
      </c>
      <c r="BO187" s="26" t="str">
        <f t="shared" si="297"/>
        <v/>
      </c>
      <c r="BP187" s="6" t="str">
        <f t="shared" si="298"/>
        <v xml:space="preserve"> </v>
      </c>
      <c r="BQ187" s="47" t="str">
        <f t="shared" si="299"/>
        <v/>
      </c>
      <c r="BR187" s="48" t="str">
        <f t="shared" si="300"/>
        <v/>
      </c>
      <c r="BS187" s="48" t="str">
        <f t="shared" si="301"/>
        <v/>
      </c>
      <c r="BT187" s="48" t="str">
        <f t="shared" si="302"/>
        <v/>
      </c>
      <c r="BU187" s="48" t="str">
        <f t="shared" si="303"/>
        <v/>
      </c>
      <c r="BV187" s="26" t="str">
        <f t="shared" si="304"/>
        <v/>
      </c>
      <c r="BW187" s="6" t="str">
        <f t="shared" si="305"/>
        <v xml:space="preserve"> </v>
      </c>
      <c r="BX187" s="47" t="str">
        <f t="shared" si="306"/>
        <v/>
      </c>
      <c r="BY187" s="48" t="str">
        <f t="shared" si="307"/>
        <v/>
      </c>
      <c r="BZ187" s="48" t="str">
        <f t="shared" si="308"/>
        <v/>
      </c>
      <c r="CA187" s="48" t="str">
        <f t="shared" si="309"/>
        <v/>
      </c>
      <c r="CB187" s="48" t="str">
        <f t="shared" si="310"/>
        <v/>
      </c>
      <c r="CC187" s="26" t="str">
        <f t="shared" si="311"/>
        <v/>
      </c>
      <c r="CD187" s="48" t="str">
        <f t="shared" si="312"/>
        <v/>
      </c>
      <c r="CE187" s="47" t="str">
        <f t="shared" si="313"/>
        <v/>
      </c>
      <c r="CF187" s="48" t="str">
        <f t="shared" si="314"/>
        <v/>
      </c>
      <c r="CG187" s="48" t="str">
        <f t="shared" si="315"/>
        <v/>
      </c>
      <c r="CH187" s="48" t="str">
        <f t="shared" si="316"/>
        <v/>
      </c>
      <c r="CI187" s="48" t="str">
        <f t="shared" si="317"/>
        <v/>
      </c>
      <c r="CJ187" s="26" t="str">
        <f t="shared" si="318"/>
        <v/>
      </c>
      <c r="CK187" t="str">
        <f t="shared" si="319"/>
        <v xml:space="preserve"> </v>
      </c>
      <c r="CL187" s="47" t="str">
        <f t="shared" si="320"/>
        <v/>
      </c>
      <c r="CM187" s="48" t="str">
        <f t="shared" si="321"/>
        <v/>
      </c>
      <c r="CN187" s="48" t="str">
        <f t="shared" si="322"/>
        <v/>
      </c>
      <c r="CO187" s="48" t="str">
        <f t="shared" si="323"/>
        <v/>
      </c>
      <c r="CP187" s="48" t="str">
        <f t="shared" si="324"/>
        <v/>
      </c>
      <c r="CQ187" s="26" t="str">
        <f t="shared" si="325"/>
        <v/>
      </c>
      <c r="CR187" s="48" t="str">
        <f t="shared" si="326"/>
        <v/>
      </c>
      <c r="CS187" s="47" t="str">
        <f t="shared" si="327"/>
        <v/>
      </c>
      <c r="CT187" s="48" t="str">
        <f t="shared" si="328"/>
        <v/>
      </c>
      <c r="CU187" s="48" t="str">
        <f t="shared" si="329"/>
        <v/>
      </c>
      <c r="CV187" s="48" t="str">
        <f t="shared" si="330"/>
        <v/>
      </c>
      <c r="CW187" s="48" t="str">
        <f t="shared" si="331"/>
        <v/>
      </c>
      <c r="CX187" s="26" t="str">
        <f t="shared" si="332"/>
        <v/>
      </c>
      <c r="CY187" s="48" t="str">
        <f t="shared" si="333"/>
        <v/>
      </c>
      <c r="CZ187" s="25" t="str">
        <f t="shared" si="334"/>
        <v/>
      </c>
      <c r="DA187" s="48" t="str">
        <f t="shared" si="335"/>
        <v/>
      </c>
      <c r="DB187" s="48" t="str">
        <f t="shared" si="336"/>
        <v/>
      </c>
      <c r="DC187" s="48" t="str">
        <f t="shared" si="337"/>
        <v/>
      </c>
      <c r="DD187" s="48" t="str">
        <f t="shared" si="338"/>
        <v/>
      </c>
      <c r="DE187" s="26" t="str">
        <f t="shared" si="339"/>
        <v/>
      </c>
      <c r="DF187" s="48" t="str">
        <f t="shared" si="340"/>
        <v/>
      </c>
      <c r="DG187" s="25" t="str">
        <f t="shared" si="341"/>
        <v/>
      </c>
      <c r="DH187" s="48" t="str">
        <f t="shared" si="342"/>
        <v/>
      </c>
      <c r="DI187" s="48" t="str">
        <f t="shared" si="343"/>
        <v/>
      </c>
      <c r="DJ187" s="48" t="str">
        <f t="shared" si="344"/>
        <v/>
      </c>
      <c r="DK187" s="48" t="str">
        <f t="shared" si="345"/>
        <v/>
      </c>
      <c r="DL187" s="26" t="str">
        <f t="shared" si="346"/>
        <v/>
      </c>
      <c r="DM187" s="48" t="str">
        <f t="shared" si="347"/>
        <v/>
      </c>
      <c r="DN187" s="25" t="str">
        <f t="shared" si="348"/>
        <v/>
      </c>
      <c r="DO187" s="48" t="str">
        <f t="shared" si="349"/>
        <v/>
      </c>
      <c r="DP187" s="48" t="str">
        <f t="shared" si="350"/>
        <v/>
      </c>
      <c r="DQ187" s="48" t="str">
        <f t="shared" si="351"/>
        <v/>
      </c>
      <c r="DR187" s="48" t="str">
        <f t="shared" si="352"/>
        <v/>
      </c>
      <c r="DS187" s="26" t="str">
        <f t="shared" si="353"/>
        <v/>
      </c>
      <c r="DT187" s="48" t="str">
        <f t="shared" si="354"/>
        <v/>
      </c>
      <c r="DU187" s="47" t="str">
        <f t="shared" si="260"/>
        <v/>
      </c>
      <c r="DV187" s="48" t="str">
        <f t="shared" si="261"/>
        <v/>
      </c>
      <c r="DW187" s="48" t="str">
        <f t="shared" si="262"/>
        <v/>
      </c>
      <c r="DX187" s="48" t="str">
        <f t="shared" si="263"/>
        <v/>
      </c>
      <c r="DY187" s="48" t="str">
        <f t="shared" si="264"/>
        <v/>
      </c>
      <c r="DZ187" s="26" t="str">
        <f t="shared" si="265"/>
        <v/>
      </c>
      <c r="EA187" t="str">
        <f t="shared" si="266"/>
        <v xml:space="preserve"> </v>
      </c>
    </row>
    <row r="188" spans="1:131" x14ac:dyDescent="0.25">
      <c r="A188" s="35"/>
      <c r="B188" s="35">
        <v>2028</v>
      </c>
      <c r="C188" s="36"/>
      <c r="D188" s="36"/>
      <c r="E188" s="36"/>
      <c r="F188" s="36"/>
      <c r="G188" s="36"/>
      <c r="H188" s="36"/>
      <c r="I188" s="36"/>
      <c r="J188" s="36" t="str">
        <f t="shared" si="237"/>
        <v>NA</v>
      </c>
      <c r="K188" s="36" t="str">
        <f t="shared" si="238"/>
        <v>NA</v>
      </c>
      <c r="L188" s="36" t="str">
        <f t="shared" si="239"/>
        <v>NA</v>
      </c>
      <c r="M188" s="36" t="str">
        <f t="shared" si="240"/>
        <v>NA</v>
      </c>
      <c r="N188" s="36" t="str">
        <f t="shared" si="241"/>
        <v>NA</v>
      </c>
      <c r="O188" s="36"/>
      <c r="P188" s="35">
        <v>2028</v>
      </c>
      <c r="Q188" s="36" t="str">
        <f t="shared" si="242"/>
        <v>NA</v>
      </c>
      <c r="R188" s="36" t="str">
        <f t="shared" si="243"/>
        <v>NA</v>
      </c>
      <c r="S188" s="36" t="str">
        <f t="shared" si="244"/>
        <v>NA</v>
      </c>
      <c r="T188" s="36" t="str">
        <f t="shared" si="245"/>
        <v>NA</v>
      </c>
      <c r="U188" s="36" t="str">
        <f t="shared" si="246"/>
        <v>NA</v>
      </c>
      <c r="V188" s="36" t="str">
        <f t="shared" si="247"/>
        <v>NA</v>
      </c>
      <c r="W188" s="36" t="str">
        <f t="shared" si="248"/>
        <v>NA</v>
      </c>
      <c r="X188" s="36" t="str">
        <f t="shared" si="249"/>
        <v>NA</v>
      </c>
      <c r="Y188" s="36" t="str">
        <f t="shared" si="250"/>
        <v>NA</v>
      </c>
      <c r="Z188" s="36" t="str">
        <f t="shared" si="251"/>
        <v>NA</v>
      </c>
      <c r="AA188" s="36" t="str">
        <f t="shared" si="252"/>
        <v>NA</v>
      </c>
      <c r="AB188" s="36" t="str">
        <f t="shared" si="253"/>
        <v>NA</v>
      </c>
      <c r="AC188" s="35">
        <v>2028</v>
      </c>
      <c r="AD188" s="38" t="str">
        <f t="shared" si="267"/>
        <v>NA</v>
      </c>
      <c r="AE188" s="38" t="str">
        <f t="shared" si="268"/>
        <v>NA</v>
      </c>
      <c r="AF188" s="38" t="str">
        <f t="shared" si="269"/>
        <v>NA</v>
      </c>
      <c r="AG188" s="38" t="str">
        <f t="shared" si="270"/>
        <v>NA</v>
      </c>
      <c r="AH188" s="38" t="str">
        <f t="shared" si="271"/>
        <v>NA</v>
      </c>
      <c r="AI188" s="38" t="str">
        <f t="shared" si="272"/>
        <v>NA</v>
      </c>
      <c r="AJ188" s="38" t="str">
        <f t="shared" si="273"/>
        <v>NA</v>
      </c>
      <c r="AK188" s="38" t="str">
        <f t="shared" si="274"/>
        <v>NA</v>
      </c>
      <c r="AL188" s="38" t="str">
        <f t="shared" si="275"/>
        <v>NA</v>
      </c>
      <c r="AM188" s="38" t="str">
        <f t="shared" si="276"/>
        <v>NA</v>
      </c>
      <c r="AN188" s="38" t="str">
        <f t="shared" si="277"/>
        <v>NA</v>
      </c>
      <c r="AO188" s="38" t="str">
        <f t="shared" si="254"/>
        <v>NA</v>
      </c>
      <c r="AP188" s="38" t="str">
        <f t="shared" si="255"/>
        <v>NA</v>
      </c>
      <c r="AQ188" s="38" t="str">
        <f t="shared" si="256"/>
        <v>NA</v>
      </c>
      <c r="AR188" s="38" t="str">
        <f t="shared" si="257"/>
        <v>NA</v>
      </c>
      <c r="AS188" s="38" t="str">
        <f t="shared" si="258"/>
        <v>NA</v>
      </c>
      <c r="AT188" s="38" t="str">
        <f t="shared" si="259"/>
        <v>NA</v>
      </c>
      <c r="AV188" s="47" t="str">
        <f t="shared" si="278"/>
        <v/>
      </c>
      <c r="AW188" s="48" t="str">
        <f t="shared" si="279"/>
        <v/>
      </c>
      <c r="AX188" s="48" t="str">
        <f t="shared" si="280"/>
        <v/>
      </c>
      <c r="AY188" s="48" t="str">
        <f t="shared" si="281"/>
        <v/>
      </c>
      <c r="AZ188" s="48" t="str">
        <f t="shared" si="282"/>
        <v/>
      </c>
      <c r="BA188" s="26" t="str">
        <f t="shared" si="283"/>
        <v/>
      </c>
      <c r="BB188" s="48" t="str">
        <f t="shared" si="284"/>
        <v/>
      </c>
      <c r="BC188" s="47" t="str">
        <f t="shared" si="285"/>
        <v/>
      </c>
      <c r="BD188" s="48" t="str">
        <f t="shared" si="286"/>
        <v/>
      </c>
      <c r="BE188" s="48" t="str">
        <f t="shared" si="287"/>
        <v/>
      </c>
      <c r="BF188" s="48" t="str">
        <f t="shared" si="288"/>
        <v/>
      </c>
      <c r="BG188" s="48" t="str">
        <f t="shared" si="289"/>
        <v/>
      </c>
      <c r="BH188" s="26" t="str">
        <f t="shared" si="290"/>
        <v/>
      </c>
      <c r="BI188" s="6" t="str">
        <f t="shared" si="291"/>
        <v xml:space="preserve"> </v>
      </c>
      <c r="BJ188" s="47" t="str">
        <f t="shared" si="292"/>
        <v/>
      </c>
      <c r="BK188" s="48" t="str">
        <f t="shared" si="293"/>
        <v/>
      </c>
      <c r="BL188" s="48" t="str">
        <f t="shared" si="294"/>
        <v/>
      </c>
      <c r="BM188" s="48" t="str">
        <f t="shared" si="295"/>
        <v/>
      </c>
      <c r="BN188" s="48" t="str">
        <f t="shared" si="296"/>
        <v/>
      </c>
      <c r="BO188" s="26" t="str">
        <f t="shared" si="297"/>
        <v/>
      </c>
      <c r="BP188" s="6" t="str">
        <f t="shared" si="298"/>
        <v xml:space="preserve"> </v>
      </c>
      <c r="BQ188" s="47" t="str">
        <f t="shared" si="299"/>
        <v/>
      </c>
      <c r="BR188" s="48" t="str">
        <f t="shared" si="300"/>
        <v/>
      </c>
      <c r="BS188" s="48" t="str">
        <f t="shared" si="301"/>
        <v/>
      </c>
      <c r="BT188" s="48" t="str">
        <f t="shared" si="302"/>
        <v/>
      </c>
      <c r="BU188" s="48" t="str">
        <f t="shared" si="303"/>
        <v/>
      </c>
      <c r="BV188" s="26" t="str">
        <f t="shared" si="304"/>
        <v/>
      </c>
      <c r="BW188" s="6" t="str">
        <f t="shared" si="305"/>
        <v xml:space="preserve"> </v>
      </c>
      <c r="BX188" s="47" t="str">
        <f t="shared" si="306"/>
        <v/>
      </c>
      <c r="BY188" s="48" t="str">
        <f t="shared" si="307"/>
        <v/>
      </c>
      <c r="BZ188" s="48" t="str">
        <f t="shared" si="308"/>
        <v/>
      </c>
      <c r="CA188" s="48" t="str">
        <f t="shared" si="309"/>
        <v/>
      </c>
      <c r="CB188" s="48" t="str">
        <f t="shared" si="310"/>
        <v/>
      </c>
      <c r="CC188" s="26" t="str">
        <f t="shared" si="311"/>
        <v/>
      </c>
      <c r="CD188" s="48" t="str">
        <f t="shared" si="312"/>
        <v/>
      </c>
      <c r="CE188" s="47" t="str">
        <f t="shared" si="313"/>
        <v/>
      </c>
      <c r="CF188" s="48" t="str">
        <f t="shared" si="314"/>
        <v/>
      </c>
      <c r="CG188" s="48" t="str">
        <f t="shared" si="315"/>
        <v/>
      </c>
      <c r="CH188" s="48" t="str">
        <f t="shared" si="316"/>
        <v/>
      </c>
      <c r="CI188" s="48" t="str">
        <f t="shared" si="317"/>
        <v/>
      </c>
      <c r="CJ188" s="26" t="str">
        <f t="shared" si="318"/>
        <v/>
      </c>
      <c r="CK188" t="str">
        <f t="shared" si="319"/>
        <v xml:space="preserve"> </v>
      </c>
      <c r="CL188" s="47" t="str">
        <f t="shared" si="320"/>
        <v/>
      </c>
      <c r="CM188" s="48" t="str">
        <f t="shared" si="321"/>
        <v/>
      </c>
      <c r="CN188" s="48" t="str">
        <f t="shared" si="322"/>
        <v/>
      </c>
      <c r="CO188" s="48" t="str">
        <f t="shared" si="323"/>
        <v/>
      </c>
      <c r="CP188" s="48" t="str">
        <f t="shared" si="324"/>
        <v/>
      </c>
      <c r="CQ188" s="26" t="str">
        <f t="shared" si="325"/>
        <v/>
      </c>
      <c r="CR188" s="48" t="str">
        <f t="shared" si="326"/>
        <v/>
      </c>
      <c r="CS188" s="47" t="str">
        <f t="shared" si="327"/>
        <v/>
      </c>
      <c r="CT188" s="48" t="str">
        <f t="shared" si="328"/>
        <v/>
      </c>
      <c r="CU188" s="48" t="str">
        <f t="shared" si="329"/>
        <v/>
      </c>
      <c r="CV188" s="48" t="str">
        <f t="shared" si="330"/>
        <v/>
      </c>
      <c r="CW188" s="48" t="str">
        <f t="shared" si="331"/>
        <v/>
      </c>
      <c r="CX188" s="26" t="str">
        <f t="shared" si="332"/>
        <v/>
      </c>
      <c r="CY188" s="48" t="str">
        <f t="shared" si="333"/>
        <v/>
      </c>
      <c r="CZ188" s="25" t="str">
        <f t="shared" si="334"/>
        <v/>
      </c>
      <c r="DA188" s="48" t="str">
        <f t="shared" si="335"/>
        <v/>
      </c>
      <c r="DB188" s="48" t="str">
        <f t="shared" si="336"/>
        <v/>
      </c>
      <c r="DC188" s="48" t="str">
        <f t="shared" si="337"/>
        <v/>
      </c>
      <c r="DD188" s="48" t="str">
        <f t="shared" si="338"/>
        <v/>
      </c>
      <c r="DE188" s="26" t="str">
        <f t="shared" si="339"/>
        <v/>
      </c>
      <c r="DF188" s="48" t="str">
        <f t="shared" si="340"/>
        <v/>
      </c>
      <c r="DG188" s="25" t="str">
        <f t="shared" si="341"/>
        <v/>
      </c>
      <c r="DH188" s="48" t="str">
        <f t="shared" si="342"/>
        <v/>
      </c>
      <c r="DI188" s="48" t="str">
        <f t="shared" si="343"/>
        <v/>
      </c>
      <c r="DJ188" s="48" t="str">
        <f t="shared" si="344"/>
        <v/>
      </c>
      <c r="DK188" s="48" t="str">
        <f t="shared" si="345"/>
        <v/>
      </c>
      <c r="DL188" s="26" t="str">
        <f t="shared" si="346"/>
        <v/>
      </c>
      <c r="DM188" s="48" t="str">
        <f t="shared" si="347"/>
        <v/>
      </c>
      <c r="DN188" s="25" t="str">
        <f t="shared" si="348"/>
        <v/>
      </c>
      <c r="DO188" s="48" t="str">
        <f t="shared" si="349"/>
        <v/>
      </c>
      <c r="DP188" s="48" t="str">
        <f t="shared" si="350"/>
        <v/>
      </c>
      <c r="DQ188" s="48" t="str">
        <f t="shared" si="351"/>
        <v/>
      </c>
      <c r="DR188" s="48" t="str">
        <f t="shared" si="352"/>
        <v/>
      </c>
      <c r="DS188" s="26" t="str">
        <f t="shared" si="353"/>
        <v/>
      </c>
      <c r="DT188" s="48" t="str">
        <f t="shared" si="354"/>
        <v/>
      </c>
      <c r="DU188" s="47" t="str">
        <f t="shared" si="260"/>
        <v/>
      </c>
      <c r="DV188" s="48" t="str">
        <f t="shared" si="261"/>
        <v/>
      </c>
      <c r="DW188" s="48" t="str">
        <f t="shared" si="262"/>
        <v/>
      </c>
      <c r="DX188" s="48" t="str">
        <f t="shared" si="263"/>
        <v/>
      </c>
      <c r="DY188" s="48" t="str">
        <f t="shared" si="264"/>
        <v/>
      </c>
      <c r="DZ188" s="26" t="str">
        <f t="shared" si="265"/>
        <v/>
      </c>
      <c r="EA188" t="str">
        <f t="shared" si="266"/>
        <v xml:space="preserve"> </v>
      </c>
    </row>
    <row r="189" spans="1:131" x14ac:dyDescent="0.25">
      <c r="A189" s="35"/>
      <c r="B189" s="35">
        <v>2029</v>
      </c>
      <c r="C189" s="36"/>
      <c r="D189" s="36"/>
      <c r="E189" s="36"/>
      <c r="F189" s="36"/>
      <c r="G189" s="36"/>
      <c r="H189" s="36"/>
      <c r="I189" s="36"/>
      <c r="J189" s="36" t="str">
        <f t="shared" si="237"/>
        <v>NA</v>
      </c>
      <c r="K189" s="36" t="str">
        <f t="shared" si="238"/>
        <v>NA</v>
      </c>
      <c r="L189" s="36" t="str">
        <f t="shared" si="239"/>
        <v>NA</v>
      </c>
      <c r="M189" s="36" t="str">
        <f t="shared" si="240"/>
        <v>NA</v>
      </c>
      <c r="N189" s="36" t="str">
        <f t="shared" si="241"/>
        <v>NA</v>
      </c>
      <c r="O189" s="36"/>
      <c r="P189" s="35">
        <v>2029</v>
      </c>
      <c r="Q189" s="36" t="str">
        <f t="shared" si="242"/>
        <v>NA</v>
      </c>
      <c r="R189" s="36" t="str">
        <f t="shared" si="243"/>
        <v>NA</v>
      </c>
      <c r="S189" s="36" t="str">
        <f t="shared" si="244"/>
        <v>NA</v>
      </c>
      <c r="T189" s="36" t="str">
        <f t="shared" si="245"/>
        <v>NA</v>
      </c>
      <c r="U189" s="36" t="str">
        <f t="shared" si="246"/>
        <v>NA</v>
      </c>
      <c r="V189" s="36" t="str">
        <f t="shared" si="247"/>
        <v>NA</v>
      </c>
      <c r="W189" s="36" t="str">
        <f t="shared" si="248"/>
        <v>NA</v>
      </c>
      <c r="X189" s="36" t="str">
        <f t="shared" si="249"/>
        <v>NA</v>
      </c>
      <c r="Y189" s="36" t="str">
        <f t="shared" si="250"/>
        <v>NA</v>
      </c>
      <c r="Z189" s="36" t="str">
        <f t="shared" si="251"/>
        <v>NA</v>
      </c>
      <c r="AA189" s="36" t="str">
        <f t="shared" si="252"/>
        <v>NA</v>
      </c>
      <c r="AB189" s="36" t="str">
        <f t="shared" si="253"/>
        <v>NA</v>
      </c>
      <c r="AC189" s="35">
        <v>2029</v>
      </c>
      <c r="AD189" s="38" t="str">
        <f t="shared" si="267"/>
        <v>NA</v>
      </c>
      <c r="AE189" s="38" t="str">
        <f t="shared" si="268"/>
        <v>NA</v>
      </c>
      <c r="AF189" s="38" t="str">
        <f t="shared" si="269"/>
        <v>NA</v>
      </c>
      <c r="AG189" s="38" t="str">
        <f t="shared" si="270"/>
        <v>NA</v>
      </c>
      <c r="AH189" s="38" t="str">
        <f t="shared" si="271"/>
        <v>NA</v>
      </c>
      <c r="AI189" s="38" t="str">
        <f t="shared" si="272"/>
        <v>NA</v>
      </c>
      <c r="AJ189" s="38" t="str">
        <f t="shared" si="273"/>
        <v>NA</v>
      </c>
      <c r="AK189" s="38" t="str">
        <f t="shared" si="274"/>
        <v>NA</v>
      </c>
      <c r="AL189" s="38" t="str">
        <f t="shared" si="275"/>
        <v>NA</v>
      </c>
      <c r="AM189" s="38" t="str">
        <f t="shared" si="276"/>
        <v>NA</v>
      </c>
      <c r="AN189" s="38" t="str">
        <f t="shared" si="277"/>
        <v>NA</v>
      </c>
      <c r="AO189" s="38" t="str">
        <f t="shared" si="254"/>
        <v>NA</v>
      </c>
      <c r="AP189" s="38" t="str">
        <f t="shared" si="255"/>
        <v>NA</v>
      </c>
      <c r="AQ189" s="38" t="str">
        <f t="shared" si="256"/>
        <v>NA</v>
      </c>
      <c r="AR189" s="38" t="str">
        <f t="shared" si="257"/>
        <v>NA</v>
      </c>
      <c r="AS189" s="38" t="str">
        <f t="shared" si="258"/>
        <v>NA</v>
      </c>
      <c r="AT189" s="38" t="str">
        <f t="shared" si="259"/>
        <v>NA</v>
      </c>
      <c r="AV189" s="47" t="str">
        <f t="shared" si="278"/>
        <v/>
      </c>
      <c r="AW189" s="48" t="str">
        <f t="shared" si="279"/>
        <v/>
      </c>
      <c r="AX189" s="48" t="str">
        <f t="shared" si="280"/>
        <v/>
      </c>
      <c r="AY189" s="48" t="str">
        <f t="shared" si="281"/>
        <v/>
      </c>
      <c r="AZ189" s="48" t="str">
        <f t="shared" si="282"/>
        <v/>
      </c>
      <c r="BA189" s="26" t="str">
        <f t="shared" si="283"/>
        <v/>
      </c>
      <c r="BB189" s="48" t="str">
        <f t="shared" si="284"/>
        <v/>
      </c>
      <c r="BC189" s="47" t="str">
        <f t="shared" si="285"/>
        <v/>
      </c>
      <c r="BD189" s="48" t="str">
        <f t="shared" si="286"/>
        <v/>
      </c>
      <c r="BE189" s="48" t="str">
        <f t="shared" si="287"/>
        <v/>
      </c>
      <c r="BF189" s="48" t="str">
        <f t="shared" si="288"/>
        <v/>
      </c>
      <c r="BG189" s="48" t="str">
        <f t="shared" si="289"/>
        <v/>
      </c>
      <c r="BH189" s="26" t="str">
        <f t="shared" si="290"/>
        <v/>
      </c>
      <c r="BI189" s="6" t="str">
        <f t="shared" si="291"/>
        <v xml:space="preserve"> </v>
      </c>
      <c r="BJ189" s="47" t="str">
        <f t="shared" si="292"/>
        <v/>
      </c>
      <c r="BK189" s="48" t="str">
        <f t="shared" si="293"/>
        <v/>
      </c>
      <c r="BL189" s="48" t="str">
        <f t="shared" si="294"/>
        <v/>
      </c>
      <c r="BM189" s="48" t="str">
        <f t="shared" si="295"/>
        <v/>
      </c>
      <c r="BN189" s="48" t="str">
        <f t="shared" si="296"/>
        <v/>
      </c>
      <c r="BO189" s="26" t="str">
        <f t="shared" si="297"/>
        <v/>
      </c>
      <c r="BP189" s="6" t="str">
        <f t="shared" si="298"/>
        <v xml:space="preserve"> </v>
      </c>
      <c r="BQ189" s="47" t="str">
        <f t="shared" si="299"/>
        <v/>
      </c>
      <c r="BR189" s="48" t="str">
        <f t="shared" si="300"/>
        <v/>
      </c>
      <c r="BS189" s="48" t="str">
        <f t="shared" si="301"/>
        <v/>
      </c>
      <c r="BT189" s="48" t="str">
        <f t="shared" si="302"/>
        <v/>
      </c>
      <c r="BU189" s="48" t="str">
        <f t="shared" si="303"/>
        <v/>
      </c>
      <c r="BV189" s="26" t="str">
        <f t="shared" si="304"/>
        <v/>
      </c>
      <c r="BW189" s="6" t="str">
        <f t="shared" si="305"/>
        <v xml:space="preserve"> </v>
      </c>
      <c r="BX189" s="47" t="str">
        <f t="shared" si="306"/>
        <v/>
      </c>
      <c r="BY189" s="48" t="str">
        <f t="shared" si="307"/>
        <v/>
      </c>
      <c r="BZ189" s="48" t="str">
        <f t="shared" si="308"/>
        <v/>
      </c>
      <c r="CA189" s="48" t="str">
        <f t="shared" si="309"/>
        <v/>
      </c>
      <c r="CB189" s="48" t="str">
        <f t="shared" si="310"/>
        <v/>
      </c>
      <c r="CC189" s="26" t="str">
        <f t="shared" si="311"/>
        <v/>
      </c>
      <c r="CD189" s="48" t="str">
        <f t="shared" si="312"/>
        <v/>
      </c>
      <c r="CE189" s="47" t="str">
        <f t="shared" si="313"/>
        <v/>
      </c>
      <c r="CF189" s="48" t="str">
        <f t="shared" si="314"/>
        <v/>
      </c>
      <c r="CG189" s="48" t="str">
        <f t="shared" si="315"/>
        <v/>
      </c>
      <c r="CH189" s="48" t="str">
        <f t="shared" si="316"/>
        <v/>
      </c>
      <c r="CI189" s="48" t="str">
        <f t="shared" si="317"/>
        <v/>
      </c>
      <c r="CJ189" s="26" t="str">
        <f t="shared" si="318"/>
        <v/>
      </c>
      <c r="CK189" t="str">
        <f t="shared" si="319"/>
        <v xml:space="preserve"> </v>
      </c>
      <c r="CL189" s="47" t="str">
        <f t="shared" si="320"/>
        <v/>
      </c>
      <c r="CM189" s="48" t="str">
        <f t="shared" si="321"/>
        <v/>
      </c>
      <c r="CN189" s="48" t="str">
        <f t="shared" si="322"/>
        <v/>
      </c>
      <c r="CO189" s="48" t="str">
        <f t="shared" si="323"/>
        <v/>
      </c>
      <c r="CP189" s="48" t="str">
        <f t="shared" si="324"/>
        <v/>
      </c>
      <c r="CQ189" s="26" t="str">
        <f t="shared" si="325"/>
        <v/>
      </c>
      <c r="CR189" s="48" t="str">
        <f t="shared" si="326"/>
        <v/>
      </c>
      <c r="CS189" s="47" t="str">
        <f t="shared" si="327"/>
        <v/>
      </c>
      <c r="CT189" s="48" t="str">
        <f t="shared" si="328"/>
        <v/>
      </c>
      <c r="CU189" s="48" t="str">
        <f t="shared" si="329"/>
        <v/>
      </c>
      <c r="CV189" s="48" t="str">
        <f t="shared" si="330"/>
        <v/>
      </c>
      <c r="CW189" s="48" t="str">
        <f t="shared" si="331"/>
        <v/>
      </c>
      <c r="CX189" s="26" t="str">
        <f t="shared" si="332"/>
        <v/>
      </c>
      <c r="CY189" s="48" t="str">
        <f t="shared" si="333"/>
        <v/>
      </c>
      <c r="CZ189" s="25" t="str">
        <f t="shared" si="334"/>
        <v/>
      </c>
      <c r="DA189" s="48" t="str">
        <f t="shared" si="335"/>
        <v/>
      </c>
      <c r="DB189" s="48" t="str">
        <f t="shared" si="336"/>
        <v/>
      </c>
      <c r="DC189" s="48" t="str">
        <f t="shared" si="337"/>
        <v/>
      </c>
      <c r="DD189" s="48" t="str">
        <f t="shared" si="338"/>
        <v/>
      </c>
      <c r="DE189" s="26" t="str">
        <f t="shared" si="339"/>
        <v/>
      </c>
      <c r="DF189" s="48" t="str">
        <f t="shared" si="340"/>
        <v/>
      </c>
      <c r="DG189" s="25" t="str">
        <f t="shared" si="341"/>
        <v/>
      </c>
      <c r="DH189" s="48" t="str">
        <f t="shared" si="342"/>
        <v/>
      </c>
      <c r="DI189" s="48" t="str">
        <f t="shared" si="343"/>
        <v/>
      </c>
      <c r="DJ189" s="48" t="str">
        <f t="shared" si="344"/>
        <v/>
      </c>
      <c r="DK189" s="48" t="str">
        <f t="shared" si="345"/>
        <v/>
      </c>
      <c r="DL189" s="26" t="str">
        <f t="shared" si="346"/>
        <v/>
      </c>
      <c r="DM189" s="48" t="str">
        <f t="shared" si="347"/>
        <v/>
      </c>
      <c r="DN189" s="25" t="str">
        <f t="shared" si="348"/>
        <v/>
      </c>
      <c r="DO189" s="48" t="str">
        <f t="shared" si="349"/>
        <v/>
      </c>
      <c r="DP189" s="48" t="str">
        <f t="shared" si="350"/>
        <v/>
      </c>
      <c r="DQ189" s="48" t="str">
        <f t="shared" si="351"/>
        <v/>
      </c>
      <c r="DR189" s="48" t="str">
        <f t="shared" si="352"/>
        <v/>
      </c>
      <c r="DS189" s="26" t="str">
        <f t="shared" si="353"/>
        <v/>
      </c>
      <c r="DT189" s="48" t="str">
        <f t="shared" si="354"/>
        <v/>
      </c>
      <c r="DU189" s="47" t="str">
        <f t="shared" si="260"/>
        <v/>
      </c>
      <c r="DV189" s="48" t="str">
        <f t="shared" si="261"/>
        <v/>
      </c>
      <c r="DW189" s="48" t="str">
        <f t="shared" si="262"/>
        <v/>
      </c>
      <c r="DX189" s="48" t="str">
        <f t="shared" si="263"/>
        <v/>
      </c>
      <c r="DY189" s="48" t="str">
        <f t="shared" si="264"/>
        <v/>
      </c>
      <c r="DZ189" s="26" t="str">
        <f t="shared" si="265"/>
        <v/>
      </c>
      <c r="EA189" t="str">
        <f t="shared" si="266"/>
        <v xml:space="preserve"> </v>
      </c>
    </row>
    <row r="190" spans="1:131" x14ac:dyDescent="0.25">
      <c r="A190" s="35"/>
      <c r="B190" s="35">
        <v>2030</v>
      </c>
      <c r="C190" s="36"/>
      <c r="D190" s="36"/>
      <c r="E190" s="36"/>
      <c r="F190" s="36"/>
      <c r="G190" s="36"/>
      <c r="H190" s="36"/>
      <c r="I190" s="36"/>
      <c r="J190" s="36" t="str">
        <f t="shared" si="237"/>
        <v>NA</v>
      </c>
      <c r="K190" s="36" t="str">
        <f t="shared" si="238"/>
        <v>NA</v>
      </c>
      <c r="L190" s="36" t="str">
        <f t="shared" si="239"/>
        <v>NA</v>
      </c>
      <c r="M190" s="36" t="str">
        <f t="shared" si="240"/>
        <v>NA</v>
      </c>
      <c r="N190" s="36" t="str">
        <f t="shared" si="241"/>
        <v>NA</v>
      </c>
      <c r="O190" s="36"/>
      <c r="P190" s="35">
        <v>2030</v>
      </c>
      <c r="Q190" s="36" t="str">
        <f t="shared" si="242"/>
        <v>NA</v>
      </c>
      <c r="R190" s="36" t="str">
        <f t="shared" si="243"/>
        <v>NA</v>
      </c>
      <c r="S190" s="36" t="str">
        <f t="shared" si="244"/>
        <v>NA</v>
      </c>
      <c r="T190" s="36" t="str">
        <f t="shared" si="245"/>
        <v>NA</v>
      </c>
      <c r="U190" s="36" t="str">
        <f t="shared" si="246"/>
        <v>NA</v>
      </c>
      <c r="V190" s="36" t="str">
        <f t="shared" si="247"/>
        <v>NA</v>
      </c>
      <c r="W190" s="36" t="str">
        <f t="shared" si="248"/>
        <v>NA</v>
      </c>
      <c r="X190" s="36" t="str">
        <f t="shared" si="249"/>
        <v>NA</v>
      </c>
      <c r="Y190" s="36" t="str">
        <f t="shared" si="250"/>
        <v>NA</v>
      </c>
      <c r="Z190" s="36" t="str">
        <f t="shared" si="251"/>
        <v>NA</v>
      </c>
      <c r="AA190" s="36" t="str">
        <f t="shared" si="252"/>
        <v>NA</v>
      </c>
      <c r="AB190" s="36" t="str">
        <f t="shared" si="253"/>
        <v>NA</v>
      </c>
      <c r="AC190" s="35">
        <v>2030</v>
      </c>
      <c r="AD190" s="38" t="str">
        <f t="shared" si="267"/>
        <v>NA</v>
      </c>
      <c r="AE190" s="38" t="str">
        <f t="shared" si="268"/>
        <v>NA</v>
      </c>
      <c r="AF190" s="38" t="str">
        <f t="shared" si="269"/>
        <v>NA</v>
      </c>
      <c r="AG190" s="38" t="str">
        <f t="shared" si="270"/>
        <v>NA</v>
      </c>
      <c r="AH190" s="38" t="str">
        <f t="shared" si="271"/>
        <v>NA</v>
      </c>
      <c r="AI190" s="38" t="str">
        <f t="shared" si="272"/>
        <v>NA</v>
      </c>
      <c r="AJ190" s="38" t="str">
        <f t="shared" si="273"/>
        <v>NA</v>
      </c>
      <c r="AK190" s="38" t="str">
        <f t="shared" si="274"/>
        <v>NA</v>
      </c>
      <c r="AL190" s="38" t="str">
        <f t="shared" si="275"/>
        <v>NA</v>
      </c>
      <c r="AM190" s="38" t="str">
        <f t="shared" si="276"/>
        <v>NA</v>
      </c>
      <c r="AN190" s="38" t="str">
        <f t="shared" si="277"/>
        <v>NA</v>
      </c>
      <c r="AO190" s="38" t="str">
        <f t="shared" si="254"/>
        <v>NA</v>
      </c>
      <c r="AP190" s="38" t="str">
        <f t="shared" si="255"/>
        <v>NA</v>
      </c>
      <c r="AQ190" s="38" t="str">
        <f t="shared" si="256"/>
        <v>NA</v>
      </c>
      <c r="AR190" s="38" t="str">
        <f t="shared" si="257"/>
        <v>NA</v>
      </c>
      <c r="AS190" s="38" t="str">
        <f t="shared" si="258"/>
        <v>NA</v>
      </c>
      <c r="AT190" s="38" t="str">
        <f t="shared" si="259"/>
        <v>NA</v>
      </c>
      <c r="AV190" s="47" t="str">
        <f t="shared" si="278"/>
        <v/>
      </c>
      <c r="AW190" s="48" t="str">
        <f t="shared" si="279"/>
        <v/>
      </c>
      <c r="AX190" s="48" t="str">
        <f t="shared" si="280"/>
        <v/>
      </c>
      <c r="AY190" s="48" t="str">
        <f t="shared" si="281"/>
        <v/>
      </c>
      <c r="AZ190" s="48" t="str">
        <f t="shared" si="282"/>
        <v/>
      </c>
      <c r="BA190" s="26" t="str">
        <f t="shared" si="283"/>
        <v/>
      </c>
      <c r="BB190" s="48" t="str">
        <f t="shared" si="284"/>
        <v/>
      </c>
      <c r="BC190" s="47" t="str">
        <f t="shared" si="285"/>
        <v/>
      </c>
      <c r="BD190" s="48" t="str">
        <f t="shared" si="286"/>
        <v/>
      </c>
      <c r="BE190" s="48" t="str">
        <f t="shared" si="287"/>
        <v/>
      </c>
      <c r="BF190" s="48" t="str">
        <f t="shared" si="288"/>
        <v/>
      </c>
      <c r="BG190" s="48" t="str">
        <f t="shared" si="289"/>
        <v/>
      </c>
      <c r="BH190" s="26" t="str">
        <f t="shared" si="290"/>
        <v/>
      </c>
      <c r="BI190" s="6" t="str">
        <f t="shared" si="291"/>
        <v xml:space="preserve"> </v>
      </c>
      <c r="BJ190" s="47" t="str">
        <f t="shared" si="292"/>
        <v/>
      </c>
      <c r="BK190" s="48" t="str">
        <f t="shared" si="293"/>
        <v/>
      </c>
      <c r="BL190" s="48" t="str">
        <f t="shared" si="294"/>
        <v/>
      </c>
      <c r="BM190" s="48" t="str">
        <f t="shared" si="295"/>
        <v/>
      </c>
      <c r="BN190" s="48" t="str">
        <f t="shared" si="296"/>
        <v/>
      </c>
      <c r="BO190" s="26" t="str">
        <f t="shared" si="297"/>
        <v/>
      </c>
      <c r="BP190" s="6" t="str">
        <f t="shared" si="298"/>
        <v xml:space="preserve"> </v>
      </c>
      <c r="BQ190" s="47" t="str">
        <f t="shared" si="299"/>
        <v/>
      </c>
      <c r="BR190" s="48" t="str">
        <f t="shared" si="300"/>
        <v/>
      </c>
      <c r="BS190" s="48" t="str">
        <f t="shared" si="301"/>
        <v/>
      </c>
      <c r="BT190" s="48" t="str">
        <f t="shared" si="302"/>
        <v/>
      </c>
      <c r="BU190" s="48" t="str">
        <f t="shared" si="303"/>
        <v/>
      </c>
      <c r="BV190" s="26" t="str">
        <f t="shared" si="304"/>
        <v/>
      </c>
      <c r="BW190" s="6" t="str">
        <f t="shared" si="305"/>
        <v xml:space="preserve"> </v>
      </c>
      <c r="BX190" s="47" t="str">
        <f t="shared" si="306"/>
        <v/>
      </c>
      <c r="BY190" s="48" t="str">
        <f t="shared" si="307"/>
        <v/>
      </c>
      <c r="BZ190" s="48" t="str">
        <f t="shared" si="308"/>
        <v/>
      </c>
      <c r="CA190" s="48" t="str">
        <f t="shared" si="309"/>
        <v/>
      </c>
      <c r="CB190" s="48" t="str">
        <f t="shared" si="310"/>
        <v/>
      </c>
      <c r="CC190" s="26" t="str">
        <f t="shared" si="311"/>
        <v/>
      </c>
      <c r="CD190" s="48" t="str">
        <f t="shared" si="312"/>
        <v/>
      </c>
      <c r="CE190" s="47" t="str">
        <f t="shared" si="313"/>
        <v/>
      </c>
      <c r="CF190" s="48" t="str">
        <f t="shared" si="314"/>
        <v/>
      </c>
      <c r="CG190" s="48" t="str">
        <f t="shared" si="315"/>
        <v/>
      </c>
      <c r="CH190" s="48" t="str">
        <f t="shared" si="316"/>
        <v/>
      </c>
      <c r="CI190" s="48" t="str">
        <f t="shared" si="317"/>
        <v/>
      </c>
      <c r="CJ190" s="26" t="str">
        <f t="shared" si="318"/>
        <v/>
      </c>
      <c r="CK190" t="str">
        <f t="shared" si="319"/>
        <v xml:space="preserve"> </v>
      </c>
      <c r="CL190" s="47" t="str">
        <f t="shared" si="320"/>
        <v/>
      </c>
      <c r="CM190" s="48" t="str">
        <f t="shared" si="321"/>
        <v/>
      </c>
      <c r="CN190" s="48" t="str">
        <f t="shared" si="322"/>
        <v/>
      </c>
      <c r="CO190" s="48" t="str">
        <f t="shared" si="323"/>
        <v/>
      </c>
      <c r="CP190" s="48" t="str">
        <f t="shared" si="324"/>
        <v/>
      </c>
      <c r="CQ190" s="26" t="str">
        <f t="shared" si="325"/>
        <v/>
      </c>
      <c r="CR190" s="48" t="str">
        <f t="shared" si="326"/>
        <v/>
      </c>
      <c r="CS190" s="47" t="str">
        <f t="shared" si="327"/>
        <v/>
      </c>
      <c r="CT190" s="48" t="str">
        <f t="shared" si="328"/>
        <v/>
      </c>
      <c r="CU190" s="48" t="str">
        <f t="shared" si="329"/>
        <v/>
      </c>
      <c r="CV190" s="48" t="str">
        <f t="shared" si="330"/>
        <v/>
      </c>
      <c r="CW190" s="48" t="str">
        <f t="shared" si="331"/>
        <v/>
      </c>
      <c r="CX190" s="26" t="str">
        <f t="shared" si="332"/>
        <v/>
      </c>
      <c r="CY190" s="48" t="str">
        <f t="shared" si="333"/>
        <v/>
      </c>
      <c r="CZ190" s="25" t="str">
        <f t="shared" si="334"/>
        <v/>
      </c>
      <c r="DA190" s="48" t="str">
        <f t="shared" si="335"/>
        <v/>
      </c>
      <c r="DB190" s="48" t="str">
        <f t="shared" si="336"/>
        <v/>
      </c>
      <c r="DC190" s="48" t="str">
        <f t="shared" si="337"/>
        <v/>
      </c>
      <c r="DD190" s="48" t="str">
        <f t="shared" si="338"/>
        <v/>
      </c>
      <c r="DE190" s="26" t="str">
        <f t="shared" si="339"/>
        <v/>
      </c>
      <c r="DF190" s="48" t="str">
        <f t="shared" si="340"/>
        <v/>
      </c>
      <c r="DG190" s="25" t="str">
        <f t="shared" si="341"/>
        <v/>
      </c>
      <c r="DH190" s="48" t="str">
        <f t="shared" si="342"/>
        <v/>
      </c>
      <c r="DI190" s="48" t="str">
        <f t="shared" si="343"/>
        <v/>
      </c>
      <c r="DJ190" s="48" t="str">
        <f t="shared" si="344"/>
        <v/>
      </c>
      <c r="DK190" s="48" t="str">
        <f t="shared" si="345"/>
        <v/>
      </c>
      <c r="DL190" s="26" t="str">
        <f t="shared" si="346"/>
        <v/>
      </c>
      <c r="DM190" s="48" t="str">
        <f t="shared" si="347"/>
        <v/>
      </c>
      <c r="DN190" s="25" t="str">
        <f t="shared" si="348"/>
        <v/>
      </c>
      <c r="DO190" s="48" t="str">
        <f t="shared" si="349"/>
        <v/>
      </c>
      <c r="DP190" s="48" t="str">
        <f t="shared" si="350"/>
        <v/>
      </c>
      <c r="DQ190" s="48" t="str">
        <f t="shared" si="351"/>
        <v/>
      </c>
      <c r="DR190" s="48" t="str">
        <f t="shared" si="352"/>
        <v/>
      </c>
      <c r="DS190" s="26" t="str">
        <f t="shared" si="353"/>
        <v/>
      </c>
      <c r="DT190" s="48" t="str">
        <f t="shared" si="354"/>
        <v/>
      </c>
      <c r="DU190" s="47" t="str">
        <f t="shared" si="260"/>
        <v/>
      </c>
      <c r="DV190" s="48" t="str">
        <f t="shared" si="261"/>
        <v/>
      </c>
      <c r="DW190" s="48" t="str">
        <f t="shared" si="262"/>
        <v/>
      </c>
      <c r="DX190" s="48" t="str">
        <f t="shared" si="263"/>
        <v/>
      </c>
      <c r="DY190" s="48" t="str">
        <f t="shared" si="264"/>
        <v/>
      </c>
      <c r="DZ190" s="26" t="str">
        <f t="shared" si="265"/>
        <v/>
      </c>
      <c r="EA190" t="str">
        <f t="shared" si="266"/>
        <v xml:space="preserve"> </v>
      </c>
    </row>
    <row r="191" spans="1:131" x14ac:dyDescent="0.25">
      <c r="A191" s="35"/>
      <c r="B191" s="35">
        <v>2031</v>
      </c>
      <c r="C191" s="36"/>
      <c r="D191" s="36"/>
      <c r="E191" s="36"/>
      <c r="F191" s="36"/>
      <c r="G191" s="36"/>
      <c r="H191" s="36"/>
      <c r="I191" s="36"/>
      <c r="J191" s="36" t="str">
        <f t="shared" si="237"/>
        <v>NA</v>
      </c>
      <c r="K191" s="36" t="str">
        <f t="shared" si="238"/>
        <v>NA</v>
      </c>
      <c r="L191" s="36" t="str">
        <f t="shared" si="239"/>
        <v>NA</v>
      </c>
      <c r="M191" s="36" t="str">
        <f t="shared" si="240"/>
        <v>NA</v>
      </c>
      <c r="N191" s="36" t="str">
        <f t="shared" si="241"/>
        <v>NA</v>
      </c>
      <c r="O191" s="36"/>
      <c r="P191" s="35">
        <v>2031</v>
      </c>
      <c r="Q191" s="36" t="str">
        <f t="shared" si="242"/>
        <v>NA</v>
      </c>
      <c r="R191" s="36" t="str">
        <f t="shared" si="243"/>
        <v>NA</v>
      </c>
      <c r="S191" s="36" t="str">
        <f t="shared" si="244"/>
        <v>NA</v>
      </c>
      <c r="T191" s="36" t="str">
        <f t="shared" si="245"/>
        <v>NA</v>
      </c>
      <c r="U191" s="36" t="str">
        <f t="shared" si="246"/>
        <v>NA</v>
      </c>
      <c r="V191" s="36" t="str">
        <f t="shared" si="247"/>
        <v>NA</v>
      </c>
      <c r="W191" s="36" t="str">
        <f t="shared" si="248"/>
        <v>NA</v>
      </c>
      <c r="X191" s="36" t="str">
        <f t="shared" si="249"/>
        <v>NA</v>
      </c>
      <c r="Y191" s="36" t="str">
        <f t="shared" si="250"/>
        <v>NA</v>
      </c>
      <c r="Z191" s="36" t="str">
        <f t="shared" si="251"/>
        <v>NA</v>
      </c>
      <c r="AA191" s="36" t="str">
        <f t="shared" si="252"/>
        <v>NA</v>
      </c>
      <c r="AB191" s="36" t="str">
        <f t="shared" si="253"/>
        <v>NA</v>
      </c>
      <c r="AC191" s="35">
        <v>2031</v>
      </c>
      <c r="AD191" s="38" t="str">
        <f t="shared" si="267"/>
        <v>NA</v>
      </c>
      <c r="AE191" s="38" t="str">
        <f t="shared" si="268"/>
        <v>NA</v>
      </c>
      <c r="AF191" s="38" t="str">
        <f t="shared" si="269"/>
        <v>NA</v>
      </c>
      <c r="AG191" s="38" t="str">
        <f t="shared" si="270"/>
        <v>NA</v>
      </c>
      <c r="AH191" s="38" t="str">
        <f t="shared" si="271"/>
        <v>NA</v>
      </c>
      <c r="AI191" s="38" t="str">
        <f t="shared" si="272"/>
        <v>NA</v>
      </c>
      <c r="AJ191" s="38" t="str">
        <f t="shared" si="273"/>
        <v>NA</v>
      </c>
      <c r="AK191" s="38" t="str">
        <f t="shared" si="274"/>
        <v>NA</v>
      </c>
      <c r="AL191" s="38" t="str">
        <f t="shared" si="275"/>
        <v>NA</v>
      </c>
      <c r="AM191" s="38" t="str">
        <f t="shared" si="276"/>
        <v>NA</v>
      </c>
      <c r="AN191" s="38" t="str">
        <f t="shared" si="277"/>
        <v>NA</v>
      </c>
      <c r="AO191" s="38" t="str">
        <f t="shared" si="254"/>
        <v>NA</v>
      </c>
      <c r="AP191" s="38" t="str">
        <f t="shared" si="255"/>
        <v>NA</v>
      </c>
      <c r="AQ191" s="38" t="str">
        <f t="shared" si="256"/>
        <v>NA</v>
      </c>
      <c r="AR191" s="38" t="str">
        <f t="shared" si="257"/>
        <v>NA</v>
      </c>
      <c r="AS191" s="38" t="str">
        <f t="shared" si="258"/>
        <v>NA</v>
      </c>
      <c r="AT191" s="38" t="str">
        <f t="shared" si="259"/>
        <v>NA</v>
      </c>
      <c r="AV191" s="47" t="str">
        <f t="shared" si="278"/>
        <v/>
      </c>
      <c r="AW191" s="48" t="str">
        <f t="shared" si="279"/>
        <v/>
      </c>
      <c r="AX191" s="48" t="str">
        <f t="shared" si="280"/>
        <v/>
      </c>
      <c r="AY191" s="48" t="str">
        <f t="shared" si="281"/>
        <v/>
      </c>
      <c r="AZ191" s="48" t="str">
        <f t="shared" si="282"/>
        <v/>
      </c>
      <c r="BA191" s="26" t="str">
        <f t="shared" si="283"/>
        <v/>
      </c>
      <c r="BB191" s="48" t="str">
        <f t="shared" si="284"/>
        <v/>
      </c>
      <c r="BC191" s="47" t="str">
        <f t="shared" si="285"/>
        <v/>
      </c>
      <c r="BD191" s="48" t="str">
        <f t="shared" si="286"/>
        <v/>
      </c>
      <c r="BE191" s="48" t="str">
        <f t="shared" si="287"/>
        <v/>
      </c>
      <c r="BF191" s="48" t="str">
        <f t="shared" si="288"/>
        <v/>
      </c>
      <c r="BG191" s="48" t="str">
        <f t="shared" si="289"/>
        <v/>
      </c>
      <c r="BH191" s="26" t="str">
        <f t="shared" si="290"/>
        <v/>
      </c>
      <c r="BI191" s="6" t="str">
        <f t="shared" si="291"/>
        <v xml:space="preserve"> </v>
      </c>
      <c r="BJ191" s="47" t="str">
        <f t="shared" si="292"/>
        <v/>
      </c>
      <c r="BK191" s="48" t="str">
        <f t="shared" si="293"/>
        <v/>
      </c>
      <c r="BL191" s="48" t="str">
        <f t="shared" si="294"/>
        <v/>
      </c>
      <c r="BM191" s="48" t="str">
        <f t="shared" si="295"/>
        <v/>
      </c>
      <c r="BN191" s="48" t="str">
        <f t="shared" si="296"/>
        <v/>
      </c>
      <c r="BO191" s="26" t="str">
        <f t="shared" si="297"/>
        <v/>
      </c>
      <c r="BP191" s="6" t="str">
        <f t="shared" si="298"/>
        <v xml:space="preserve"> </v>
      </c>
      <c r="BQ191" s="47" t="str">
        <f t="shared" si="299"/>
        <v/>
      </c>
      <c r="BR191" s="48" t="str">
        <f t="shared" si="300"/>
        <v/>
      </c>
      <c r="BS191" s="48" t="str">
        <f t="shared" si="301"/>
        <v/>
      </c>
      <c r="BT191" s="48" t="str">
        <f t="shared" si="302"/>
        <v/>
      </c>
      <c r="BU191" s="48" t="str">
        <f t="shared" si="303"/>
        <v/>
      </c>
      <c r="BV191" s="26" t="str">
        <f t="shared" si="304"/>
        <v/>
      </c>
      <c r="BW191" s="6" t="str">
        <f t="shared" si="305"/>
        <v xml:space="preserve"> </v>
      </c>
      <c r="BX191" s="47" t="str">
        <f t="shared" si="306"/>
        <v/>
      </c>
      <c r="BY191" s="48" t="str">
        <f t="shared" si="307"/>
        <v/>
      </c>
      <c r="BZ191" s="48" t="str">
        <f t="shared" si="308"/>
        <v/>
      </c>
      <c r="CA191" s="48" t="str">
        <f t="shared" si="309"/>
        <v/>
      </c>
      <c r="CB191" s="48" t="str">
        <f t="shared" si="310"/>
        <v/>
      </c>
      <c r="CC191" s="26" t="str">
        <f t="shared" si="311"/>
        <v/>
      </c>
      <c r="CD191" s="48" t="str">
        <f t="shared" si="312"/>
        <v/>
      </c>
      <c r="CE191" s="47" t="str">
        <f t="shared" si="313"/>
        <v/>
      </c>
      <c r="CF191" s="48" t="str">
        <f t="shared" si="314"/>
        <v/>
      </c>
      <c r="CG191" s="48" t="str">
        <f t="shared" si="315"/>
        <v/>
      </c>
      <c r="CH191" s="48" t="str">
        <f t="shared" si="316"/>
        <v/>
      </c>
      <c r="CI191" s="48" t="str">
        <f t="shared" si="317"/>
        <v/>
      </c>
      <c r="CJ191" s="26" t="str">
        <f t="shared" si="318"/>
        <v/>
      </c>
      <c r="CK191" t="str">
        <f t="shared" si="319"/>
        <v xml:space="preserve"> </v>
      </c>
      <c r="CL191" s="47" t="str">
        <f t="shared" si="320"/>
        <v/>
      </c>
      <c r="CM191" s="48" t="str">
        <f t="shared" si="321"/>
        <v/>
      </c>
      <c r="CN191" s="48" t="str">
        <f t="shared" si="322"/>
        <v/>
      </c>
      <c r="CO191" s="48" t="str">
        <f t="shared" si="323"/>
        <v/>
      </c>
      <c r="CP191" s="48" t="str">
        <f t="shared" si="324"/>
        <v/>
      </c>
      <c r="CQ191" s="26" t="str">
        <f t="shared" si="325"/>
        <v/>
      </c>
      <c r="CR191" s="48" t="str">
        <f t="shared" si="326"/>
        <v/>
      </c>
      <c r="CS191" s="47" t="str">
        <f t="shared" si="327"/>
        <v/>
      </c>
      <c r="CT191" s="48" t="str">
        <f t="shared" si="328"/>
        <v/>
      </c>
      <c r="CU191" s="48" t="str">
        <f t="shared" si="329"/>
        <v/>
      </c>
      <c r="CV191" s="48" t="str">
        <f t="shared" si="330"/>
        <v/>
      </c>
      <c r="CW191" s="48" t="str">
        <f t="shared" si="331"/>
        <v/>
      </c>
      <c r="CX191" s="26" t="str">
        <f t="shared" si="332"/>
        <v/>
      </c>
      <c r="CY191" s="48" t="str">
        <f t="shared" si="333"/>
        <v/>
      </c>
      <c r="CZ191" s="25" t="str">
        <f t="shared" si="334"/>
        <v/>
      </c>
      <c r="DA191" s="48" t="str">
        <f t="shared" si="335"/>
        <v/>
      </c>
      <c r="DB191" s="48" t="str">
        <f t="shared" si="336"/>
        <v/>
      </c>
      <c r="DC191" s="48" t="str">
        <f t="shared" si="337"/>
        <v/>
      </c>
      <c r="DD191" s="48" t="str">
        <f t="shared" si="338"/>
        <v/>
      </c>
      <c r="DE191" s="26" t="str">
        <f t="shared" si="339"/>
        <v/>
      </c>
      <c r="DF191" s="48" t="str">
        <f t="shared" si="340"/>
        <v/>
      </c>
      <c r="DG191" s="25" t="str">
        <f t="shared" si="341"/>
        <v/>
      </c>
      <c r="DH191" s="48" t="str">
        <f t="shared" si="342"/>
        <v/>
      </c>
      <c r="DI191" s="48" t="str">
        <f t="shared" si="343"/>
        <v/>
      </c>
      <c r="DJ191" s="48" t="str">
        <f t="shared" si="344"/>
        <v/>
      </c>
      <c r="DK191" s="48" t="str">
        <f t="shared" si="345"/>
        <v/>
      </c>
      <c r="DL191" s="26" t="str">
        <f t="shared" si="346"/>
        <v/>
      </c>
      <c r="DM191" s="48" t="str">
        <f t="shared" si="347"/>
        <v/>
      </c>
      <c r="DN191" s="25" t="str">
        <f t="shared" si="348"/>
        <v/>
      </c>
      <c r="DO191" s="48" t="str">
        <f t="shared" si="349"/>
        <v/>
      </c>
      <c r="DP191" s="48" t="str">
        <f t="shared" si="350"/>
        <v/>
      </c>
      <c r="DQ191" s="48" t="str">
        <f t="shared" si="351"/>
        <v/>
      </c>
      <c r="DR191" s="48" t="str">
        <f t="shared" si="352"/>
        <v/>
      </c>
      <c r="DS191" s="26" t="str">
        <f t="shared" si="353"/>
        <v/>
      </c>
      <c r="DT191" s="48" t="str">
        <f t="shared" si="354"/>
        <v/>
      </c>
      <c r="DU191" s="47" t="str">
        <f t="shared" si="260"/>
        <v/>
      </c>
      <c r="DV191" s="48" t="str">
        <f t="shared" si="261"/>
        <v/>
      </c>
      <c r="DW191" s="48" t="str">
        <f t="shared" si="262"/>
        <v/>
      </c>
      <c r="DX191" s="48" t="str">
        <f t="shared" si="263"/>
        <v/>
      </c>
      <c r="DY191" s="48" t="str">
        <f t="shared" si="264"/>
        <v/>
      </c>
      <c r="DZ191" s="26" t="str">
        <f t="shared" si="265"/>
        <v/>
      </c>
      <c r="EA191" t="str">
        <f t="shared" si="266"/>
        <v xml:space="preserve"> </v>
      </c>
    </row>
    <row r="192" spans="1:131" x14ac:dyDescent="0.25">
      <c r="A192" s="35"/>
      <c r="B192" s="35">
        <v>2032</v>
      </c>
      <c r="C192" s="36"/>
      <c r="D192" s="36"/>
      <c r="E192" s="36"/>
      <c r="F192" s="36"/>
      <c r="G192" s="36"/>
      <c r="H192" s="36"/>
      <c r="I192" s="36"/>
      <c r="J192" s="36" t="str">
        <f t="shared" si="237"/>
        <v>NA</v>
      </c>
      <c r="K192" s="36" t="str">
        <f t="shared" si="238"/>
        <v>NA</v>
      </c>
      <c r="L192" s="36" t="str">
        <f t="shared" si="239"/>
        <v>NA</v>
      </c>
      <c r="M192" s="36" t="str">
        <f t="shared" si="240"/>
        <v>NA</v>
      </c>
      <c r="N192" s="36" t="str">
        <f t="shared" si="241"/>
        <v>NA</v>
      </c>
      <c r="O192" s="36"/>
      <c r="P192" s="35">
        <v>2032</v>
      </c>
      <c r="Q192" s="36" t="str">
        <f t="shared" si="242"/>
        <v>NA</v>
      </c>
      <c r="R192" s="36" t="str">
        <f t="shared" si="243"/>
        <v>NA</v>
      </c>
      <c r="S192" s="36" t="str">
        <f t="shared" si="244"/>
        <v>NA</v>
      </c>
      <c r="T192" s="36" t="str">
        <f t="shared" si="245"/>
        <v>NA</v>
      </c>
      <c r="U192" s="36" t="str">
        <f t="shared" si="246"/>
        <v>NA</v>
      </c>
      <c r="V192" s="36" t="str">
        <f t="shared" si="247"/>
        <v>NA</v>
      </c>
      <c r="W192" s="36" t="str">
        <f t="shared" si="248"/>
        <v>NA</v>
      </c>
      <c r="X192" s="36" t="str">
        <f t="shared" si="249"/>
        <v>NA</v>
      </c>
      <c r="Y192" s="36" t="str">
        <f t="shared" si="250"/>
        <v>NA</v>
      </c>
      <c r="Z192" s="36" t="str">
        <f t="shared" si="251"/>
        <v>NA</v>
      </c>
      <c r="AA192" s="36" t="str">
        <f t="shared" si="252"/>
        <v>NA</v>
      </c>
      <c r="AB192" s="36" t="str">
        <f t="shared" si="253"/>
        <v>NA</v>
      </c>
      <c r="AC192" s="35">
        <v>2032</v>
      </c>
      <c r="AD192" s="38" t="str">
        <f t="shared" si="267"/>
        <v>NA</v>
      </c>
      <c r="AE192" s="38" t="str">
        <f t="shared" si="268"/>
        <v>NA</v>
      </c>
      <c r="AF192" s="38" t="str">
        <f t="shared" si="269"/>
        <v>NA</v>
      </c>
      <c r="AG192" s="38" t="str">
        <f t="shared" si="270"/>
        <v>NA</v>
      </c>
      <c r="AH192" s="38" t="str">
        <f t="shared" si="271"/>
        <v>NA</v>
      </c>
      <c r="AI192" s="38" t="str">
        <f t="shared" si="272"/>
        <v>NA</v>
      </c>
      <c r="AJ192" s="38" t="str">
        <f t="shared" si="273"/>
        <v>NA</v>
      </c>
      <c r="AK192" s="38" t="str">
        <f t="shared" si="274"/>
        <v>NA</v>
      </c>
      <c r="AL192" s="38" t="str">
        <f t="shared" si="275"/>
        <v>NA</v>
      </c>
      <c r="AM192" s="38" t="str">
        <f t="shared" si="276"/>
        <v>NA</v>
      </c>
      <c r="AN192" s="38" t="str">
        <f t="shared" si="277"/>
        <v>NA</v>
      </c>
      <c r="AO192" s="38" t="str">
        <f t="shared" si="254"/>
        <v>NA</v>
      </c>
      <c r="AP192" s="38" t="str">
        <f t="shared" si="255"/>
        <v>NA</v>
      </c>
      <c r="AQ192" s="38" t="str">
        <f t="shared" si="256"/>
        <v>NA</v>
      </c>
      <c r="AR192" s="38" t="str">
        <f t="shared" si="257"/>
        <v>NA</v>
      </c>
      <c r="AS192" s="38" t="str">
        <f t="shared" si="258"/>
        <v>NA</v>
      </c>
      <c r="AT192" s="38" t="str">
        <f t="shared" si="259"/>
        <v>NA</v>
      </c>
      <c r="AV192" s="47" t="str">
        <f t="shared" si="278"/>
        <v/>
      </c>
      <c r="AW192" s="48" t="str">
        <f t="shared" si="279"/>
        <v/>
      </c>
      <c r="AX192" s="48" t="str">
        <f t="shared" si="280"/>
        <v/>
      </c>
      <c r="AY192" s="48" t="str">
        <f t="shared" si="281"/>
        <v/>
      </c>
      <c r="AZ192" s="48" t="str">
        <f t="shared" si="282"/>
        <v/>
      </c>
      <c r="BA192" s="26" t="str">
        <f t="shared" si="283"/>
        <v/>
      </c>
      <c r="BB192" s="48" t="str">
        <f t="shared" si="284"/>
        <v/>
      </c>
      <c r="BC192" s="47" t="str">
        <f t="shared" si="285"/>
        <v/>
      </c>
      <c r="BD192" s="48" t="str">
        <f t="shared" si="286"/>
        <v/>
      </c>
      <c r="BE192" s="48" t="str">
        <f t="shared" si="287"/>
        <v/>
      </c>
      <c r="BF192" s="48" t="str">
        <f t="shared" si="288"/>
        <v/>
      </c>
      <c r="BG192" s="48" t="str">
        <f t="shared" si="289"/>
        <v/>
      </c>
      <c r="BH192" s="26" t="str">
        <f t="shared" si="290"/>
        <v/>
      </c>
      <c r="BI192" s="6" t="str">
        <f t="shared" si="291"/>
        <v xml:space="preserve"> </v>
      </c>
      <c r="BJ192" s="47" t="str">
        <f t="shared" si="292"/>
        <v/>
      </c>
      <c r="BK192" s="48" t="str">
        <f t="shared" si="293"/>
        <v/>
      </c>
      <c r="BL192" s="48" t="str">
        <f t="shared" si="294"/>
        <v/>
      </c>
      <c r="BM192" s="48" t="str">
        <f t="shared" si="295"/>
        <v/>
      </c>
      <c r="BN192" s="48" t="str">
        <f t="shared" si="296"/>
        <v/>
      </c>
      <c r="BO192" s="26" t="str">
        <f t="shared" si="297"/>
        <v/>
      </c>
      <c r="BP192" s="6" t="str">
        <f t="shared" si="298"/>
        <v xml:space="preserve"> </v>
      </c>
      <c r="BQ192" s="47" t="str">
        <f t="shared" si="299"/>
        <v/>
      </c>
      <c r="BR192" s="48" t="str">
        <f t="shared" si="300"/>
        <v/>
      </c>
      <c r="BS192" s="48" t="str">
        <f t="shared" si="301"/>
        <v/>
      </c>
      <c r="BT192" s="48" t="str">
        <f t="shared" si="302"/>
        <v/>
      </c>
      <c r="BU192" s="48" t="str">
        <f t="shared" si="303"/>
        <v/>
      </c>
      <c r="BV192" s="26" t="str">
        <f t="shared" si="304"/>
        <v/>
      </c>
      <c r="BW192" s="6" t="str">
        <f t="shared" si="305"/>
        <v xml:space="preserve"> </v>
      </c>
      <c r="BX192" s="47" t="str">
        <f t="shared" si="306"/>
        <v/>
      </c>
      <c r="BY192" s="48" t="str">
        <f t="shared" si="307"/>
        <v/>
      </c>
      <c r="BZ192" s="48" t="str">
        <f t="shared" si="308"/>
        <v/>
      </c>
      <c r="CA192" s="48" t="str">
        <f t="shared" si="309"/>
        <v/>
      </c>
      <c r="CB192" s="48" t="str">
        <f t="shared" si="310"/>
        <v/>
      </c>
      <c r="CC192" s="26" t="str">
        <f t="shared" si="311"/>
        <v/>
      </c>
      <c r="CD192" s="48" t="str">
        <f t="shared" si="312"/>
        <v/>
      </c>
      <c r="CE192" s="47" t="str">
        <f t="shared" si="313"/>
        <v/>
      </c>
      <c r="CF192" s="48" t="str">
        <f t="shared" si="314"/>
        <v/>
      </c>
      <c r="CG192" s="48" t="str">
        <f t="shared" si="315"/>
        <v/>
      </c>
      <c r="CH192" s="48" t="str">
        <f t="shared" si="316"/>
        <v/>
      </c>
      <c r="CI192" s="48" t="str">
        <f t="shared" si="317"/>
        <v/>
      </c>
      <c r="CJ192" s="26" t="str">
        <f t="shared" si="318"/>
        <v/>
      </c>
      <c r="CK192" t="str">
        <f t="shared" si="319"/>
        <v xml:space="preserve"> </v>
      </c>
      <c r="CL192" s="47" t="str">
        <f t="shared" si="320"/>
        <v/>
      </c>
      <c r="CM192" s="48" t="str">
        <f t="shared" si="321"/>
        <v/>
      </c>
      <c r="CN192" s="48" t="str">
        <f t="shared" si="322"/>
        <v/>
      </c>
      <c r="CO192" s="48" t="str">
        <f t="shared" si="323"/>
        <v/>
      </c>
      <c r="CP192" s="48" t="str">
        <f t="shared" si="324"/>
        <v/>
      </c>
      <c r="CQ192" s="26" t="str">
        <f t="shared" si="325"/>
        <v/>
      </c>
      <c r="CR192" s="48" t="str">
        <f t="shared" si="326"/>
        <v/>
      </c>
      <c r="CS192" s="47" t="str">
        <f t="shared" si="327"/>
        <v/>
      </c>
      <c r="CT192" s="48" t="str">
        <f t="shared" si="328"/>
        <v/>
      </c>
      <c r="CU192" s="48" t="str">
        <f t="shared" si="329"/>
        <v/>
      </c>
      <c r="CV192" s="48" t="str">
        <f t="shared" si="330"/>
        <v/>
      </c>
      <c r="CW192" s="48" t="str">
        <f t="shared" si="331"/>
        <v/>
      </c>
      <c r="CX192" s="26" t="str">
        <f t="shared" si="332"/>
        <v/>
      </c>
      <c r="CY192" s="48" t="str">
        <f t="shared" si="333"/>
        <v/>
      </c>
      <c r="CZ192" s="25" t="str">
        <f t="shared" si="334"/>
        <v/>
      </c>
      <c r="DA192" s="48" t="str">
        <f t="shared" si="335"/>
        <v/>
      </c>
      <c r="DB192" s="48" t="str">
        <f t="shared" si="336"/>
        <v/>
      </c>
      <c r="DC192" s="48" t="str">
        <f t="shared" si="337"/>
        <v/>
      </c>
      <c r="DD192" s="48" t="str">
        <f t="shared" si="338"/>
        <v/>
      </c>
      <c r="DE192" s="26" t="str">
        <f t="shared" si="339"/>
        <v/>
      </c>
      <c r="DF192" s="48" t="str">
        <f t="shared" si="340"/>
        <v/>
      </c>
      <c r="DG192" s="25" t="str">
        <f t="shared" si="341"/>
        <v/>
      </c>
      <c r="DH192" s="48" t="str">
        <f t="shared" si="342"/>
        <v/>
      </c>
      <c r="DI192" s="48" t="str">
        <f t="shared" si="343"/>
        <v/>
      </c>
      <c r="DJ192" s="48" t="str">
        <f t="shared" si="344"/>
        <v/>
      </c>
      <c r="DK192" s="48" t="str">
        <f t="shared" si="345"/>
        <v/>
      </c>
      <c r="DL192" s="26" t="str">
        <f t="shared" si="346"/>
        <v/>
      </c>
      <c r="DM192" s="48" t="str">
        <f t="shared" si="347"/>
        <v/>
      </c>
      <c r="DN192" s="25" t="str">
        <f t="shared" si="348"/>
        <v/>
      </c>
      <c r="DO192" s="48" t="str">
        <f t="shared" si="349"/>
        <v/>
      </c>
      <c r="DP192" s="48" t="str">
        <f t="shared" si="350"/>
        <v/>
      </c>
      <c r="DQ192" s="48" t="str">
        <f t="shared" si="351"/>
        <v/>
      </c>
      <c r="DR192" s="48" t="str">
        <f t="shared" si="352"/>
        <v/>
      </c>
      <c r="DS192" s="26" t="str">
        <f t="shared" si="353"/>
        <v/>
      </c>
      <c r="DT192" s="48" t="str">
        <f t="shared" si="354"/>
        <v/>
      </c>
      <c r="DU192" s="47" t="str">
        <f t="shared" si="260"/>
        <v/>
      </c>
      <c r="DV192" s="48" t="str">
        <f t="shared" si="261"/>
        <v/>
      </c>
      <c r="DW192" s="48" t="str">
        <f t="shared" si="262"/>
        <v/>
      </c>
      <c r="DX192" s="48" t="str">
        <f t="shared" si="263"/>
        <v/>
      </c>
      <c r="DY192" s="48" t="str">
        <f t="shared" si="264"/>
        <v/>
      </c>
      <c r="DZ192" s="26" t="str">
        <f t="shared" si="265"/>
        <v/>
      </c>
      <c r="EA192" t="str">
        <f t="shared" si="266"/>
        <v xml:space="preserve"> </v>
      </c>
    </row>
    <row r="193" spans="1:131" x14ac:dyDescent="0.25">
      <c r="A193" s="35"/>
      <c r="B193" s="35">
        <v>2033</v>
      </c>
      <c r="C193" s="36"/>
      <c r="D193" s="36"/>
      <c r="E193" s="36"/>
      <c r="F193" s="36"/>
      <c r="G193" s="36"/>
      <c r="H193" s="36"/>
      <c r="I193" s="36"/>
      <c r="J193" s="36" t="str">
        <f t="shared" si="237"/>
        <v>NA</v>
      </c>
      <c r="K193" s="36" t="str">
        <f t="shared" si="238"/>
        <v>NA</v>
      </c>
      <c r="L193" s="36" t="str">
        <f t="shared" si="239"/>
        <v>NA</v>
      </c>
      <c r="M193" s="36" t="str">
        <f t="shared" si="240"/>
        <v>NA</v>
      </c>
      <c r="N193" s="36" t="str">
        <f t="shared" si="241"/>
        <v>NA</v>
      </c>
      <c r="O193" s="36"/>
      <c r="P193" s="35">
        <v>2033</v>
      </c>
      <c r="Q193" s="36" t="str">
        <f t="shared" si="242"/>
        <v>NA</v>
      </c>
      <c r="R193" s="36" t="str">
        <f t="shared" si="243"/>
        <v>NA</v>
      </c>
      <c r="S193" s="36" t="str">
        <f t="shared" si="244"/>
        <v>NA</v>
      </c>
      <c r="T193" s="36" t="str">
        <f t="shared" si="245"/>
        <v>NA</v>
      </c>
      <c r="U193" s="36" t="str">
        <f t="shared" si="246"/>
        <v>NA</v>
      </c>
      <c r="V193" s="36" t="str">
        <f t="shared" si="247"/>
        <v>NA</v>
      </c>
      <c r="W193" s="36" t="str">
        <f t="shared" si="248"/>
        <v>NA</v>
      </c>
      <c r="X193" s="36" t="str">
        <f t="shared" si="249"/>
        <v>NA</v>
      </c>
      <c r="Y193" s="36" t="str">
        <f t="shared" si="250"/>
        <v>NA</v>
      </c>
      <c r="Z193" s="36" t="str">
        <f t="shared" si="251"/>
        <v>NA</v>
      </c>
      <c r="AA193" s="36" t="str">
        <f t="shared" si="252"/>
        <v>NA</v>
      </c>
      <c r="AB193" s="36" t="str">
        <f t="shared" si="253"/>
        <v>NA</v>
      </c>
      <c r="AC193" s="35">
        <v>2033</v>
      </c>
      <c r="AD193" s="38" t="str">
        <f t="shared" si="267"/>
        <v>NA</v>
      </c>
      <c r="AE193" s="38" t="str">
        <f t="shared" si="268"/>
        <v>NA</v>
      </c>
      <c r="AF193" s="38" t="str">
        <f t="shared" si="269"/>
        <v>NA</v>
      </c>
      <c r="AG193" s="38" t="str">
        <f t="shared" si="270"/>
        <v>NA</v>
      </c>
      <c r="AH193" s="38" t="str">
        <f t="shared" si="271"/>
        <v>NA</v>
      </c>
      <c r="AI193" s="38" t="str">
        <f t="shared" si="272"/>
        <v>NA</v>
      </c>
      <c r="AJ193" s="38" t="str">
        <f t="shared" si="273"/>
        <v>NA</v>
      </c>
      <c r="AK193" s="38" t="str">
        <f t="shared" si="274"/>
        <v>NA</v>
      </c>
      <c r="AL193" s="38" t="str">
        <f t="shared" si="275"/>
        <v>NA</v>
      </c>
      <c r="AM193" s="38" t="str">
        <f t="shared" si="276"/>
        <v>NA</v>
      </c>
      <c r="AN193" s="38" t="str">
        <f t="shared" si="277"/>
        <v>NA</v>
      </c>
      <c r="AO193" s="38" t="str">
        <f t="shared" si="254"/>
        <v>NA</v>
      </c>
      <c r="AP193" s="38" t="str">
        <f t="shared" si="255"/>
        <v>NA</v>
      </c>
      <c r="AQ193" s="38" t="str">
        <f t="shared" si="256"/>
        <v>NA</v>
      </c>
      <c r="AR193" s="38" t="str">
        <f t="shared" si="257"/>
        <v>NA</v>
      </c>
      <c r="AS193" s="38" t="str">
        <f t="shared" si="258"/>
        <v>NA</v>
      </c>
      <c r="AT193" s="38" t="str">
        <f t="shared" si="259"/>
        <v>NA</v>
      </c>
      <c r="AV193" s="47" t="str">
        <f t="shared" si="278"/>
        <v/>
      </c>
      <c r="AW193" s="48" t="str">
        <f t="shared" si="279"/>
        <v/>
      </c>
      <c r="AX193" s="48" t="str">
        <f t="shared" si="280"/>
        <v/>
      </c>
      <c r="AY193" s="48" t="str">
        <f t="shared" si="281"/>
        <v/>
      </c>
      <c r="AZ193" s="48" t="str">
        <f t="shared" si="282"/>
        <v/>
      </c>
      <c r="BA193" s="26" t="str">
        <f t="shared" si="283"/>
        <v/>
      </c>
      <c r="BB193" s="48" t="str">
        <f t="shared" si="284"/>
        <v/>
      </c>
      <c r="BC193" s="47" t="str">
        <f t="shared" si="285"/>
        <v/>
      </c>
      <c r="BD193" s="48" t="str">
        <f t="shared" si="286"/>
        <v/>
      </c>
      <c r="BE193" s="48" t="str">
        <f t="shared" si="287"/>
        <v/>
      </c>
      <c r="BF193" s="48" t="str">
        <f t="shared" si="288"/>
        <v/>
      </c>
      <c r="BG193" s="48" t="str">
        <f t="shared" si="289"/>
        <v/>
      </c>
      <c r="BH193" s="26" t="str">
        <f t="shared" si="290"/>
        <v/>
      </c>
      <c r="BI193" s="6" t="str">
        <f t="shared" si="291"/>
        <v xml:space="preserve"> </v>
      </c>
      <c r="BJ193" s="47" t="str">
        <f t="shared" si="292"/>
        <v/>
      </c>
      <c r="BK193" s="48" t="str">
        <f t="shared" si="293"/>
        <v/>
      </c>
      <c r="BL193" s="48" t="str">
        <f t="shared" si="294"/>
        <v/>
      </c>
      <c r="BM193" s="48" t="str">
        <f t="shared" si="295"/>
        <v/>
      </c>
      <c r="BN193" s="48" t="str">
        <f t="shared" si="296"/>
        <v/>
      </c>
      <c r="BO193" s="26" t="str">
        <f t="shared" si="297"/>
        <v/>
      </c>
      <c r="BP193" s="6" t="str">
        <f t="shared" si="298"/>
        <v xml:space="preserve"> </v>
      </c>
      <c r="BQ193" s="47" t="str">
        <f t="shared" si="299"/>
        <v/>
      </c>
      <c r="BR193" s="48" t="str">
        <f t="shared" si="300"/>
        <v/>
      </c>
      <c r="BS193" s="48" t="str">
        <f t="shared" si="301"/>
        <v/>
      </c>
      <c r="BT193" s="48" t="str">
        <f t="shared" si="302"/>
        <v/>
      </c>
      <c r="BU193" s="48" t="str">
        <f t="shared" si="303"/>
        <v/>
      </c>
      <c r="BV193" s="26" t="str">
        <f t="shared" si="304"/>
        <v/>
      </c>
      <c r="BW193" s="6" t="str">
        <f t="shared" si="305"/>
        <v xml:space="preserve"> </v>
      </c>
      <c r="BX193" s="47" t="str">
        <f t="shared" si="306"/>
        <v/>
      </c>
      <c r="BY193" s="48" t="str">
        <f t="shared" si="307"/>
        <v/>
      </c>
      <c r="BZ193" s="48" t="str">
        <f t="shared" si="308"/>
        <v/>
      </c>
      <c r="CA193" s="48" t="str">
        <f t="shared" si="309"/>
        <v/>
      </c>
      <c r="CB193" s="48" t="str">
        <f t="shared" si="310"/>
        <v/>
      </c>
      <c r="CC193" s="26" t="str">
        <f t="shared" si="311"/>
        <v/>
      </c>
      <c r="CD193" s="48" t="str">
        <f t="shared" si="312"/>
        <v/>
      </c>
      <c r="CE193" s="47" t="str">
        <f t="shared" si="313"/>
        <v/>
      </c>
      <c r="CF193" s="48" t="str">
        <f t="shared" si="314"/>
        <v/>
      </c>
      <c r="CG193" s="48" t="str">
        <f t="shared" si="315"/>
        <v/>
      </c>
      <c r="CH193" s="48" t="str">
        <f t="shared" si="316"/>
        <v/>
      </c>
      <c r="CI193" s="48" t="str">
        <f t="shared" si="317"/>
        <v/>
      </c>
      <c r="CJ193" s="26" t="str">
        <f t="shared" si="318"/>
        <v/>
      </c>
      <c r="CK193" t="str">
        <f t="shared" si="319"/>
        <v xml:space="preserve"> </v>
      </c>
      <c r="CL193" s="47" t="str">
        <f t="shared" si="320"/>
        <v/>
      </c>
      <c r="CM193" s="48" t="str">
        <f t="shared" si="321"/>
        <v/>
      </c>
      <c r="CN193" s="48" t="str">
        <f t="shared" si="322"/>
        <v/>
      </c>
      <c r="CO193" s="48" t="str">
        <f t="shared" si="323"/>
        <v/>
      </c>
      <c r="CP193" s="48" t="str">
        <f t="shared" si="324"/>
        <v/>
      </c>
      <c r="CQ193" s="26" t="str">
        <f t="shared" si="325"/>
        <v/>
      </c>
      <c r="CR193" s="48" t="str">
        <f t="shared" si="326"/>
        <v/>
      </c>
      <c r="CS193" s="47" t="str">
        <f t="shared" si="327"/>
        <v/>
      </c>
      <c r="CT193" s="48" t="str">
        <f t="shared" si="328"/>
        <v/>
      </c>
      <c r="CU193" s="48" t="str">
        <f t="shared" si="329"/>
        <v/>
      </c>
      <c r="CV193" s="48" t="str">
        <f t="shared" si="330"/>
        <v/>
      </c>
      <c r="CW193" s="48" t="str">
        <f t="shared" si="331"/>
        <v/>
      </c>
      <c r="CX193" s="26" t="str">
        <f t="shared" si="332"/>
        <v/>
      </c>
      <c r="CY193" s="48" t="str">
        <f t="shared" si="333"/>
        <v/>
      </c>
      <c r="CZ193" s="25" t="str">
        <f t="shared" si="334"/>
        <v/>
      </c>
      <c r="DA193" s="48" t="str">
        <f t="shared" si="335"/>
        <v/>
      </c>
      <c r="DB193" s="48" t="str">
        <f t="shared" si="336"/>
        <v/>
      </c>
      <c r="DC193" s="48" t="str">
        <f t="shared" si="337"/>
        <v/>
      </c>
      <c r="DD193" s="48" t="str">
        <f t="shared" si="338"/>
        <v/>
      </c>
      <c r="DE193" s="26" t="str">
        <f t="shared" si="339"/>
        <v/>
      </c>
      <c r="DF193" s="48" t="str">
        <f t="shared" si="340"/>
        <v/>
      </c>
      <c r="DG193" s="25" t="str">
        <f t="shared" si="341"/>
        <v/>
      </c>
      <c r="DH193" s="48" t="str">
        <f t="shared" si="342"/>
        <v/>
      </c>
      <c r="DI193" s="48" t="str">
        <f t="shared" si="343"/>
        <v/>
      </c>
      <c r="DJ193" s="48" t="str">
        <f t="shared" si="344"/>
        <v/>
      </c>
      <c r="DK193" s="48" t="str">
        <f t="shared" si="345"/>
        <v/>
      </c>
      <c r="DL193" s="26" t="str">
        <f t="shared" si="346"/>
        <v/>
      </c>
      <c r="DM193" s="48" t="str">
        <f t="shared" si="347"/>
        <v/>
      </c>
      <c r="DN193" s="25" t="str">
        <f t="shared" si="348"/>
        <v/>
      </c>
      <c r="DO193" s="48" t="str">
        <f t="shared" si="349"/>
        <v/>
      </c>
      <c r="DP193" s="48" t="str">
        <f t="shared" si="350"/>
        <v/>
      </c>
      <c r="DQ193" s="48" t="str">
        <f t="shared" si="351"/>
        <v/>
      </c>
      <c r="DR193" s="48" t="str">
        <f t="shared" si="352"/>
        <v/>
      </c>
      <c r="DS193" s="26" t="str">
        <f t="shared" si="353"/>
        <v/>
      </c>
      <c r="DT193" s="48" t="str">
        <f t="shared" si="354"/>
        <v/>
      </c>
      <c r="DU193" s="47" t="str">
        <f t="shared" si="260"/>
        <v/>
      </c>
      <c r="DV193" s="48" t="str">
        <f t="shared" si="261"/>
        <v/>
      </c>
      <c r="DW193" s="48" t="str">
        <f t="shared" si="262"/>
        <v/>
      </c>
      <c r="DX193" s="48" t="str">
        <f t="shared" si="263"/>
        <v/>
      </c>
      <c r="DY193" s="48" t="str">
        <f t="shared" si="264"/>
        <v/>
      </c>
      <c r="DZ193" s="26" t="str">
        <f t="shared" si="265"/>
        <v/>
      </c>
      <c r="EA193" t="str">
        <f t="shared" si="266"/>
        <v xml:space="preserve"> </v>
      </c>
    </row>
    <row r="194" spans="1:131" x14ac:dyDescent="0.25">
      <c r="A194" s="35"/>
      <c r="B194" s="35">
        <v>2034</v>
      </c>
      <c r="C194" s="36"/>
      <c r="D194" s="36"/>
      <c r="E194" s="36"/>
      <c r="F194" s="36"/>
      <c r="G194" s="36"/>
      <c r="H194" s="36"/>
      <c r="I194" s="36"/>
      <c r="J194" s="36" t="str">
        <f t="shared" si="237"/>
        <v>NA</v>
      </c>
      <c r="K194" s="36" t="str">
        <f t="shared" si="238"/>
        <v>NA</v>
      </c>
      <c r="L194" s="36" t="str">
        <f t="shared" si="239"/>
        <v>NA</v>
      </c>
      <c r="M194" s="36" t="str">
        <f t="shared" si="240"/>
        <v>NA</v>
      </c>
      <c r="N194" s="36" t="str">
        <f t="shared" si="241"/>
        <v>NA</v>
      </c>
      <c r="O194" s="36"/>
      <c r="P194" s="35">
        <v>2034</v>
      </c>
      <c r="Q194" s="36" t="str">
        <f t="shared" si="242"/>
        <v>NA</v>
      </c>
      <c r="R194" s="36" t="str">
        <f t="shared" si="243"/>
        <v>NA</v>
      </c>
      <c r="S194" s="36" t="str">
        <f t="shared" si="244"/>
        <v>NA</v>
      </c>
      <c r="T194" s="36" t="str">
        <f t="shared" si="245"/>
        <v>NA</v>
      </c>
      <c r="U194" s="36" t="str">
        <f t="shared" si="246"/>
        <v>NA</v>
      </c>
      <c r="V194" s="36" t="str">
        <f t="shared" si="247"/>
        <v>NA</v>
      </c>
      <c r="W194" s="36" t="str">
        <f t="shared" si="248"/>
        <v>NA</v>
      </c>
      <c r="X194" s="36" t="str">
        <f t="shared" si="249"/>
        <v>NA</v>
      </c>
      <c r="Y194" s="36" t="str">
        <f t="shared" si="250"/>
        <v>NA</v>
      </c>
      <c r="Z194" s="36" t="str">
        <f t="shared" si="251"/>
        <v>NA</v>
      </c>
      <c r="AA194" s="36" t="str">
        <f t="shared" si="252"/>
        <v>NA</v>
      </c>
      <c r="AB194" s="36" t="str">
        <f t="shared" si="253"/>
        <v>NA</v>
      </c>
      <c r="AC194" s="35">
        <v>2034</v>
      </c>
      <c r="AD194" s="38" t="str">
        <f t="shared" si="267"/>
        <v>NA</v>
      </c>
      <c r="AE194" s="38" t="str">
        <f t="shared" si="268"/>
        <v>NA</v>
      </c>
      <c r="AF194" s="38" t="str">
        <f t="shared" si="269"/>
        <v>NA</v>
      </c>
      <c r="AG194" s="38" t="str">
        <f t="shared" si="270"/>
        <v>NA</v>
      </c>
      <c r="AH194" s="38" t="str">
        <f t="shared" si="271"/>
        <v>NA</v>
      </c>
      <c r="AI194" s="38" t="str">
        <f t="shared" si="272"/>
        <v>NA</v>
      </c>
      <c r="AJ194" s="38" t="str">
        <f t="shared" si="273"/>
        <v>NA</v>
      </c>
      <c r="AK194" s="38" t="str">
        <f t="shared" si="274"/>
        <v>NA</v>
      </c>
      <c r="AL194" s="38" t="str">
        <f t="shared" si="275"/>
        <v>NA</v>
      </c>
      <c r="AM194" s="38" t="str">
        <f t="shared" si="276"/>
        <v>NA</v>
      </c>
      <c r="AN194" s="38" t="str">
        <f t="shared" si="277"/>
        <v>NA</v>
      </c>
      <c r="AO194" s="38" t="str">
        <f t="shared" si="254"/>
        <v>NA</v>
      </c>
      <c r="AP194" s="38" t="str">
        <f t="shared" si="255"/>
        <v>NA</v>
      </c>
      <c r="AQ194" s="38" t="str">
        <f t="shared" si="256"/>
        <v>NA</v>
      </c>
      <c r="AR194" s="38" t="str">
        <f t="shared" si="257"/>
        <v>NA</v>
      </c>
      <c r="AS194" s="38" t="str">
        <f t="shared" si="258"/>
        <v>NA</v>
      </c>
      <c r="AT194" s="38" t="str">
        <f t="shared" si="259"/>
        <v>NA</v>
      </c>
      <c r="AV194" s="47" t="str">
        <f t="shared" si="278"/>
        <v/>
      </c>
      <c r="AW194" s="48" t="str">
        <f t="shared" si="279"/>
        <v/>
      </c>
      <c r="AX194" s="48" t="str">
        <f t="shared" si="280"/>
        <v/>
      </c>
      <c r="AY194" s="48" t="str">
        <f t="shared" si="281"/>
        <v/>
      </c>
      <c r="AZ194" s="48" t="str">
        <f t="shared" si="282"/>
        <v/>
      </c>
      <c r="BA194" s="26" t="str">
        <f t="shared" si="283"/>
        <v/>
      </c>
      <c r="BB194" s="48" t="str">
        <f t="shared" si="284"/>
        <v/>
      </c>
      <c r="BC194" s="47" t="str">
        <f t="shared" si="285"/>
        <v/>
      </c>
      <c r="BD194" s="48" t="str">
        <f t="shared" si="286"/>
        <v/>
      </c>
      <c r="BE194" s="48" t="str">
        <f t="shared" si="287"/>
        <v/>
      </c>
      <c r="BF194" s="48" t="str">
        <f t="shared" si="288"/>
        <v/>
      </c>
      <c r="BG194" s="48" t="str">
        <f t="shared" si="289"/>
        <v/>
      </c>
      <c r="BH194" s="26" t="str">
        <f t="shared" si="290"/>
        <v/>
      </c>
      <c r="BI194" s="6" t="str">
        <f t="shared" si="291"/>
        <v xml:space="preserve"> </v>
      </c>
      <c r="BJ194" s="47" t="str">
        <f t="shared" si="292"/>
        <v/>
      </c>
      <c r="BK194" s="48" t="str">
        <f t="shared" si="293"/>
        <v/>
      </c>
      <c r="BL194" s="48" t="str">
        <f t="shared" si="294"/>
        <v/>
      </c>
      <c r="BM194" s="48" t="str">
        <f t="shared" si="295"/>
        <v/>
      </c>
      <c r="BN194" s="48" t="str">
        <f t="shared" si="296"/>
        <v/>
      </c>
      <c r="BO194" s="26" t="str">
        <f t="shared" si="297"/>
        <v/>
      </c>
      <c r="BP194" s="6" t="str">
        <f t="shared" si="298"/>
        <v xml:space="preserve"> </v>
      </c>
      <c r="BQ194" s="47" t="str">
        <f t="shared" si="299"/>
        <v/>
      </c>
      <c r="BR194" s="48" t="str">
        <f t="shared" si="300"/>
        <v/>
      </c>
      <c r="BS194" s="48" t="str">
        <f t="shared" si="301"/>
        <v/>
      </c>
      <c r="BT194" s="48" t="str">
        <f t="shared" si="302"/>
        <v/>
      </c>
      <c r="BU194" s="48" t="str">
        <f t="shared" si="303"/>
        <v/>
      </c>
      <c r="BV194" s="26" t="str">
        <f t="shared" si="304"/>
        <v/>
      </c>
      <c r="BW194" s="6" t="str">
        <f t="shared" si="305"/>
        <v xml:space="preserve"> </v>
      </c>
      <c r="BX194" s="47" t="str">
        <f t="shared" si="306"/>
        <v/>
      </c>
      <c r="BY194" s="48" t="str">
        <f t="shared" si="307"/>
        <v/>
      </c>
      <c r="BZ194" s="48" t="str">
        <f t="shared" si="308"/>
        <v/>
      </c>
      <c r="CA194" s="48" t="str">
        <f t="shared" si="309"/>
        <v/>
      </c>
      <c r="CB194" s="48" t="str">
        <f t="shared" si="310"/>
        <v/>
      </c>
      <c r="CC194" s="26" t="str">
        <f t="shared" si="311"/>
        <v/>
      </c>
      <c r="CD194" s="48" t="str">
        <f t="shared" si="312"/>
        <v/>
      </c>
      <c r="CE194" s="47" t="str">
        <f t="shared" si="313"/>
        <v/>
      </c>
      <c r="CF194" s="48" t="str">
        <f t="shared" si="314"/>
        <v/>
      </c>
      <c r="CG194" s="48" t="str">
        <f t="shared" si="315"/>
        <v/>
      </c>
      <c r="CH194" s="48" t="str">
        <f t="shared" si="316"/>
        <v/>
      </c>
      <c r="CI194" s="48" t="str">
        <f t="shared" si="317"/>
        <v/>
      </c>
      <c r="CJ194" s="26" t="str">
        <f t="shared" si="318"/>
        <v/>
      </c>
      <c r="CK194" t="str">
        <f t="shared" si="319"/>
        <v xml:space="preserve"> </v>
      </c>
      <c r="CL194" s="47" t="str">
        <f t="shared" si="320"/>
        <v/>
      </c>
      <c r="CM194" s="48" t="str">
        <f t="shared" si="321"/>
        <v/>
      </c>
      <c r="CN194" s="48" t="str">
        <f t="shared" si="322"/>
        <v/>
      </c>
      <c r="CO194" s="48" t="str">
        <f t="shared" si="323"/>
        <v/>
      </c>
      <c r="CP194" s="48" t="str">
        <f t="shared" si="324"/>
        <v/>
      </c>
      <c r="CQ194" s="26" t="str">
        <f t="shared" si="325"/>
        <v/>
      </c>
      <c r="CR194" s="48" t="str">
        <f t="shared" si="326"/>
        <v/>
      </c>
      <c r="CS194" s="47" t="str">
        <f t="shared" si="327"/>
        <v/>
      </c>
      <c r="CT194" s="48" t="str">
        <f t="shared" si="328"/>
        <v/>
      </c>
      <c r="CU194" s="48" t="str">
        <f t="shared" si="329"/>
        <v/>
      </c>
      <c r="CV194" s="48" t="str">
        <f t="shared" si="330"/>
        <v/>
      </c>
      <c r="CW194" s="48" t="str">
        <f t="shared" si="331"/>
        <v/>
      </c>
      <c r="CX194" s="26" t="str">
        <f t="shared" si="332"/>
        <v/>
      </c>
      <c r="CY194" s="48" t="str">
        <f t="shared" si="333"/>
        <v/>
      </c>
      <c r="CZ194" s="25" t="str">
        <f t="shared" si="334"/>
        <v/>
      </c>
      <c r="DA194" s="48" t="str">
        <f t="shared" si="335"/>
        <v/>
      </c>
      <c r="DB194" s="48" t="str">
        <f t="shared" si="336"/>
        <v/>
      </c>
      <c r="DC194" s="48" t="str">
        <f t="shared" si="337"/>
        <v/>
      </c>
      <c r="DD194" s="48" t="str">
        <f t="shared" si="338"/>
        <v/>
      </c>
      <c r="DE194" s="26" t="str">
        <f t="shared" si="339"/>
        <v/>
      </c>
      <c r="DF194" s="48" t="str">
        <f t="shared" si="340"/>
        <v/>
      </c>
      <c r="DG194" s="25" t="str">
        <f t="shared" si="341"/>
        <v/>
      </c>
      <c r="DH194" s="48" t="str">
        <f t="shared" si="342"/>
        <v/>
      </c>
      <c r="DI194" s="48" t="str">
        <f t="shared" si="343"/>
        <v/>
      </c>
      <c r="DJ194" s="48" t="str">
        <f t="shared" si="344"/>
        <v/>
      </c>
      <c r="DK194" s="48" t="str">
        <f t="shared" si="345"/>
        <v/>
      </c>
      <c r="DL194" s="26" t="str">
        <f t="shared" si="346"/>
        <v/>
      </c>
      <c r="DM194" s="48" t="str">
        <f t="shared" si="347"/>
        <v/>
      </c>
      <c r="DN194" s="25" t="str">
        <f t="shared" si="348"/>
        <v/>
      </c>
      <c r="DO194" s="48" t="str">
        <f t="shared" si="349"/>
        <v/>
      </c>
      <c r="DP194" s="48" t="str">
        <f t="shared" si="350"/>
        <v/>
      </c>
      <c r="DQ194" s="48" t="str">
        <f t="shared" si="351"/>
        <v/>
      </c>
      <c r="DR194" s="48" t="str">
        <f t="shared" si="352"/>
        <v/>
      </c>
      <c r="DS194" s="26" t="str">
        <f t="shared" si="353"/>
        <v/>
      </c>
      <c r="DT194" s="48" t="str">
        <f t="shared" si="354"/>
        <v/>
      </c>
      <c r="DU194" s="47" t="str">
        <f t="shared" si="260"/>
        <v/>
      </c>
      <c r="DV194" s="48" t="str">
        <f t="shared" si="261"/>
        <v/>
      </c>
      <c r="DW194" s="48" t="str">
        <f t="shared" si="262"/>
        <v/>
      </c>
      <c r="DX194" s="48" t="str">
        <f t="shared" si="263"/>
        <v/>
      </c>
      <c r="DY194" s="48" t="str">
        <f t="shared" si="264"/>
        <v/>
      </c>
      <c r="DZ194" s="26" t="str">
        <f t="shared" si="265"/>
        <v/>
      </c>
      <c r="EA194" t="str">
        <f t="shared" si="266"/>
        <v xml:space="preserve"> </v>
      </c>
    </row>
    <row r="195" spans="1:131" x14ac:dyDescent="0.25">
      <c r="A195" s="35"/>
      <c r="B195" s="35">
        <v>2035</v>
      </c>
      <c r="C195" s="36"/>
      <c r="D195" s="36"/>
      <c r="E195" s="36"/>
      <c r="F195" s="36"/>
      <c r="G195" s="36"/>
      <c r="H195" s="36"/>
      <c r="I195" s="36"/>
      <c r="J195" s="36" t="str">
        <f t="shared" si="237"/>
        <v>NA</v>
      </c>
      <c r="K195" s="36" t="str">
        <f t="shared" si="238"/>
        <v>NA</v>
      </c>
      <c r="L195" s="36" t="str">
        <f t="shared" si="239"/>
        <v>NA</v>
      </c>
      <c r="M195" s="36" t="str">
        <f t="shared" si="240"/>
        <v>NA</v>
      </c>
      <c r="N195" s="36" t="str">
        <f t="shared" si="241"/>
        <v>NA</v>
      </c>
      <c r="O195" s="36"/>
      <c r="P195" s="35">
        <v>2035</v>
      </c>
      <c r="Q195" s="36" t="str">
        <f t="shared" si="242"/>
        <v>NA</v>
      </c>
      <c r="R195" s="36" t="str">
        <f t="shared" si="243"/>
        <v>NA</v>
      </c>
      <c r="S195" s="36" t="str">
        <f t="shared" si="244"/>
        <v>NA</v>
      </c>
      <c r="T195" s="36" t="str">
        <f t="shared" si="245"/>
        <v>NA</v>
      </c>
      <c r="U195" s="36" t="str">
        <f t="shared" si="246"/>
        <v>NA</v>
      </c>
      <c r="V195" s="36" t="str">
        <f t="shared" si="247"/>
        <v>NA</v>
      </c>
      <c r="W195" s="36" t="str">
        <f t="shared" si="248"/>
        <v>NA</v>
      </c>
      <c r="X195" s="36" t="str">
        <f t="shared" si="249"/>
        <v>NA</v>
      </c>
      <c r="Y195" s="36" t="str">
        <f t="shared" si="250"/>
        <v>NA</v>
      </c>
      <c r="Z195" s="36" t="str">
        <f t="shared" si="251"/>
        <v>NA</v>
      </c>
      <c r="AA195" s="36" t="str">
        <f t="shared" si="252"/>
        <v>NA</v>
      </c>
      <c r="AB195" s="36" t="str">
        <f t="shared" si="253"/>
        <v>NA</v>
      </c>
      <c r="AC195" s="35">
        <v>2035</v>
      </c>
      <c r="AD195" s="38" t="str">
        <f t="shared" si="267"/>
        <v>NA</v>
      </c>
      <c r="AE195" s="38" t="str">
        <f t="shared" si="268"/>
        <v>NA</v>
      </c>
      <c r="AF195" s="38" t="str">
        <f t="shared" si="269"/>
        <v>NA</v>
      </c>
      <c r="AG195" s="38" t="str">
        <f t="shared" si="270"/>
        <v>NA</v>
      </c>
      <c r="AH195" s="38" t="str">
        <f t="shared" si="271"/>
        <v>NA</v>
      </c>
      <c r="AI195" s="38" t="str">
        <f t="shared" si="272"/>
        <v>NA</v>
      </c>
      <c r="AJ195" s="38" t="str">
        <f t="shared" si="273"/>
        <v>NA</v>
      </c>
      <c r="AK195" s="38" t="str">
        <f t="shared" si="274"/>
        <v>NA</v>
      </c>
      <c r="AL195" s="38" t="str">
        <f t="shared" si="275"/>
        <v>NA</v>
      </c>
      <c r="AM195" s="38" t="str">
        <f t="shared" si="276"/>
        <v>NA</v>
      </c>
      <c r="AN195" s="38" t="str">
        <f t="shared" si="277"/>
        <v>NA</v>
      </c>
      <c r="AO195" s="38" t="str">
        <f t="shared" si="254"/>
        <v>NA</v>
      </c>
      <c r="AP195" s="38" t="str">
        <f t="shared" si="255"/>
        <v>NA</v>
      </c>
      <c r="AQ195" s="38" t="str">
        <f t="shared" si="256"/>
        <v>NA</v>
      </c>
      <c r="AR195" s="38" t="str">
        <f t="shared" si="257"/>
        <v>NA</v>
      </c>
      <c r="AS195" s="38" t="str">
        <f t="shared" si="258"/>
        <v>NA</v>
      </c>
      <c r="AT195" s="38" t="str">
        <f t="shared" si="259"/>
        <v>NA</v>
      </c>
      <c r="AV195" s="47" t="str">
        <f t="shared" si="278"/>
        <v/>
      </c>
      <c r="AW195" s="48" t="str">
        <f t="shared" si="279"/>
        <v/>
      </c>
      <c r="AX195" s="48" t="str">
        <f t="shared" si="280"/>
        <v/>
      </c>
      <c r="AY195" s="48" t="str">
        <f t="shared" si="281"/>
        <v/>
      </c>
      <c r="AZ195" s="48" t="str">
        <f t="shared" si="282"/>
        <v/>
      </c>
      <c r="BA195" s="26" t="str">
        <f t="shared" si="283"/>
        <v/>
      </c>
      <c r="BB195" s="48" t="str">
        <f t="shared" si="284"/>
        <v/>
      </c>
      <c r="BC195" s="47" t="str">
        <f t="shared" si="285"/>
        <v/>
      </c>
      <c r="BD195" s="48" t="str">
        <f t="shared" si="286"/>
        <v/>
      </c>
      <c r="BE195" s="48" t="str">
        <f t="shared" si="287"/>
        <v/>
      </c>
      <c r="BF195" s="48" t="str">
        <f t="shared" si="288"/>
        <v/>
      </c>
      <c r="BG195" s="48" t="str">
        <f t="shared" si="289"/>
        <v/>
      </c>
      <c r="BH195" s="26" t="str">
        <f t="shared" si="290"/>
        <v/>
      </c>
      <c r="BI195" s="6" t="str">
        <f t="shared" si="291"/>
        <v xml:space="preserve"> </v>
      </c>
      <c r="BJ195" s="47" t="str">
        <f t="shared" si="292"/>
        <v/>
      </c>
      <c r="BK195" s="48" t="str">
        <f t="shared" si="293"/>
        <v/>
      </c>
      <c r="BL195" s="48" t="str">
        <f t="shared" si="294"/>
        <v/>
      </c>
      <c r="BM195" s="48" t="str">
        <f t="shared" si="295"/>
        <v/>
      </c>
      <c r="BN195" s="48" t="str">
        <f t="shared" si="296"/>
        <v/>
      </c>
      <c r="BO195" s="26" t="str">
        <f t="shared" si="297"/>
        <v/>
      </c>
      <c r="BP195" s="6" t="str">
        <f t="shared" si="298"/>
        <v xml:space="preserve"> </v>
      </c>
      <c r="BQ195" s="47" t="str">
        <f t="shared" si="299"/>
        <v/>
      </c>
      <c r="BR195" s="48" t="str">
        <f t="shared" si="300"/>
        <v/>
      </c>
      <c r="BS195" s="48" t="str">
        <f t="shared" si="301"/>
        <v/>
      </c>
      <c r="BT195" s="48" t="str">
        <f t="shared" si="302"/>
        <v/>
      </c>
      <c r="BU195" s="48" t="str">
        <f t="shared" si="303"/>
        <v/>
      </c>
      <c r="BV195" s="26" t="str">
        <f t="shared" si="304"/>
        <v/>
      </c>
      <c r="BW195" s="6" t="str">
        <f t="shared" si="305"/>
        <v xml:space="preserve"> </v>
      </c>
      <c r="BX195" s="47" t="str">
        <f t="shared" si="306"/>
        <v/>
      </c>
      <c r="BY195" s="48" t="str">
        <f t="shared" si="307"/>
        <v/>
      </c>
      <c r="BZ195" s="48" t="str">
        <f t="shared" si="308"/>
        <v/>
      </c>
      <c r="CA195" s="48" t="str">
        <f t="shared" si="309"/>
        <v/>
      </c>
      <c r="CB195" s="48" t="str">
        <f t="shared" si="310"/>
        <v/>
      </c>
      <c r="CC195" s="26" t="str">
        <f t="shared" si="311"/>
        <v/>
      </c>
      <c r="CD195" s="48" t="str">
        <f t="shared" si="312"/>
        <v/>
      </c>
      <c r="CE195" s="47" t="str">
        <f t="shared" si="313"/>
        <v/>
      </c>
      <c r="CF195" s="48" t="str">
        <f t="shared" si="314"/>
        <v/>
      </c>
      <c r="CG195" s="48" t="str">
        <f t="shared" si="315"/>
        <v/>
      </c>
      <c r="CH195" s="48" t="str">
        <f t="shared" si="316"/>
        <v/>
      </c>
      <c r="CI195" s="48" t="str">
        <f t="shared" si="317"/>
        <v/>
      </c>
      <c r="CJ195" s="26" t="str">
        <f t="shared" si="318"/>
        <v/>
      </c>
      <c r="CK195" t="str">
        <f t="shared" si="319"/>
        <v xml:space="preserve"> </v>
      </c>
      <c r="CL195" s="47" t="str">
        <f t="shared" si="320"/>
        <v/>
      </c>
      <c r="CM195" s="48" t="str">
        <f t="shared" si="321"/>
        <v/>
      </c>
      <c r="CN195" s="48" t="str">
        <f t="shared" si="322"/>
        <v/>
      </c>
      <c r="CO195" s="48" t="str">
        <f t="shared" si="323"/>
        <v/>
      </c>
      <c r="CP195" s="48" t="str">
        <f t="shared" si="324"/>
        <v/>
      </c>
      <c r="CQ195" s="26" t="str">
        <f t="shared" si="325"/>
        <v/>
      </c>
      <c r="CR195" s="48" t="str">
        <f t="shared" si="326"/>
        <v/>
      </c>
      <c r="CS195" s="47" t="str">
        <f t="shared" si="327"/>
        <v/>
      </c>
      <c r="CT195" s="48" t="str">
        <f t="shared" si="328"/>
        <v/>
      </c>
      <c r="CU195" s="48" t="str">
        <f t="shared" si="329"/>
        <v/>
      </c>
      <c r="CV195" s="48" t="str">
        <f t="shared" si="330"/>
        <v/>
      </c>
      <c r="CW195" s="48" t="str">
        <f t="shared" si="331"/>
        <v/>
      </c>
      <c r="CX195" s="26" t="str">
        <f t="shared" si="332"/>
        <v/>
      </c>
      <c r="CY195" s="48" t="str">
        <f t="shared" si="333"/>
        <v/>
      </c>
      <c r="CZ195" s="25" t="str">
        <f t="shared" si="334"/>
        <v/>
      </c>
      <c r="DA195" s="48" t="str">
        <f t="shared" si="335"/>
        <v/>
      </c>
      <c r="DB195" s="48" t="str">
        <f t="shared" si="336"/>
        <v/>
      </c>
      <c r="DC195" s="48" t="str">
        <f t="shared" si="337"/>
        <v/>
      </c>
      <c r="DD195" s="48" t="str">
        <f t="shared" si="338"/>
        <v/>
      </c>
      <c r="DE195" s="26" t="str">
        <f t="shared" si="339"/>
        <v/>
      </c>
      <c r="DF195" s="48" t="str">
        <f t="shared" si="340"/>
        <v/>
      </c>
      <c r="DG195" s="25" t="str">
        <f t="shared" si="341"/>
        <v/>
      </c>
      <c r="DH195" s="48" t="str">
        <f t="shared" si="342"/>
        <v/>
      </c>
      <c r="DI195" s="48" t="str">
        <f t="shared" si="343"/>
        <v/>
      </c>
      <c r="DJ195" s="48" t="str">
        <f t="shared" si="344"/>
        <v/>
      </c>
      <c r="DK195" s="48" t="str">
        <f t="shared" si="345"/>
        <v/>
      </c>
      <c r="DL195" s="26" t="str">
        <f t="shared" si="346"/>
        <v/>
      </c>
      <c r="DM195" s="48" t="str">
        <f t="shared" si="347"/>
        <v/>
      </c>
      <c r="DN195" s="25" t="str">
        <f t="shared" si="348"/>
        <v/>
      </c>
      <c r="DO195" s="48" t="str">
        <f t="shared" si="349"/>
        <v/>
      </c>
      <c r="DP195" s="48" t="str">
        <f t="shared" si="350"/>
        <v/>
      </c>
      <c r="DQ195" s="48" t="str">
        <f t="shared" si="351"/>
        <v/>
      </c>
      <c r="DR195" s="48" t="str">
        <f t="shared" si="352"/>
        <v/>
      </c>
      <c r="DS195" s="26" t="str">
        <f t="shared" si="353"/>
        <v/>
      </c>
      <c r="DT195" s="48" t="str">
        <f t="shared" si="354"/>
        <v/>
      </c>
      <c r="DU195" s="47" t="str">
        <f t="shared" si="260"/>
        <v/>
      </c>
      <c r="DV195" s="48" t="str">
        <f t="shared" si="261"/>
        <v/>
      </c>
      <c r="DW195" s="48" t="str">
        <f t="shared" si="262"/>
        <v/>
      </c>
      <c r="DX195" s="48" t="str">
        <f t="shared" si="263"/>
        <v/>
      </c>
      <c r="DY195" s="48" t="str">
        <f t="shared" si="264"/>
        <v/>
      </c>
      <c r="DZ195" s="26" t="str">
        <f t="shared" si="265"/>
        <v/>
      </c>
      <c r="EA195" t="str">
        <f t="shared" si="266"/>
        <v xml:space="preserve"> </v>
      </c>
    </row>
    <row r="196" spans="1:131" x14ac:dyDescent="0.25">
      <c r="A196" s="35"/>
      <c r="B196" s="35">
        <v>2036</v>
      </c>
      <c r="C196" s="36"/>
      <c r="D196" s="36"/>
      <c r="E196" s="36"/>
      <c r="F196" s="36"/>
      <c r="G196" s="36"/>
      <c r="H196" s="36"/>
      <c r="I196" s="36"/>
      <c r="J196" s="36" t="str">
        <f t="shared" si="237"/>
        <v>NA</v>
      </c>
      <c r="K196" s="36" t="str">
        <f t="shared" si="238"/>
        <v>NA</v>
      </c>
      <c r="L196" s="36" t="str">
        <f t="shared" si="239"/>
        <v>NA</v>
      </c>
      <c r="M196" s="36" t="str">
        <f t="shared" si="240"/>
        <v>NA</v>
      </c>
      <c r="N196" s="36" t="str">
        <f t="shared" si="241"/>
        <v>NA</v>
      </c>
      <c r="O196" s="36"/>
      <c r="P196" s="35">
        <v>2036</v>
      </c>
      <c r="Q196" s="36" t="str">
        <f t="shared" si="242"/>
        <v>NA</v>
      </c>
      <c r="R196" s="36" t="str">
        <f t="shared" si="243"/>
        <v>NA</v>
      </c>
      <c r="S196" s="36" t="str">
        <f t="shared" si="244"/>
        <v>NA</v>
      </c>
      <c r="T196" s="36" t="str">
        <f t="shared" si="245"/>
        <v>NA</v>
      </c>
      <c r="U196" s="36" t="str">
        <f t="shared" si="246"/>
        <v>NA</v>
      </c>
      <c r="V196" s="36" t="str">
        <f t="shared" si="247"/>
        <v>NA</v>
      </c>
      <c r="W196" s="36" t="str">
        <f t="shared" si="248"/>
        <v>NA</v>
      </c>
      <c r="X196" s="36" t="str">
        <f t="shared" si="249"/>
        <v>NA</v>
      </c>
      <c r="Y196" s="36" t="str">
        <f t="shared" si="250"/>
        <v>NA</v>
      </c>
      <c r="Z196" s="36" t="str">
        <f t="shared" si="251"/>
        <v>NA</v>
      </c>
      <c r="AA196" s="36" t="str">
        <f t="shared" si="252"/>
        <v>NA</v>
      </c>
      <c r="AB196" s="36" t="str">
        <f t="shared" si="253"/>
        <v>NA</v>
      </c>
      <c r="AC196" s="35">
        <v>2036</v>
      </c>
      <c r="AD196" s="38" t="str">
        <f t="shared" si="267"/>
        <v>NA</v>
      </c>
      <c r="AE196" s="38" t="str">
        <f t="shared" si="268"/>
        <v>NA</v>
      </c>
      <c r="AF196" s="38" t="str">
        <f t="shared" si="269"/>
        <v>NA</v>
      </c>
      <c r="AG196" s="38" t="str">
        <f t="shared" si="270"/>
        <v>NA</v>
      </c>
      <c r="AH196" s="38" t="str">
        <f t="shared" si="271"/>
        <v>NA</v>
      </c>
      <c r="AI196" s="38" t="str">
        <f t="shared" si="272"/>
        <v>NA</v>
      </c>
      <c r="AJ196" s="38" t="str">
        <f t="shared" si="273"/>
        <v>NA</v>
      </c>
      <c r="AK196" s="38" t="str">
        <f t="shared" si="274"/>
        <v>NA</v>
      </c>
      <c r="AL196" s="38" t="str">
        <f t="shared" si="275"/>
        <v>NA</v>
      </c>
      <c r="AM196" s="38" t="str">
        <f t="shared" si="276"/>
        <v>NA</v>
      </c>
      <c r="AN196" s="38" t="str">
        <f t="shared" si="277"/>
        <v>NA</v>
      </c>
      <c r="AO196" s="38" t="str">
        <f t="shared" si="254"/>
        <v>NA</v>
      </c>
      <c r="AP196" s="38" t="str">
        <f t="shared" si="255"/>
        <v>NA</v>
      </c>
      <c r="AQ196" s="38" t="str">
        <f t="shared" si="256"/>
        <v>NA</v>
      </c>
      <c r="AR196" s="38" t="str">
        <f t="shared" si="257"/>
        <v>NA</v>
      </c>
      <c r="AS196" s="38" t="str">
        <f t="shared" si="258"/>
        <v>NA</v>
      </c>
      <c r="AT196" s="38" t="str">
        <f t="shared" si="259"/>
        <v>NA</v>
      </c>
      <c r="AV196" s="47" t="str">
        <f t="shared" si="278"/>
        <v/>
      </c>
      <c r="AW196" s="48" t="str">
        <f t="shared" si="279"/>
        <v/>
      </c>
      <c r="AX196" s="48" t="str">
        <f t="shared" si="280"/>
        <v/>
      </c>
      <c r="AY196" s="48" t="str">
        <f t="shared" si="281"/>
        <v/>
      </c>
      <c r="AZ196" s="48" t="str">
        <f t="shared" si="282"/>
        <v/>
      </c>
      <c r="BA196" s="26" t="str">
        <f t="shared" si="283"/>
        <v/>
      </c>
      <c r="BB196" s="48" t="str">
        <f t="shared" si="284"/>
        <v/>
      </c>
      <c r="BC196" s="47" t="str">
        <f t="shared" si="285"/>
        <v/>
      </c>
      <c r="BD196" s="48" t="str">
        <f t="shared" si="286"/>
        <v/>
      </c>
      <c r="BE196" s="48" t="str">
        <f t="shared" si="287"/>
        <v/>
      </c>
      <c r="BF196" s="48" t="str">
        <f t="shared" si="288"/>
        <v/>
      </c>
      <c r="BG196" s="48" t="str">
        <f t="shared" si="289"/>
        <v/>
      </c>
      <c r="BH196" s="26" t="str">
        <f t="shared" si="290"/>
        <v/>
      </c>
      <c r="BI196" s="6" t="str">
        <f t="shared" si="291"/>
        <v xml:space="preserve"> </v>
      </c>
      <c r="BJ196" s="47" t="str">
        <f t="shared" si="292"/>
        <v/>
      </c>
      <c r="BK196" s="48" t="str">
        <f t="shared" si="293"/>
        <v/>
      </c>
      <c r="BL196" s="48" t="str">
        <f t="shared" si="294"/>
        <v/>
      </c>
      <c r="BM196" s="48" t="str">
        <f t="shared" si="295"/>
        <v/>
      </c>
      <c r="BN196" s="48" t="str">
        <f t="shared" si="296"/>
        <v/>
      </c>
      <c r="BO196" s="26" t="str">
        <f t="shared" si="297"/>
        <v/>
      </c>
      <c r="BP196" s="6" t="str">
        <f t="shared" si="298"/>
        <v xml:space="preserve"> </v>
      </c>
      <c r="BQ196" s="47" t="str">
        <f t="shared" si="299"/>
        <v/>
      </c>
      <c r="BR196" s="48" t="str">
        <f t="shared" si="300"/>
        <v/>
      </c>
      <c r="BS196" s="48" t="str">
        <f t="shared" si="301"/>
        <v/>
      </c>
      <c r="BT196" s="48" t="str">
        <f t="shared" si="302"/>
        <v/>
      </c>
      <c r="BU196" s="48" t="str">
        <f t="shared" si="303"/>
        <v/>
      </c>
      <c r="BV196" s="26" t="str">
        <f t="shared" si="304"/>
        <v/>
      </c>
      <c r="BW196" s="6" t="str">
        <f t="shared" si="305"/>
        <v xml:space="preserve"> </v>
      </c>
      <c r="BX196" s="47" t="str">
        <f t="shared" si="306"/>
        <v/>
      </c>
      <c r="BY196" s="48" t="str">
        <f t="shared" si="307"/>
        <v/>
      </c>
      <c r="BZ196" s="48" t="str">
        <f t="shared" si="308"/>
        <v/>
      </c>
      <c r="CA196" s="48" t="str">
        <f t="shared" si="309"/>
        <v/>
      </c>
      <c r="CB196" s="48" t="str">
        <f t="shared" si="310"/>
        <v/>
      </c>
      <c r="CC196" s="26" t="str">
        <f t="shared" si="311"/>
        <v/>
      </c>
      <c r="CD196" s="48" t="str">
        <f t="shared" si="312"/>
        <v/>
      </c>
      <c r="CE196" s="47" t="str">
        <f t="shared" si="313"/>
        <v/>
      </c>
      <c r="CF196" s="48" t="str">
        <f t="shared" si="314"/>
        <v/>
      </c>
      <c r="CG196" s="48" t="str">
        <f t="shared" si="315"/>
        <v/>
      </c>
      <c r="CH196" s="48" t="str">
        <f t="shared" si="316"/>
        <v/>
      </c>
      <c r="CI196" s="48" t="str">
        <f t="shared" si="317"/>
        <v/>
      </c>
      <c r="CJ196" s="26" t="str">
        <f t="shared" si="318"/>
        <v/>
      </c>
      <c r="CK196" t="str">
        <f t="shared" si="319"/>
        <v xml:space="preserve"> </v>
      </c>
      <c r="CL196" s="47" t="str">
        <f t="shared" si="320"/>
        <v/>
      </c>
      <c r="CM196" s="48" t="str">
        <f t="shared" si="321"/>
        <v/>
      </c>
      <c r="CN196" s="48" t="str">
        <f t="shared" si="322"/>
        <v/>
      </c>
      <c r="CO196" s="48" t="str">
        <f t="shared" si="323"/>
        <v/>
      </c>
      <c r="CP196" s="48" t="str">
        <f t="shared" si="324"/>
        <v/>
      </c>
      <c r="CQ196" s="26" t="str">
        <f t="shared" si="325"/>
        <v/>
      </c>
      <c r="CR196" s="48" t="str">
        <f t="shared" si="326"/>
        <v/>
      </c>
      <c r="CS196" s="47" t="str">
        <f t="shared" si="327"/>
        <v/>
      </c>
      <c r="CT196" s="48" t="str">
        <f t="shared" si="328"/>
        <v/>
      </c>
      <c r="CU196" s="48" t="str">
        <f t="shared" si="329"/>
        <v/>
      </c>
      <c r="CV196" s="48" t="str">
        <f t="shared" si="330"/>
        <v/>
      </c>
      <c r="CW196" s="48" t="str">
        <f t="shared" si="331"/>
        <v/>
      </c>
      <c r="CX196" s="26" t="str">
        <f t="shared" si="332"/>
        <v/>
      </c>
      <c r="CY196" s="48" t="str">
        <f t="shared" si="333"/>
        <v/>
      </c>
      <c r="CZ196" s="25" t="str">
        <f t="shared" si="334"/>
        <v/>
      </c>
      <c r="DA196" s="48" t="str">
        <f t="shared" si="335"/>
        <v/>
      </c>
      <c r="DB196" s="48" t="str">
        <f t="shared" si="336"/>
        <v/>
      </c>
      <c r="DC196" s="48" t="str">
        <f t="shared" si="337"/>
        <v/>
      </c>
      <c r="DD196" s="48" t="str">
        <f t="shared" si="338"/>
        <v/>
      </c>
      <c r="DE196" s="26" t="str">
        <f t="shared" si="339"/>
        <v/>
      </c>
      <c r="DF196" s="48" t="str">
        <f t="shared" si="340"/>
        <v/>
      </c>
      <c r="DG196" s="25" t="str">
        <f t="shared" si="341"/>
        <v/>
      </c>
      <c r="DH196" s="48" t="str">
        <f t="shared" si="342"/>
        <v/>
      </c>
      <c r="DI196" s="48" t="str">
        <f t="shared" si="343"/>
        <v/>
      </c>
      <c r="DJ196" s="48" t="str">
        <f t="shared" si="344"/>
        <v/>
      </c>
      <c r="DK196" s="48" t="str">
        <f t="shared" si="345"/>
        <v/>
      </c>
      <c r="DL196" s="26" t="str">
        <f t="shared" si="346"/>
        <v/>
      </c>
      <c r="DM196" s="48" t="str">
        <f t="shared" si="347"/>
        <v/>
      </c>
      <c r="DN196" s="25" t="str">
        <f t="shared" si="348"/>
        <v/>
      </c>
      <c r="DO196" s="48" t="str">
        <f t="shared" si="349"/>
        <v/>
      </c>
      <c r="DP196" s="48" t="str">
        <f t="shared" si="350"/>
        <v/>
      </c>
      <c r="DQ196" s="48" t="str">
        <f t="shared" si="351"/>
        <v/>
      </c>
      <c r="DR196" s="48" t="str">
        <f t="shared" si="352"/>
        <v/>
      </c>
      <c r="DS196" s="26" t="str">
        <f t="shared" si="353"/>
        <v/>
      </c>
      <c r="DT196" s="48" t="str">
        <f t="shared" si="354"/>
        <v/>
      </c>
      <c r="DU196" s="47" t="str">
        <f t="shared" si="260"/>
        <v/>
      </c>
      <c r="DV196" s="48" t="str">
        <f t="shared" si="261"/>
        <v/>
      </c>
      <c r="DW196" s="48" t="str">
        <f t="shared" si="262"/>
        <v/>
      </c>
      <c r="DX196" s="48" t="str">
        <f t="shared" si="263"/>
        <v/>
      </c>
      <c r="DY196" s="48" t="str">
        <f t="shared" si="264"/>
        <v/>
      </c>
      <c r="DZ196" s="26" t="str">
        <f t="shared" si="265"/>
        <v/>
      </c>
      <c r="EA196" t="str">
        <f t="shared" si="266"/>
        <v xml:space="preserve"> </v>
      </c>
    </row>
    <row r="197" spans="1:131" x14ac:dyDescent="0.25">
      <c r="A197" s="35"/>
      <c r="B197" s="35">
        <v>2037</v>
      </c>
      <c r="C197" s="36"/>
      <c r="D197" s="36"/>
      <c r="E197" s="36"/>
      <c r="F197" s="36"/>
      <c r="G197" s="36"/>
      <c r="H197" s="36"/>
      <c r="I197" s="36"/>
      <c r="J197" s="36" t="str">
        <f t="shared" si="237"/>
        <v>NA</v>
      </c>
      <c r="K197" s="36" t="str">
        <f t="shared" si="238"/>
        <v>NA</v>
      </c>
      <c r="L197" s="36" t="str">
        <f t="shared" si="239"/>
        <v>NA</v>
      </c>
      <c r="M197" s="36" t="str">
        <f t="shared" si="240"/>
        <v>NA</v>
      </c>
      <c r="N197" s="36" t="str">
        <f t="shared" si="241"/>
        <v>NA</v>
      </c>
      <c r="O197" s="36"/>
      <c r="P197" s="35">
        <v>2037</v>
      </c>
      <c r="Q197" s="36" t="str">
        <f t="shared" si="242"/>
        <v>NA</v>
      </c>
      <c r="R197" s="36" t="str">
        <f t="shared" si="243"/>
        <v>NA</v>
      </c>
      <c r="S197" s="36" t="str">
        <f t="shared" si="244"/>
        <v>NA</v>
      </c>
      <c r="T197" s="36" t="str">
        <f t="shared" si="245"/>
        <v>NA</v>
      </c>
      <c r="U197" s="36" t="str">
        <f t="shared" si="246"/>
        <v>NA</v>
      </c>
      <c r="V197" s="36" t="str">
        <f t="shared" si="247"/>
        <v>NA</v>
      </c>
      <c r="W197" s="36" t="str">
        <f t="shared" si="248"/>
        <v>NA</v>
      </c>
      <c r="X197" s="36" t="str">
        <f t="shared" si="249"/>
        <v>NA</v>
      </c>
      <c r="Y197" s="36" t="str">
        <f t="shared" si="250"/>
        <v>NA</v>
      </c>
      <c r="Z197" s="36" t="str">
        <f t="shared" si="251"/>
        <v>NA</v>
      </c>
      <c r="AA197" s="36" t="str">
        <f t="shared" si="252"/>
        <v>NA</v>
      </c>
      <c r="AB197" s="36" t="str">
        <f t="shared" si="253"/>
        <v>NA</v>
      </c>
      <c r="AC197" s="35">
        <v>2037</v>
      </c>
      <c r="AD197" s="38" t="str">
        <f t="shared" si="267"/>
        <v>NA</v>
      </c>
      <c r="AE197" s="38" t="str">
        <f t="shared" si="268"/>
        <v>NA</v>
      </c>
      <c r="AF197" s="38" t="str">
        <f t="shared" si="269"/>
        <v>NA</v>
      </c>
      <c r="AG197" s="38" t="str">
        <f t="shared" si="270"/>
        <v>NA</v>
      </c>
      <c r="AH197" s="38" t="str">
        <f t="shared" si="271"/>
        <v>NA</v>
      </c>
      <c r="AI197" s="38" t="str">
        <f t="shared" si="272"/>
        <v>NA</v>
      </c>
      <c r="AJ197" s="38" t="str">
        <f t="shared" si="273"/>
        <v>NA</v>
      </c>
      <c r="AK197" s="38" t="str">
        <f t="shared" si="274"/>
        <v>NA</v>
      </c>
      <c r="AL197" s="38" t="str">
        <f t="shared" si="275"/>
        <v>NA</v>
      </c>
      <c r="AM197" s="38" t="str">
        <f t="shared" si="276"/>
        <v>NA</v>
      </c>
      <c r="AN197" s="38" t="str">
        <f t="shared" si="277"/>
        <v>NA</v>
      </c>
      <c r="AO197" s="38" t="str">
        <f t="shared" si="254"/>
        <v>NA</v>
      </c>
      <c r="AP197" s="38" t="str">
        <f t="shared" si="255"/>
        <v>NA</v>
      </c>
      <c r="AQ197" s="38" t="str">
        <f t="shared" si="256"/>
        <v>NA</v>
      </c>
      <c r="AR197" s="38" t="str">
        <f t="shared" si="257"/>
        <v>NA</v>
      </c>
      <c r="AS197" s="38" t="str">
        <f t="shared" si="258"/>
        <v>NA</v>
      </c>
      <c r="AT197" s="38" t="str">
        <f t="shared" si="259"/>
        <v>NA</v>
      </c>
      <c r="AV197" s="47" t="str">
        <f t="shared" si="278"/>
        <v/>
      </c>
      <c r="AW197" s="48" t="str">
        <f t="shared" si="279"/>
        <v/>
      </c>
      <c r="AX197" s="48" t="str">
        <f t="shared" si="280"/>
        <v/>
      </c>
      <c r="AY197" s="48" t="str">
        <f t="shared" si="281"/>
        <v/>
      </c>
      <c r="AZ197" s="48" t="str">
        <f t="shared" si="282"/>
        <v/>
      </c>
      <c r="BA197" s="26" t="str">
        <f t="shared" si="283"/>
        <v/>
      </c>
      <c r="BB197" s="48" t="str">
        <f t="shared" si="284"/>
        <v/>
      </c>
      <c r="BC197" s="47" t="str">
        <f t="shared" si="285"/>
        <v/>
      </c>
      <c r="BD197" s="48" t="str">
        <f t="shared" si="286"/>
        <v/>
      </c>
      <c r="BE197" s="48" t="str">
        <f t="shared" si="287"/>
        <v/>
      </c>
      <c r="BF197" s="48" t="str">
        <f t="shared" si="288"/>
        <v/>
      </c>
      <c r="BG197" s="48" t="str">
        <f t="shared" si="289"/>
        <v/>
      </c>
      <c r="BH197" s="26" t="str">
        <f t="shared" si="290"/>
        <v/>
      </c>
      <c r="BI197" s="6" t="str">
        <f t="shared" si="291"/>
        <v xml:space="preserve"> </v>
      </c>
      <c r="BJ197" s="47" t="str">
        <f t="shared" si="292"/>
        <v/>
      </c>
      <c r="BK197" s="48" t="str">
        <f t="shared" si="293"/>
        <v/>
      </c>
      <c r="BL197" s="48" t="str">
        <f t="shared" si="294"/>
        <v/>
      </c>
      <c r="BM197" s="48" t="str">
        <f t="shared" si="295"/>
        <v/>
      </c>
      <c r="BN197" s="48" t="str">
        <f t="shared" si="296"/>
        <v/>
      </c>
      <c r="BO197" s="26" t="str">
        <f t="shared" si="297"/>
        <v/>
      </c>
      <c r="BP197" s="6" t="str">
        <f t="shared" si="298"/>
        <v xml:space="preserve"> </v>
      </c>
      <c r="BQ197" s="47" t="str">
        <f t="shared" si="299"/>
        <v/>
      </c>
      <c r="BR197" s="48" t="str">
        <f t="shared" si="300"/>
        <v/>
      </c>
      <c r="BS197" s="48" t="str">
        <f t="shared" si="301"/>
        <v/>
      </c>
      <c r="BT197" s="48" t="str">
        <f t="shared" si="302"/>
        <v/>
      </c>
      <c r="BU197" s="48" t="str">
        <f t="shared" si="303"/>
        <v/>
      </c>
      <c r="BV197" s="26" t="str">
        <f t="shared" si="304"/>
        <v/>
      </c>
      <c r="BW197" s="6" t="str">
        <f t="shared" si="305"/>
        <v xml:space="preserve"> </v>
      </c>
      <c r="BX197" s="47" t="str">
        <f t="shared" si="306"/>
        <v/>
      </c>
      <c r="BY197" s="48" t="str">
        <f t="shared" si="307"/>
        <v/>
      </c>
      <c r="BZ197" s="48" t="str">
        <f t="shared" si="308"/>
        <v/>
      </c>
      <c r="CA197" s="48" t="str">
        <f t="shared" si="309"/>
        <v/>
      </c>
      <c r="CB197" s="48" t="str">
        <f t="shared" si="310"/>
        <v/>
      </c>
      <c r="CC197" s="26" t="str">
        <f t="shared" si="311"/>
        <v/>
      </c>
      <c r="CD197" s="48" t="str">
        <f t="shared" si="312"/>
        <v/>
      </c>
      <c r="CE197" s="47" t="str">
        <f t="shared" si="313"/>
        <v/>
      </c>
      <c r="CF197" s="48" t="str">
        <f t="shared" si="314"/>
        <v/>
      </c>
      <c r="CG197" s="48" t="str">
        <f t="shared" si="315"/>
        <v/>
      </c>
      <c r="CH197" s="48" t="str">
        <f t="shared" si="316"/>
        <v/>
      </c>
      <c r="CI197" s="48" t="str">
        <f t="shared" si="317"/>
        <v/>
      </c>
      <c r="CJ197" s="26" t="str">
        <f t="shared" si="318"/>
        <v/>
      </c>
      <c r="CK197" t="str">
        <f t="shared" si="319"/>
        <v xml:space="preserve"> </v>
      </c>
      <c r="CL197" s="47" t="str">
        <f t="shared" si="320"/>
        <v/>
      </c>
      <c r="CM197" s="48" t="str">
        <f t="shared" si="321"/>
        <v/>
      </c>
      <c r="CN197" s="48" t="str">
        <f t="shared" si="322"/>
        <v/>
      </c>
      <c r="CO197" s="48" t="str">
        <f t="shared" si="323"/>
        <v/>
      </c>
      <c r="CP197" s="48" t="str">
        <f t="shared" si="324"/>
        <v/>
      </c>
      <c r="CQ197" s="26" t="str">
        <f t="shared" si="325"/>
        <v/>
      </c>
      <c r="CR197" s="48" t="str">
        <f t="shared" si="326"/>
        <v/>
      </c>
      <c r="CS197" s="47" t="str">
        <f t="shared" si="327"/>
        <v/>
      </c>
      <c r="CT197" s="48" t="str">
        <f t="shared" si="328"/>
        <v/>
      </c>
      <c r="CU197" s="48" t="str">
        <f t="shared" si="329"/>
        <v/>
      </c>
      <c r="CV197" s="48" t="str">
        <f t="shared" si="330"/>
        <v/>
      </c>
      <c r="CW197" s="48" t="str">
        <f t="shared" si="331"/>
        <v/>
      </c>
      <c r="CX197" s="26" t="str">
        <f t="shared" si="332"/>
        <v/>
      </c>
      <c r="CY197" s="48" t="str">
        <f t="shared" si="333"/>
        <v/>
      </c>
      <c r="CZ197" s="25" t="str">
        <f t="shared" si="334"/>
        <v/>
      </c>
      <c r="DA197" s="48" t="str">
        <f t="shared" si="335"/>
        <v/>
      </c>
      <c r="DB197" s="48" t="str">
        <f t="shared" si="336"/>
        <v/>
      </c>
      <c r="DC197" s="48" t="str">
        <f t="shared" si="337"/>
        <v/>
      </c>
      <c r="DD197" s="48" t="str">
        <f t="shared" si="338"/>
        <v/>
      </c>
      <c r="DE197" s="26" t="str">
        <f t="shared" si="339"/>
        <v/>
      </c>
      <c r="DF197" s="48" t="str">
        <f t="shared" si="340"/>
        <v/>
      </c>
      <c r="DG197" s="25" t="str">
        <f t="shared" si="341"/>
        <v/>
      </c>
      <c r="DH197" s="48" t="str">
        <f t="shared" si="342"/>
        <v/>
      </c>
      <c r="DI197" s="48" t="str">
        <f t="shared" si="343"/>
        <v/>
      </c>
      <c r="DJ197" s="48" t="str">
        <f t="shared" si="344"/>
        <v/>
      </c>
      <c r="DK197" s="48" t="str">
        <f t="shared" si="345"/>
        <v/>
      </c>
      <c r="DL197" s="26" t="str">
        <f t="shared" si="346"/>
        <v/>
      </c>
      <c r="DM197" s="48" t="str">
        <f t="shared" si="347"/>
        <v/>
      </c>
      <c r="DN197" s="25" t="str">
        <f t="shared" si="348"/>
        <v/>
      </c>
      <c r="DO197" s="48" t="str">
        <f t="shared" si="349"/>
        <v/>
      </c>
      <c r="DP197" s="48" t="str">
        <f t="shared" si="350"/>
        <v/>
      </c>
      <c r="DQ197" s="48" t="str">
        <f t="shared" si="351"/>
        <v/>
      </c>
      <c r="DR197" s="48" t="str">
        <f t="shared" si="352"/>
        <v/>
      </c>
      <c r="DS197" s="26" t="str">
        <f t="shared" si="353"/>
        <v/>
      </c>
      <c r="DT197" s="48" t="str">
        <f t="shared" si="354"/>
        <v/>
      </c>
      <c r="DU197" s="47" t="str">
        <f t="shared" si="260"/>
        <v/>
      </c>
      <c r="DV197" s="48" t="str">
        <f t="shared" si="261"/>
        <v/>
      </c>
      <c r="DW197" s="48" t="str">
        <f t="shared" si="262"/>
        <v/>
      </c>
      <c r="DX197" s="48" t="str">
        <f t="shared" si="263"/>
        <v/>
      </c>
      <c r="DY197" s="48" t="str">
        <f t="shared" si="264"/>
        <v/>
      </c>
      <c r="DZ197" s="26" t="str">
        <f t="shared" si="265"/>
        <v/>
      </c>
      <c r="EA197" t="str">
        <f t="shared" si="266"/>
        <v xml:space="preserve"> </v>
      </c>
    </row>
    <row r="198" spans="1:131" x14ac:dyDescent="0.25">
      <c r="A198" s="35"/>
      <c r="B198" s="35">
        <v>2038</v>
      </c>
      <c r="C198" s="36"/>
      <c r="D198" s="36"/>
      <c r="E198" s="36"/>
      <c r="F198" s="36"/>
      <c r="G198" s="36"/>
      <c r="H198" s="36"/>
      <c r="I198" s="36"/>
      <c r="J198" s="36" t="str">
        <f t="shared" si="237"/>
        <v>NA</v>
      </c>
      <c r="K198" s="36" t="str">
        <f t="shared" si="238"/>
        <v>NA</v>
      </c>
      <c r="L198" s="36" t="str">
        <f t="shared" si="239"/>
        <v>NA</v>
      </c>
      <c r="M198" s="36" t="str">
        <f t="shared" si="240"/>
        <v>NA</v>
      </c>
      <c r="N198" s="36" t="str">
        <f t="shared" si="241"/>
        <v>NA</v>
      </c>
      <c r="O198" s="36"/>
      <c r="P198" s="35">
        <v>2038</v>
      </c>
      <c r="Q198" s="36" t="str">
        <f t="shared" si="242"/>
        <v>NA</v>
      </c>
      <c r="R198" s="36" t="str">
        <f t="shared" si="243"/>
        <v>NA</v>
      </c>
      <c r="S198" s="36" t="str">
        <f t="shared" si="244"/>
        <v>NA</v>
      </c>
      <c r="T198" s="36" t="str">
        <f t="shared" si="245"/>
        <v>NA</v>
      </c>
      <c r="U198" s="36" t="str">
        <f t="shared" si="246"/>
        <v>NA</v>
      </c>
      <c r="V198" s="36" t="str">
        <f t="shared" si="247"/>
        <v>NA</v>
      </c>
      <c r="W198" s="36" t="str">
        <f t="shared" si="248"/>
        <v>NA</v>
      </c>
      <c r="X198" s="36" t="str">
        <f t="shared" si="249"/>
        <v>NA</v>
      </c>
      <c r="Y198" s="36" t="str">
        <f t="shared" si="250"/>
        <v>NA</v>
      </c>
      <c r="Z198" s="36" t="str">
        <f t="shared" si="251"/>
        <v>NA</v>
      </c>
      <c r="AA198" s="36" t="str">
        <f t="shared" si="252"/>
        <v>NA</v>
      </c>
      <c r="AB198" s="36" t="str">
        <f t="shared" si="253"/>
        <v>NA</v>
      </c>
      <c r="AC198" s="35">
        <v>2038</v>
      </c>
      <c r="AD198" s="38" t="str">
        <f t="shared" si="267"/>
        <v>NA</v>
      </c>
      <c r="AE198" s="38" t="str">
        <f t="shared" si="268"/>
        <v>NA</v>
      </c>
      <c r="AF198" s="38" t="str">
        <f t="shared" si="269"/>
        <v>NA</v>
      </c>
      <c r="AG198" s="38" t="str">
        <f t="shared" si="270"/>
        <v>NA</v>
      </c>
      <c r="AH198" s="38" t="str">
        <f t="shared" si="271"/>
        <v>NA</v>
      </c>
      <c r="AI198" s="38" t="str">
        <f t="shared" si="272"/>
        <v>NA</v>
      </c>
      <c r="AJ198" s="38" t="str">
        <f t="shared" si="273"/>
        <v>NA</v>
      </c>
      <c r="AK198" s="38" t="str">
        <f t="shared" si="274"/>
        <v>NA</v>
      </c>
      <c r="AL198" s="38" t="str">
        <f t="shared" si="275"/>
        <v>NA</v>
      </c>
      <c r="AM198" s="38" t="str">
        <f t="shared" si="276"/>
        <v>NA</v>
      </c>
      <c r="AN198" s="38" t="str">
        <f t="shared" si="277"/>
        <v>NA</v>
      </c>
      <c r="AO198" s="38" t="str">
        <f t="shared" si="254"/>
        <v>NA</v>
      </c>
      <c r="AP198" s="38" t="str">
        <f t="shared" si="255"/>
        <v>NA</v>
      </c>
      <c r="AQ198" s="38" t="str">
        <f t="shared" si="256"/>
        <v>NA</v>
      </c>
      <c r="AR198" s="38" t="str">
        <f t="shared" si="257"/>
        <v>NA</v>
      </c>
      <c r="AS198" s="38" t="str">
        <f t="shared" si="258"/>
        <v>NA</v>
      </c>
      <c r="AT198" s="38" t="str">
        <f t="shared" si="259"/>
        <v>NA</v>
      </c>
      <c r="AV198" s="47" t="str">
        <f t="shared" si="278"/>
        <v/>
      </c>
      <c r="AW198" s="48" t="str">
        <f t="shared" si="279"/>
        <v/>
      </c>
      <c r="AX198" s="48" t="str">
        <f t="shared" si="280"/>
        <v/>
      </c>
      <c r="AY198" s="48" t="str">
        <f t="shared" si="281"/>
        <v/>
      </c>
      <c r="AZ198" s="48" t="str">
        <f t="shared" si="282"/>
        <v/>
      </c>
      <c r="BA198" s="26" t="str">
        <f t="shared" si="283"/>
        <v/>
      </c>
      <c r="BB198" s="48" t="str">
        <f t="shared" si="284"/>
        <v/>
      </c>
      <c r="BC198" s="47" t="str">
        <f t="shared" si="285"/>
        <v/>
      </c>
      <c r="BD198" s="48" t="str">
        <f t="shared" si="286"/>
        <v/>
      </c>
      <c r="BE198" s="48" t="str">
        <f t="shared" si="287"/>
        <v/>
      </c>
      <c r="BF198" s="48" t="str">
        <f t="shared" si="288"/>
        <v/>
      </c>
      <c r="BG198" s="48" t="str">
        <f t="shared" si="289"/>
        <v/>
      </c>
      <c r="BH198" s="26" t="str">
        <f t="shared" si="290"/>
        <v/>
      </c>
      <c r="BI198" s="6" t="str">
        <f t="shared" si="291"/>
        <v xml:space="preserve"> </v>
      </c>
      <c r="BJ198" s="47" t="str">
        <f t="shared" si="292"/>
        <v/>
      </c>
      <c r="BK198" s="48" t="str">
        <f t="shared" si="293"/>
        <v/>
      </c>
      <c r="BL198" s="48" t="str">
        <f t="shared" si="294"/>
        <v/>
      </c>
      <c r="BM198" s="48" t="str">
        <f t="shared" si="295"/>
        <v/>
      </c>
      <c r="BN198" s="48" t="str">
        <f t="shared" si="296"/>
        <v/>
      </c>
      <c r="BO198" s="26" t="str">
        <f t="shared" si="297"/>
        <v/>
      </c>
      <c r="BP198" s="6" t="str">
        <f t="shared" si="298"/>
        <v xml:space="preserve"> </v>
      </c>
      <c r="BQ198" s="47" t="str">
        <f t="shared" si="299"/>
        <v/>
      </c>
      <c r="BR198" s="48" t="str">
        <f t="shared" si="300"/>
        <v/>
      </c>
      <c r="BS198" s="48" t="str">
        <f t="shared" si="301"/>
        <v/>
      </c>
      <c r="BT198" s="48" t="str">
        <f t="shared" si="302"/>
        <v/>
      </c>
      <c r="BU198" s="48" t="str">
        <f t="shared" si="303"/>
        <v/>
      </c>
      <c r="BV198" s="26" t="str">
        <f t="shared" si="304"/>
        <v/>
      </c>
      <c r="BW198" s="6" t="str">
        <f t="shared" si="305"/>
        <v xml:space="preserve"> </v>
      </c>
      <c r="BX198" s="47" t="str">
        <f t="shared" si="306"/>
        <v/>
      </c>
      <c r="BY198" s="48" t="str">
        <f t="shared" si="307"/>
        <v/>
      </c>
      <c r="BZ198" s="48" t="str">
        <f t="shared" si="308"/>
        <v/>
      </c>
      <c r="CA198" s="48" t="str">
        <f t="shared" si="309"/>
        <v/>
      </c>
      <c r="CB198" s="48" t="str">
        <f t="shared" si="310"/>
        <v/>
      </c>
      <c r="CC198" s="26" t="str">
        <f t="shared" si="311"/>
        <v/>
      </c>
      <c r="CD198" s="48" t="str">
        <f t="shared" si="312"/>
        <v/>
      </c>
      <c r="CE198" s="47" t="str">
        <f t="shared" si="313"/>
        <v/>
      </c>
      <c r="CF198" s="48" t="str">
        <f t="shared" si="314"/>
        <v/>
      </c>
      <c r="CG198" s="48" t="str">
        <f t="shared" si="315"/>
        <v/>
      </c>
      <c r="CH198" s="48" t="str">
        <f t="shared" si="316"/>
        <v/>
      </c>
      <c r="CI198" s="48" t="str">
        <f t="shared" si="317"/>
        <v/>
      </c>
      <c r="CJ198" s="26" t="str">
        <f t="shared" si="318"/>
        <v/>
      </c>
      <c r="CK198" t="str">
        <f t="shared" si="319"/>
        <v xml:space="preserve"> </v>
      </c>
      <c r="CL198" s="47" t="str">
        <f t="shared" si="320"/>
        <v/>
      </c>
      <c r="CM198" s="48" t="str">
        <f t="shared" si="321"/>
        <v/>
      </c>
      <c r="CN198" s="48" t="str">
        <f t="shared" si="322"/>
        <v/>
      </c>
      <c r="CO198" s="48" t="str">
        <f t="shared" si="323"/>
        <v/>
      </c>
      <c r="CP198" s="48" t="str">
        <f t="shared" si="324"/>
        <v/>
      </c>
      <c r="CQ198" s="26" t="str">
        <f t="shared" si="325"/>
        <v/>
      </c>
      <c r="CR198" s="48" t="str">
        <f t="shared" si="326"/>
        <v/>
      </c>
      <c r="CS198" s="47" t="str">
        <f t="shared" si="327"/>
        <v/>
      </c>
      <c r="CT198" s="48" t="str">
        <f t="shared" si="328"/>
        <v/>
      </c>
      <c r="CU198" s="48" t="str">
        <f t="shared" si="329"/>
        <v/>
      </c>
      <c r="CV198" s="48" t="str">
        <f t="shared" si="330"/>
        <v/>
      </c>
      <c r="CW198" s="48" t="str">
        <f t="shared" si="331"/>
        <v/>
      </c>
      <c r="CX198" s="26" t="str">
        <f t="shared" si="332"/>
        <v/>
      </c>
      <c r="CY198" s="48" t="str">
        <f t="shared" si="333"/>
        <v/>
      </c>
      <c r="CZ198" s="25" t="str">
        <f t="shared" si="334"/>
        <v/>
      </c>
      <c r="DA198" s="48" t="str">
        <f t="shared" si="335"/>
        <v/>
      </c>
      <c r="DB198" s="48" t="str">
        <f t="shared" si="336"/>
        <v/>
      </c>
      <c r="DC198" s="48" t="str">
        <f t="shared" si="337"/>
        <v/>
      </c>
      <c r="DD198" s="48" t="str">
        <f t="shared" si="338"/>
        <v/>
      </c>
      <c r="DE198" s="26" t="str">
        <f t="shared" si="339"/>
        <v/>
      </c>
      <c r="DF198" s="48" t="str">
        <f t="shared" si="340"/>
        <v/>
      </c>
      <c r="DG198" s="25" t="str">
        <f t="shared" si="341"/>
        <v/>
      </c>
      <c r="DH198" s="48" t="str">
        <f t="shared" si="342"/>
        <v/>
      </c>
      <c r="DI198" s="48" t="str">
        <f t="shared" si="343"/>
        <v/>
      </c>
      <c r="DJ198" s="48" t="str">
        <f t="shared" si="344"/>
        <v/>
      </c>
      <c r="DK198" s="48" t="str">
        <f t="shared" si="345"/>
        <v/>
      </c>
      <c r="DL198" s="26" t="str">
        <f t="shared" si="346"/>
        <v/>
      </c>
      <c r="DM198" s="48" t="str">
        <f t="shared" si="347"/>
        <v/>
      </c>
      <c r="DN198" s="25" t="str">
        <f t="shared" si="348"/>
        <v/>
      </c>
      <c r="DO198" s="48" t="str">
        <f t="shared" si="349"/>
        <v/>
      </c>
      <c r="DP198" s="48" t="str">
        <f t="shared" si="350"/>
        <v/>
      </c>
      <c r="DQ198" s="48" t="str">
        <f t="shared" si="351"/>
        <v/>
      </c>
      <c r="DR198" s="48" t="str">
        <f t="shared" si="352"/>
        <v/>
      </c>
      <c r="DS198" s="26" t="str">
        <f t="shared" si="353"/>
        <v/>
      </c>
      <c r="DT198" s="48" t="str">
        <f t="shared" si="354"/>
        <v/>
      </c>
      <c r="DU198" s="47" t="str">
        <f t="shared" si="260"/>
        <v/>
      </c>
      <c r="DV198" s="48" t="str">
        <f t="shared" si="261"/>
        <v/>
      </c>
      <c r="DW198" s="48" t="str">
        <f t="shared" si="262"/>
        <v/>
      </c>
      <c r="DX198" s="48" t="str">
        <f t="shared" si="263"/>
        <v/>
      </c>
      <c r="DY198" s="48" t="str">
        <f t="shared" si="264"/>
        <v/>
      </c>
      <c r="DZ198" s="26" t="str">
        <f t="shared" si="265"/>
        <v/>
      </c>
      <c r="EA198" t="str">
        <f t="shared" si="266"/>
        <v xml:space="preserve"> </v>
      </c>
    </row>
    <row r="199" spans="1:131" x14ac:dyDescent="0.25">
      <c r="A199" s="35"/>
      <c r="B199" s="35">
        <v>2039</v>
      </c>
      <c r="C199" s="36"/>
      <c r="D199" s="36"/>
      <c r="E199" s="36"/>
      <c r="F199" s="36"/>
      <c r="G199" s="36"/>
      <c r="H199" s="36"/>
      <c r="I199" s="36"/>
      <c r="J199" s="36" t="str">
        <f t="shared" si="237"/>
        <v>NA</v>
      </c>
      <c r="K199" s="36" t="str">
        <f t="shared" si="238"/>
        <v>NA</v>
      </c>
      <c r="L199" s="36" t="str">
        <f t="shared" si="239"/>
        <v>NA</v>
      </c>
      <c r="M199" s="36" t="str">
        <f t="shared" si="240"/>
        <v>NA</v>
      </c>
      <c r="N199" s="36" t="str">
        <f t="shared" si="241"/>
        <v>NA</v>
      </c>
      <c r="O199" s="36"/>
      <c r="P199" s="35">
        <v>2039</v>
      </c>
      <c r="Q199" s="36" t="str">
        <f t="shared" si="242"/>
        <v>NA</v>
      </c>
      <c r="R199" s="36" t="str">
        <f t="shared" si="243"/>
        <v>NA</v>
      </c>
      <c r="S199" s="36" t="str">
        <f t="shared" si="244"/>
        <v>NA</v>
      </c>
      <c r="T199" s="36" t="str">
        <f t="shared" si="245"/>
        <v>NA</v>
      </c>
      <c r="U199" s="36" t="str">
        <f t="shared" si="246"/>
        <v>NA</v>
      </c>
      <c r="V199" s="36" t="str">
        <f t="shared" si="247"/>
        <v>NA</v>
      </c>
      <c r="W199" s="36" t="str">
        <f t="shared" si="248"/>
        <v>NA</v>
      </c>
      <c r="X199" s="36" t="str">
        <f t="shared" si="249"/>
        <v>NA</v>
      </c>
      <c r="Y199" s="36" t="str">
        <f t="shared" si="250"/>
        <v>NA</v>
      </c>
      <c r="Z199" s="36" t="str">
        <f t="shared" si="251"/>
        <v>NA</v>
      </c>
      <c r="AA199" s="36" t="str">
        <f t="shared" si="252"/>
        <v>NA</v>
      </c>
      <c r="AB199" s="36" t="str">
        <f t="shared" si="253"/>
        <v>NA</v>
      </c>
      <c r="AC199" s="35">
        <v>2039</v>
      </c>
      <c r="AD199" s="38" t="str">
        <f t="shared" si="267"/>
        <v>NA</v>
      </c>
      <c r="AE199" s="38" t="str">
        <f t="shared" si="268"/>
        <v>NA</v>
      </c>
      <c r="AF199" s="38" t="str">
        <f t="shared" si="269"/>
        <v>NA</v>
      </c>
      <c r="AG199" s="38" t="str">
        <f t="shared" si="270"/>
        <v>NA</v>
      </c>
      <c r="AH199" s="38" t="str">
        <f t="shared" si="271"/>
        <v>NA</v>
      </c>
      <c r="AI199" s="38" t="str">
        <f t="shared" si="272"/>
        <v>NA</v>
      </c>
      <c r="AJ199" s="38" t="str">
        <f t="shared" si="273"/>
        <v>NA</v>
      </c>
      <c r="AK199" s="38" t="str">
        <f t="shared" si="274"/>
        <v>NA</v>
      </c>
      <c r="AL199" s="38" t="str">
        <f t="shared" si="275"/>
        <v>NA</v>
      </c>
      <c r="AM199" s="38" t="str">
        <f t="shared" si="276"/>
        <v>NA</v>
      </c>
      <c r="AN199" s="38" t="str">
        <f t="shared" si="277"/>
        <v>NA</v>
      </c>
      <c r="AO199" s="38" t="str">
        <f t="shared" si="254"/>
        <v>NA</v>
      </c>
      <c r="AP199" s="38" t="str">
        <f t="shared" si="255"/>
        <v>NA</v>
      </c>
      <c r="AQ199" s="38" t="str">
        <f t="shared" si="256"/>
        <v>NA</v>
      </c>
      <c r="AR199" s="38" t="str">
        <f t="shared" si="257"/>
        <v>NA</v>
      </c>
      <c r="AS199" s="38" t="str">
        <f t="shared" si="258"/>
        <v>NA</v>
      </c>
      <c r="AT199" s="38" t="str">
        <f t="shared" si="259"/>
        <v>NA</v>
      </c>
      <c r="AV199" s="47" t="str">
        <f t="shared" si="278"/>
        <v/>
      </c>
      <c r="AW199" s="48" t="str">
        <f t="shared" si="279"/>
        <v/>
      </c>
      <c r="AX199" s="48" t="str">
        <f t="shared" si="280"/>
        <v/>
      </c>
      <c r="AY199" s="48" t="str">
        <f t="shared" si="281"/>
        <v/>
      </c>
      <c r="AZ199" s="48" t="str">
        <f t="shared" si="282"/>
        <v/>
      </c>
      <c r="BA199" s="26" t="str">
        <f t="shared" si="283"/>
        <v/>
      </c>
      <c r="BB199" s="48" t="str">
        <f t="shared" si="284"/>
        <v/>
      </c>
      <c r="BC199" s="47" t="str">
        <f t="shared" si="285"/>
        <v/>
      </c>
      <c r="BD199" s="48" t="str">
        <f t="shared" si="286"/>
        <v/>
      </c>
      <c r="BE199" s="48" t="str">
        <f t="shared" si="287"/>
        <v/>
      </c>
      <c r="BF199" s="48" t="str">
        <f t="shared" si="288"/>
        <v/>
      </c>
      <c r="BG199" s="48" t="str">
        <f t="shared" si="289"/>
        <v/>
      </c>
      <c r="BH199" s="26" t="str">
        <f t="shared" si="290"/>
        <v/>
      </c>
      <c r="BI199" s="6" t="str">
        <f t="shared" si="291"/>
        <v xml:space="preserve"> </v>
      </c>
      <c r="BJ199" s="47" t="str">
        <f t="shared" si="292"/>
        <v/>
      </c>
      <c r="BK199" s="48" t="str">
        <f t="shared" si="293"/>
        <v/>
      </c>
      <c r="BL199" s="48" t="str">
        <f t="shared" si="294"/>
        <v/>
      </c>
      <c r="BM199" s="48" t="str">
        <f t="shared" si="295"/>
        <v/>
      </c>
      <c r="BN199" s="48" t="str">
        <f t="shared" si="296"/>
        <v/>
      </c>
      <c r="BO199" s="26" t="str">
        <f t="shared" si="297"/>
        <v/>
      </c>
      <c r="BP199" s="6" t="str">
        <f t="shared" si="298"/>
        <v xml:space="preserve"> </v>
      </c>
      <c r="BQ199" s="47" t="str">
        <f t="shared" si="299"/>
        <v/>
      </c>
      <c r="BR199" s="48" t="str">
        <f t="shared" si="300"/>
        <v/>
      </c>
      <c r="BS199" s="48" t="str">
        <f t="shared" si="301"/>
        <v/>
      </c>
      <c r="BT199" s="48" t="str">
        <f t="shared" si="302"/>
        <v/>
      </c>
      <c r="BU199" s="48" t="str">
        <f t="shared" si="303"/>
        <v/>
      </c>
      <c r="BV199" s="26" t="str">
        <f t="shared" si="304"/>
        <v/>
      </c>
      <c r="BW199" s="6" t="str">
        <f t="shared" si="305"/>
        <v xml:space="preserve"> </v>
      </c>
      <c r="BX199" s="47" t="str">
        <f t="shared" si="306"/>
        <v/>
      </c>
      <c r="BY199" s="48" t="str">
        <f t="shared" si="307"/>
        <v/>
      </c>
      <c r="BZ199" s="48" t="str">
        <f t="shared" si="308"/>
        <v/>
      </c>
      <c r="CA199" s="48" t="str">
        <f t="shared" si="309"/>
        <v/>
      </c>
      <c r="CB199" s="48" t="str">
        <f t="shared" si="310"/>
        <v/>
      </c>
      <c r="CC199" s="26" t="str">
        <f t="shared" si="311"/>
        <v/>
      </c>
      <c r="CD199" s="48" t="str">
        <f t="shared" si="312"/>
        <v/>
      </c>
      <c r="CE199" s="47" t="str">
        <f t="shared" si="313"/>
        <v/>
      </c>
      <c r="CF199" s="48" t="str">
        <f t="shared" si="314"/>
        <v/>
      </c>
      <c r="CG199" s="48" t="str">
        <f t="shared" si="315"/>
        <v/>
      </c>
      <c r="CH199" s="48" t="str">
        <f t="shared" si="316"/>
        <v/>
      </c>
      <c r="CI199" s="48" t="str">
        <f t="shared" si="317"/>
        <v/>
      </c>
      <c r="CJ199" s="26" t="str">
        <f t="shared" si="318"/>
        <v/>
      </c>
      <c r="CK199" t="str">
        <f t="shared" si="319"/>
        <v xml:space="preserve"> </v>
      </c>
      <c r="CL199" s="47" t="str">
        <f t="shared" si="320"/>
        <v/>
      </c>
      <c r="CM199" s="48" t="str">
        <f t="shared" si="321"/>
        <v/>
      </c>
      <c r="CN199" s="48" t="str">
        <f t="shared" si="322"/>
        <v/>
      </c>
      <c r="CO199" s="48" t="str">
        <f t="shared" si="323"/>
        <v/>
      </c>
      <c r="CP199" s="48" t="str">
        <f t="shared" si="324"/>
        <v/>
      </c>
      <c r="CQ199" s="26" t="str">
        <f t="shared" si="325"/>
        <v/>
      </c>
      <c r="CR199" s="48" t="str">
        <f t="shared" si="326"/>
        <v/>
      </c>
      <c r="CS199" s="47" t="str">
        <f t="shared" si="327"/>
        <v/>
      </c>
      <c r="CT199" s="48" t="str">
        <f t="shared" si="328"/>
        <v/>
      </c>
      <c r="CU199" s="48" t="str">
        <f t="shared" si="329"/>
        <v/>
      </c>
      <c r="CV199" s="48" t="str">
        <f t="shared" si="330"/>
        <v/>
      </c>
      <c r="CW199" s="48" t="str">
        <f t="shared" si="331"/>
        <v/>
      </c>
      <c r="CX199" s="26" t="str">
        <f t="shared" si="332"/>
        <v/>
      </c>
      <c r="CY199" s="48" t="str">
        <f t="shared" si="333"/>
        <v/>
      </c>
      <c r="CZ199" s="25" t="str">
        <f t="shared" si="334"/>
        <v/>
      </c>
      <c r="DA199" s="48" t="str">
        <f t="shared" si="335"/>
        <v/>
      </c>
      <c r="DB199" s="48" t="str">
        <f t="shared" si="336"/>
        <v/>
      </c>
      <c r="DC199" s="48" t="str">
        <f t="shared" si="337"/>
        <v/>
      </c>
      <c r="DD199" s="48" t="str">
        <f t="shared" si="338"/>
        <v/>
      </c>
      <c r="DE199" s="26" t="str">
        <f t="shared" si="339"/>
        <v/>
      </c>
      <c r="DF199" s="48" t="str">
        <f t="shared" si="340"/>
        <v/>
      </c>
      <c r="DG199" s="25" t="str">
        <f t="shared" si="341"/>
        <v/>
      </c>
      <c r="DH199" s="48" t="str">
        <f t="shared" si="342"/>
        <v/>
      </c>
      <c r="DI199" s="48" t="str">
        <f t="shared" si="343"/>
        <v/>
      </c>
      <c r="DJ199" s="48" t="str">
        <f t="shared" si="344"/>
        <v/>
      </c>
      <c r="DK199" s="48" t="str">
        <f t="shared" si="345"/>
        <v/>
      </c>
      <c r="DL199" s="26" t="str">
        <f t="shared" si="346"/>
        <v/>
      </c>
      <c r="DM199" s="48" t="str">
        <f t="shared" si="347"/>
        <v/>
      </c>
      <c r="DN199" s="25" t="str">
        <f t="shared" si="348"/>
        <v/>
      </c>
      <c r="DO199" s="48" t="str">
        <f t="shared" si="349"/>
        <v/>
      </c>
      <c r="DP199" s="48" t="str">
        <f t="shared" si="350"/>
        <v/>
      </c>
      <c r="DQ199" s="48" t="str">
        <f t="shared" si="351"/>
        <v/>
      </c>
      <c r="DR199" s="48" t="str">
        <f t="shared" si="352"/>
        <v/>
      </c>
      <c r="DS199" s="26" t="str">
        <f t="shared" si="353"/>
        <v/>
      </c>
      <c r="DT199" s="48" t="str">
        <f t="shared" si="354"/>
        <v/>
      </c>
      <c r="DU199" s="47" t="str">
        <f t="shared" si="260"/>
        <v/>
      </c>
      <c r="DV199" s="48" t="str">
        <f t="shared" si="261"/>
        <v/>
      </c>
      <c r="DW199" s="48" t="str">
        <f t="shared" si="262"/>
        <v/>
      </c>
      <c r="DX199" s="48" t="str">
        <f t="shared" si="263"/>
        <v/>
      </c>
      <c r="DY199" s="48" t="str">
        <f t="shared" si="264"/>
        <v/>
      </c>
      <c r="DZ199" s="26" t="str">
        <f t="shared" si="265"/>
        <v/>
      </c>
      <c r="EA199" t="str">
        <f t="shared" si="266"/>
        <v xml:space="preserve"> </v>
      </c>
    </row>
    <row r="200" spans="1:131" x14ac:dyDescent="0.25">
      <c r="A200" s="35"/>
      <c r="B200" s="35">
        <v>2040</v>
      </c>
      <c r="C200" s="36"/>
      <c r="D200" s="36"/>
      <c r="E200" s="36"/>
      <c r="F200" s="36"/>
      <c r="G200" s="36"/>
      <c r="H200" s="36"/>
      <c r="I200" s="36"/>
      <c r="J200" s="36" t="str">
        <f t="shared" si="237"/>
        <v>NA</v>
      </c>
      <c r="K200" s="36" t="str">
        <f t="shared" si="238"/>
        <v>NA</v>
      </c>
      <c r="L200" s="36" t="str">
        <f t="shared" si="239"/>
        <v>NA</v>
      </c>
      <c r="M200" s="36" t="str">
        <f t="shared" si="240"/>
        <v>NA</v>
      </c>
      <c r="N200" s="36" t="str">
        <f t="shared" si="241"/>
        <v>NA</v>
      </c>
      <c r="O200" s="36"/>
      <c r="P200" s="35">
        <v>2040</v>
      </c>
      <c r="Q200" s="36" t="str">
        <f t="shared" si="242"/>
        <v>NA</v>
      </c>
      <c r="R200" s="36" t="str">
        <f t="shared" si="243"/>
        <v>NA</v>
      </c>
      <c r="S200" s="36" t="str">
        <f t="shared" si="244"/>
        <v>NA</v>
      </c>
      <c r="T200" s="36" t="str">
        <f t="shared" si="245"/>
        <v>NA</v>
      </c>
      <c r="U200" s="36" t="str">
        <f t="shared" si="246"/>
        <v>NA</v>
      </c>
      <c r="V200" s="36" t="str">
        <f t="shared" si="247"/>
        <v>NA</v>
      </c>
      <c r="W200" s="36" t="str">
        <f t="shared" si="248"/>
        <v>NA</v>
      </c>
      <c r="X200" s="36" t="str">
        <f t="shared" si="249"/>
        <v>NA</v>
      </c>
      <c r="Y200" s="36" t="str">
        <f t="shared" si="250"/>
        <v>NA</v>
      </c>
      <c r="Z200" s="36" t="str">
        <f t="shared" si="251"/>
        <v>NA</v>
      </c>
      <c r="AA200" s="36" t="str">
        <f t="shared" si="252"/>
        <v>NA</v>
      </c>
      <c r="AB200" s="36" t="str">
        <f t="shared" si="253"/>
        <v>NA</v>
      </c>
      <c r="AC200" s="35">
        <v>2040</v>
      </c>
      <c r="AD200" s="38" t="str">
        <f t="shared" si="267"/>
        <v>NA</v>
      </c>
      <c r="AE200" s="38" t="str">
        <f t="shared" si="268"/>
        <v>NA</v>
      </c>
      <c r="AF200" s="38" t="str">
        <f t="shared" si="269"/>
        <v>NA</v>
      </c>
      <c r="AG200" s="38" t="str">
        <f t="shared" si="270"/>
        <v>NA</v>
      </c>
      <c r="AH200" s="38" t="str">
        <f t="shared" si="271"/>
        <v>NA</v>
      </c>
      <c r="AI200" s="38" t="str">
        <f t="shared" si="272"/>
        <v>NA</v>
      </c>
      <c r="AJ200" s="38" t="str">
        <f t="shared" si="273"/>
        <v>NA</v>
      </c>
      <c r="AK200" s="38" t="str">
        <f t="shared" si="274"/>
        <v>NA</v>
      </c>
      <c r="AL200" s="38" t="str">
        <f t="shared" si="275"/>
        <v>NA</v>
      </c>
      <c r="AM200" s="38" t="str">
        <f t="shared" si="276"/>
        <v>NA</v>
      </c>
      <c r="AN200" s="38" t="str">
        <f t="shared" si="277"/>
        <v>NA</v>
      </c>
      <c r="AO200" s="38" t="str">
        <f t="shared" si="254"/>
        <v>NA</v>
      </c>
      <c r="AP200" s="38" t="str">
        <f t="shared" si="255"/>
        <v>NA</v>
      </c>
      <c r="AQ200" s="38" t="str">
        <f t="shared" si="256"/>
        <v>NA</v>
      </c>
      <c r="AR200" s="38" t="str">
        <f t="shared" si="257"/>
        <v>NA</v>
      </c>
      <c r="AS200" s="38" t="str">
        <f t="shared" si="258"/>
        <v>NA</v>
      </c>
      <c r="AT200" s="38" t="str">
        <f t="shared" si="259"/>
        <v>NA</v>
      </c>
      <c r="AV200" s="47" t="str">
        <f t="shared" si="278"/>
        <v/>
      </c>
      <c r="AW200" s="48" t="str">
        <f t="shared" si="279"/>
        <v/>
      </c>
      <c r="AX200" s="48" t="str">
        <f t="shared" si="280"/>
        <v/>
      </c>
      <c r="AY200" s="48" t="str">
        <f t="shared" si="281"/>
        <v/>
      </c>
      <c r="AZ200" s="48" t="str">
        <f t="shared" si="282"/>
        <v/>
      </c>
      <c r="BA200" s="26" t="str">
        <f t="shared" si="283"/>
        <v/>
      </c>
      <c r="BB200" s="48" t="str">
        <f t="shared" si="284"/>
        <v/>
      </c>
      <c r="BC200" s="47" t="str">
        <f t="shared" si="285"/>
        <v/>
      </c>
      <c r="BD200" s="48" t="str">
        <f t="shared" si="286"/>
        <v/>
      </c>
      <c r="BE200" s="48" t="str">
        <f t="shared" si="287"/>
        <v/>
      </c>
      <c r="BF200" s="48" t="str">
        <f t="shared" si="288"/>
        <v/>
      </c>
      <c r="BG200" s="48" t="str">
        <f t="shared" si="289"/>
        <v/>
      </c>
      <c r="BH200" s="26" t="str">
        <f t="shared" si="290"/>
        <v/>
      </c>
      <c r="BI200" s="6" t="str">
        <f t="shared" si="291"/>
        <v xml:space="preserve"> </v>
      </c>
      <c r="BJ200" s="47" t="str">
        <f t="shared" si="292"/>
        <v/>
      </c>
      <c r="BK200" s="48" t="str">
        <f t="shared" si="293"/>
        <v/>
      </c>
      <c r="BL200" s="48" t="str">
        <f t="shared" si="294"/>
        <v/>
      </c>
      <c r="BM200" s="48" t="str">
        <f t="shared" si="295"/>
        <v/>
      </c>
      <c r="BN200" s="48" t="str">
        <f t="shared" si="296"/>
        <v/>
      </c>
      <c r="BO200" s="26" t="str">
        <f t="shared" si="297"/>
        <v/>
      </c>
      <c r="BP200" s="6" t="str">
        <f t="shared" si="298"/>
        <v xml:space="preserve"> </v>
      </c>
      <c r="BQ200" s="47" t="str">
        <f t="shared" si="299"/>
        <v/>
      </c>
      <c r="BR200" s="48" t="str">
        <f t="shared" si="300"/>
        <v/>
      </c>
      <c r="BS200" s="48" t="str">
        <f t="shared" si="301"/>
        <v/>
      </c>
      <c r="BT200" s="48" t="str">
        <f t="shared" si="302"/>
        <v/>
      </c>
      <c r="BU200" s="48" t="str">
        <f t="shared" si="303"/>
        <v/>
      </c>
      <c r="BV200" s="26" t="str">
        <f t="shared" si="304"/>
        <v/>
      </c>
      <c r="BW200" s="6" t="str">
        <f t="shared" si="305"/>
        <v xml:space="preserve"> </v>
      </c>
      <c r="BX200" s="47" t="str">
        <f t="shared" si="306"/>
        <v/>
      </c>
      <c r="BY200" s="48" t="str">
        <f t="shared" si="307"/>
        <v/>
      </c>
      <c r="BZ200" s="48" t="str">
        <f t="shared" si="308"/>
        <v/>
      </c>
      <c r="CA200" s="48" t="str">
        <f t="shared" si="309"/>
        <v/>
      </c>
      <c r="CB200" s="48" t="str">
        <f t="shared" si="310"/>
        <v/>
      </c>
      <c r="CC200" s="26" t="str">
        <f t="shared" si="311"/>
        <v/>
      </c>
      <c r="CD200" s="48" t="str">
        <f t="shared" si="312"/>
        <v/>
      </c>
      <c r="CE200" s="47" t="str">
        <f t="shared" si="313"/>
        <v/>
      </c>
      <c r="CF200" s="48" t="str">
        <f t="shared" si="314"/>
        <v/>
      </c>
      <c r="CG200" s="48" t="str">
        <f t="shared" si="315"/>
        <v/>
      </c>
      <c r="CH200" s="48" t="str">
        <f t="shared" si="316"/>
        <v/>
      </c>
      <c r="CI200" s="48" t="str">
        <f t="shared" si="317"/>
        <v/>
      </c>
      <c r="CJ200" s="26" t="str">
        <f t="shared" si="318"/>
        <v/>
      </c>
      <c r="CK200" t="str">
        <f t="shared" si="319"/>
        <v xml:space="preserve"> </v>
      </c>
      <c r="CL200" s="47" t="str">
        <f t="shared" si="320"/>
        <v/>
      </c>
      <c r="CM200" s="48" t="str">
        <f t="shared" si="321"/>
        <v/>
      </c>
      <c r="CN200" s="48" t="str">
        <f t="shared" si="322"/>
        <v/>
      </c>
      <c r="CO200" s="48" t="str">
        <f t="shared" si="323"/>
        <v/>
      </c>
      <c r="CP200" s="48" t="str">
        <f t="shared" si="324"/>
        <v/>
      </c>
      <c r="CQ200" s="26" t="str">
        <f t="shared" si="325"/>
        <v/>
      </c>
      <c r="CR200" s="48" t="str">
        <f t="shared" si="326"/>
        <v/>
      </c>
      <c r="CS200" s="47" t="str">
        <f t="shared" si="327"/>
        <v/>
      </c>
      <c r="CT200" s="48" t="str">
        <f t="shared" si="328"/>
        <v/>
      </c>
      <c r="CU200" s="48" t="str">
        <f t="shared" si="329"/>
        <v/>
      </c>
      <c r="CV200" s="48" t="str">
        <f t="shared" si="330"/>
        <v/>
      </c>
      <c r="CW200" s="48" t="str">
        <f t="shared" si="331"/>
        <v/>
      </c>
      <c r="CX200" s="26" t="str">
        <f t="shared" si="332"/>
        <v/>
      </c>
      <c r="CY200" s="48" t="str">
        <f t="shared" si="333"/>
        <v/>
      </c>
      <c r="CZ200" s="25" t="str">
        <f t="shared" si="334"/>
        <v/>
      </c>
      <c r="DA200" s="48" t="str">
        <f t="shared" si="335"/>
        <v/>
      </c>
      <c r="DB200" s="48" t="str">
        <f t="shared" si="336"/>
        <v/>
      </c>
      <c r="DC200" s="48" t="str">
        <f t="shared" si="337"/>
        <v/>
      </c>
      <c r="DD200" s="48" t="str">
        <f t="shared" si="338"/>
        <v/>
      </c>
      <c r="DE200" s="26" t="str">
        <f t="shared" si="339"/>
        <v/>
      </c>
      <c r="DF200" s="48" t="str">
        <f t="shared" si="340"/>
        <v/>
      </c>
      <c r="DG200" s="25" t="str">
        <f t="shared" si="341"/>
        <v/>
      </c>
      <c r="DH200" s="48" t="str">
        <f t="shared" si="342"/>
        <v/>
      </c>
      <c r="DI200" s="48" t="str">
        <f t="shared" si="343"/>
        <v/>
      </c>
      <c r="DJ200" s="48" t="str">
        <f t="shared" si="344"/>
        <v/>
      </c>
      <c r="DK200" s="48" t="str">
        <f t="shared" si="345"/>
        <v/>
      </c>
      <c r="DL200" s="26" t="str">
        <f t="shared" si="346"/>
        <v/>
      </c>
      <c r="DM200" s="48" t="str">
        <f t="shared" si="347"/>
        <v/>
      </c>
      <c r="DN200" s="25" t="str">
        <f t="shared" si="348"/>
        <v/>
      </c>
      <c r="DO200" s="48" t="str">
        <f t="shared" si="349"/>
        <v/>
      </c>
      <c r="DP200" s="48" t="str">
        <f t="shared" si="350"/>
        <v/>
      </c>
      <c r="DQ200" s="48" t="str">
        <f t="shared" si="351"/>
        <v/>
      </c>
      <c r="DR200" s="48" t="str">
        <f t="shared" si="352"/>
        <v/>
      </c>
      <c r="DS200" s="26" t="str">
        <f t="shared" si="353"/>
        <v/>
      </c>
      <c r="DT200" s="48" t="str">
        <f t="shared" si="354"/>
        <v/>
      </c>
      <c r="DU200" s="47" t="str">
        <f t="shared" si="260"/>
        <v/>
      </c>
      <c r="DV200" s="48" t="str">
        <f t="shared" si="261"/>
        <v/>
      </c>
      <c r="DW200" s="48" t="str">
        <f t="shared" si="262"/>
        <v/>
      </c>
      <c r="DX200" s="48" t="str">
        <f t="shared" si="263"/>
        <v/>
      </c>
      <c r="DY200" s="48" t="str">
        <f t="shared" si="264"/>
        <v/>
      </c>
      <c r="DZ200" s="26" t="str">
        <f t="shared" si="265"/>
        <v/>
      </c>
      <c r="EA200" t="str">
        <f t="shared" si="266"/>
        <v xml:space="preserve"> </v>
      </c>
    </row>
    <row r="201" spans="1:131" x14ac:dyDescent="0.25">
      <c r="A201" s="35"/>
      <c r="B201" s="35">
        <v>2041</v>
      </c>
      <c r="C201" s="36"/>
      <c r="D201" s="36"/>
      <c r="E201" s="36"/>
      <c r="F201" s="36"/>
      <c r="G201" s="36"/>
      <c r="H201" s="36"/>
      <c r="I201" s="36"/>
      <c r="J201" s="36" t="str">
        <f t="shared" si="237"/>
        <v>NA</v>
      </c>
      <c r="K201" s="36" t="str">
        <f t="shared" si="238"/>
        <v>NA</v>
      </c>
      <c r="L201" s="36" t="str">
        <f t="shared" si="239"/>
        <v>NA</v>
      </c>
      <c r="M201" s="36" t="str">
        <f t="shared" si="240"/>
        <v>NA</v>
      </c>
      <c r="N201" s="36" t="str">
        <f t="shared" si="241"/>
        <v>NA</v>
      </c>
      <c r="O201" s="36"/>
      <c r="P201" s="35">
        <v>2041</v>
      </c>
      <c r="Q201" s="36" t="str">
        <f t="shared" si="242"/>
        <v>NA</v>
      </c>
      <c r="R201" s="36" t="str">
        <f t="shared" si="243"/>
        <v>NA</v>
      </c>
      <c r="S201" s="36" t="str">
        <f t="shared" si="244"/>
        <v>NA</v>
      </c>
      <c r="T201" s="36" t="str">
        <f t="shared" si="245"/>
        <v>NA</v>
      </c>
      <c r="U201" s="36" t="str">
        <f t="shared" si="246"/>
        <v>NA</v>
      </c>
      <c r="V201" s="36" t="str">
        <f t="shared" si="247"/>
        <v>NA</v>
      </c>
      <c r="W201" s="36" t="str">
        <f t="shared" si="248"/>
        <v>NA</v>
      </c>
      <c r="X201" s="36" t="str">
        <f t="shared" si="249"/>
        <v>NA</v>
      </c>
      <c r="Y201" s="36" t="str">
        <f t="shared" si="250"/>
        <v>NA</v>
      </c>
      <c r="Z201" s="36" t="str">
        <f t="shared" si="251"/>
        <v>NA</v>
      </c>
      <c r="AA201" s="36" t="str">
        <f t="shared" si="252"/>
        <v>NA</v>
      </c>
      <c r="AB201" s="36" t="str">
        <f t="shared" si="253"/>
        <v>NA</v>
      </c>
      <c r="AC201" s="35">
        <v>2041</v>
      </c>
      <c r="AD201" s="38" t="str">
        <f t="shared" si="267"/>
        <v>NA</v>
      </c>
      <c r="AE201" s="38" t="str">
        <f t="shared" si="268"/>
        <v>NA</v>
      </c>
      <c r="AF201" s="38" t="str">
        <f t="shared" si="269"/>
        <v>NA</v>
      </c>
      <c r="AG201" s="38" t="str">
        <f t="shared" si="270"/>
        <v>NA</v>
      </c>
      <c r="AH201" s="38" t="str">
        <f t="shared" si="271"/>
        <v>NA</v>
      </c>
      <c r="AI201" s="38" t="str">
        <f t="shared" si="272"/>
        <v>NA</v>
      </c>
      <c r="AJ201" s="38" t="str">
        <f t="shared" si="273"/>
        <v>NA</v>
      </c>
      <c r="AK201" s="38" t="str">
        <f t="shared" si="274"/>
        <v>NA</v>
      </c>
      <c r="AL201" s="38" t="str">
        <f t="shared" si="275"/>
        <v>NA</v>
      </c>
      <c r="AM201" s="38" t="str">
        <f t="shared" si="276"/>
        <v>NA</v>
      </c>
      <c r="AN201" s="38" t="str">
        <f t="shared" si="277"/>
        <v>NA</v>
      </c>
      <c r="AO201" s="38" t="str">
        <f t="shared" si="254"/>
        <v>NA</v>
      </c>
      <c r="AP201" s="38" t="str">
        <f t="shared" si="255"/>
        <v>NA</v>
      </c>
      <c r="AQ201" s="38" t="str">
        <f t="shared" si="256"/>
        <v>NA</v>
      </c>
      <c r="AR201" s="38" t="str">
        <f t="shared" si="257"/>
        <v>NA</v>
      </c>
      <c r="AS201" s="38" t="str">
        <f t="shared" si="258"/>
        <v>NA</v>
      </c>
      <c r="AT201" s="38" t="str">
        <f t="shared" si="259"/>
        <v>NA</v>
      </c>
      <c r="AV201" s="47" t="str">
        <f t="shared" si="278"/>
        <v/>
      </c>
      <c r="AW201" s="48" t="str">
        <f t="shared" si="279"/>
        <v/>
      </c>
      <c r="AX201" s="48" t="str">
        <f t="shared" si="280"/>
        <v/>
      </c>
      <c r="AY201" s="48" t="str">
        <f t="shared" si="281"/>
        <v/>
      </c>
      <c r="AZ201" s="48" t="str">
        <f t="shared" si="282"/>
        <v/>
      </c>
      <c r="BA201" s="26" t="str">
        <f t="shared" si="283"/>
        <v/>
      </c>
      <c r="BB201" s="48" t="str">
        <f t="shared" si="284"/>
        <v/>
      </c>
      <c r="BC201" s="47" t="str">
        <f t="shared" si="285"/>
        <v/>
      </c>
      <c r="BD201" s="48" t="str">
        <f t="shared" si="286"/>
        <v/>
      </c>
      <c r="BE201" s="48" t="str">
        <f t="shared" si="287"/>
        <v/>
      </c>
      <c r="BF201" s="48" t="str">
        <f t="shared" si="288"/>
        <v/>
      </c>
      <c r="BG201" s="48" t="str">
        <f t="shared" si="289"/>
        <v/>
      </c>
      <c r="BH201" s="26" t="str">
        <f t="shared" si="290"/>
        <v/>
      </c>
      <c r="BI201" s="6" t="str">
        <f t="shared" si="291"/>
        <v xml:space="preserve"> </v>
      </c>
      <c r="BJ201" s="47" t="str">
        <f t="shared" si="292"/>
        <v/>
      </c>
      <c r="BK201" s="48" t="str">
        <f t="shared" si="293"/>
        <v/>
      </c>
      <c r="BL201" s="48" t="str">
        <f t="shared" si="294"/>
        <v/>
      </c>
      <c r="BM201" s="48" t="str">
        <f t="shared" si="295"/>
        <v/>
      </c>
      <c r="BN201" s="48" t="str">
        <f t="shared" si="296"/>
        <v/>
      </c>
      <c r="BO201" s="26" t="str">
        <f t="shared" si="297"/>
        <v/>
      </c>
      <c r="BP201" s="6" t="str">
        <f t="shared" si="298"/>
        <v xml:space="preserve"> </v>
      </c>
      <c r="BQ201" s="47" t="str">
        <f t="shared" si="299"/>
        <v/>
      </c>
      <c r="BR201" s="48" t="str">
        <f t="shared" si="300"/>
        <v/>
      </c>
      <c r="BS201" s="48" t="str">
        <f t="shared" si="301"/>
        <v/>
      </c>
      <c r="BT201" s="48" t="str">
        <f t="shared" si="302"/>
        <v/>
      </c>
      <c r="BU201" s="48" t="str">
        <f t="shared" si="303"/>
        <v/>
      </c>
      <c r="BV201" s="26" t="str">
        <f t="shared" si="304"/>
        <v/>
      </c>
      <c r="BW201" s="6" t="str">
        <f t="shared" si="305"/>
        <v xml:space="preserve"> </v>
      </c>
      <c r="BX201" s="47" t="str">
        <f t="shared" si="306"/>
        <v/>
      </c>
      <c r="BY201" s="48" t="str">
        <f t="shared" si="307"/>
        <v/>
      </c>
      <c r="BZ201" s="48" t="str">
        <f t="shared" si="308"/>
        <v/>
      </c>
      <c r="CA201" s="48" t="str">
        <f t="shared" si="309"/>
        <v/>
      </c>
      <c r="CB201" s="48" t="str">
        <f t="shared" si="310"/>
        <v/>
      </c>
      <c r="CC201" s="26" t="str">
        <f t="shared" si="311"/>
        <v/>
      </c>
      <c r="CD201" s="48" t="str">
        <f t="shared" si="312"/>
        <v/>
      </c>
      <c r="CE201" s="47" t="str">
        <f t="shared" si="313"/>
        <v/>
      </c>
      <c r="CF201" s="48" t="str">
        <f t="shared" si="314"/>
        <v/>
      </c>
      <c r="CG201" s="48" t="str">
        <f t="shared" si="315"/>
        <v/>
      </c>
      <c r="CH201" s="48" t="str">
        <f t="shared" si="316"/>
        <v/>
      </c>
      <c r="CI201" s="48" t="str">
        <f t="shared" si="317"/>
        <v/>
      </c>
      <c r="CJ201" s="26" t="str">
        <f t="shared" si="318"/>
        <v/>
      </c>
      <c r="CK201" t="str">
        <f t="shared" si="319"/>
        <v xml:space="preserve"> </v>
      </c>
      <c r="CL201" s="47" t="str">
        <f t="shared" si="320"/>
        <v/>
      </c>
      <c r="CM201" s="48" t="str">
        <f t="shared" si="321"/>
        <v/>
      </c>
      <c r="CN201" s="48" t="str">
        <f t="shared" si="322"/>
        <v/>
      </c>
      <c r="CO201" s="48" t="str">
        <f t="shared" si="323"/>
        <v/>
      </c>
      <c r="CP201" s="48" t="str">
        <f t="shared" si="324"/>
        <v/>
      </c>
      <c r="CQ201" s="26" t="str">
        <f t="shared" si="325"/>
        <v/>
      </c>
      <c r="CR201" s="48" t="str">
        <f t="shared" si="326"/>
        <v/>
      </c>
      <c r="CS201" s="47" t="str">
        <f t="shared" si="327"/>
        <v/>
      </c>
      <c r="CT201" s="48" t="str">
        <f t="shared" si="328"/>
        <v/>
      </c>
      <c r="CU201" s="48" t="str">
        <f t="shared" si="329"/>
        <v/>
      </c>
      <c r="CV201" s="48" t="str">
        <f t="shared" si="330"/>
        <v/>
      </c>
      <c r="CW201" s="48" t="str">
        <f t="shared" si="331"/>
        <v/>
      </c>
      <c r="CX201" s="26" t="str">
        <f t="shared" si="332"/>
        <v/>
      </c>
      <c r="CY201" s="48" t="str">
        <f t="shared" si="333"/>
        <v/>
      </c>
      <c r="CZ201" s="25" t="str">
        <f t="shared" si="334"/>
        <v/>
      </c>
      <c r="DA201" s="48" t="str">
        <f t="shared" si="335"/>
        <v/>
      </c>
      <c r="DB201" s="48" t="str">
        <f t="shared" si="336"/>
        <v/>
      </c>
      <c r="DC201" s="48" t="str">
        <f t="shared" si="337"/>
        <v/>
      </c>
      <c r="DD201" s="48" t="str">
        <f t="shared" si="338"/>
        <v/>
      </c>
      <c r="DE201" s="26" t="str">
        <f t="shared" si="339"/>
        <v/>
      </c>
      <c r="DF201" s="48" t="str">
        <f t="shared" si="340"/>
        <v/>
      </c>
      <c r="DG201" s="25" t="str">
        <f t="shared" si="341"/>
        <v/>
      </c>
      <c r="DH201" s="48" t="str">
        <f t="shared" si="342"/>
        <v/>
      </c>
      <c r="DI201" s="48" t="str">
        <f t="shared" si="343"/>
        <v/>
      </c>
      <c r="DJ201" s="48" t="str">
        <f t="shared" si="344"/>
        <v/>
      </c>
      <c r="DK201" s="48" t="str">
        <f t="shared" si="345"/>
        <v/>
      </c>
      <c r="DL201" s="26" t="str">
        <f t="shared" si="346"/>
        <v/>
      </c>
      <c r="DM201" s="48" t="str">
        <f t="shared" si="347"/>
        <v/>
      </c>
      <c r="DN201" s="25" t="str">
        <f t="shared" si="348"/>
        <v/>
      </c>
      <c r="DO201" s="48" t="str">
        <f t="shared" si="349"/>
        <v/>
      </c>
      <c r="DP201" s="48" t="str">
        <f t="shared" si="350"/>
        <v/>
      </c>
      <c r="DQ201" s="48" t="str">
        <f t="shared" si="351"/>
        <v/>
      </c>
      <c r="DR201" s="48" t="str">
        <f t="shared" si="352"/>
        <v/>
      </c>
      <c r="DS201" s="26" t="str">
        <f t="shared" si="353"/>
        <v/>
      </c>
      <c r="DT201" s="48" t="str">
        <f t="shared" si="354"/>
        <v/>
      </c>
      <c r="DU201" s="47" t="str">
        <f t="shared" si="260"/>
        <v/>
      </c>
      <c r="DV201" s="48" t="str">
        <f t="shared" si="261"/>
        <v/>
      </c>
      <c r="DW201" s="48" t="str">
        <f t="shared" si="262"/>
        <v/>
      </c>
      <c r="DX201" s="48" t="str">
        <f t="shared" si="263"/>
        <v/>
      </c>
      <c r="DY201" s="48" t="str">
        <f t="shared" si="264"/>
        <v/>
      </c>
      <c r="DZ201" s="26" t="str">
        <f t="shared" si="265"/>
        <v/>
      </c>
      <c r="EA201" t="str">
        <f t="shared" si="266"/>
        <v xml:space="preserve"> </v>
      </c>
    </row>
    <row r="202" spans="1:131" x14ac:dyDescent="0.25">
      <c r="A202" s="35"/>
      <c r="B202" s="35">
        <v>2042</v>
      </c>
      <c r="C202" s="36"/>
      <c r="D202" s="36"/>
      <c r="E202" s="36"/>
      <c r="F202" s="36"/>
      <c r="G202" s="36"/>
      <c r="H202" s="36"/>
      <c r="I202" s="36"/>
      <c r="J202" s="36" t="str">
        <f t="shared" si="237"/>
        <v>NA</v>
      </c>
      <c r="K202" s="36" t="str">
        <f t="shared" si="238"/>
        <v>NA</v>
      </c>
      <c r="L202" s="36" t="str">
        <f t="shared" si="239"/>
        <v>NA</v>
      </c>
      <c r="M202" s="36" t="str">
        <f t="shared" si="240"/>
        <v>NA</v>
      </c>
      <c r="N202" s="36" t="str">
        <f t="shared" si="241"/>
        <v>NA</v>
      </c>
      <c r="O202" s="36"/>
      <c r="P202" s="35">
        <v>2042</v>
      </c>
      <c r="Q202" s="36" t="str">
        <f t="shared" si="242"/>
        <v>NA</v>
      </c>
      <c r="R202" s="36" t="str">
        <f t="shared" si="243"/>
        <v>NA</v>
      </c>
      <c r="S202" s="36" t="str">
        <f t="shared" si="244"/>
        <v>NA</v>
      </c>
      <c r="T202" s="36" t="str">
        <f t="shared" si="245"/>
        <v>NA</v>
      </c>
      <c r="U202" s="36" t="str">
        <f t="shared" si="246"/>
        <v>NA</v>
      </c>
      <c r="V202" s="36" t="str">
        <f t="shared" si="247"/>
        <v>NA</v>
      </c>
      <c r="W202" s="36" t="str">
        <f t="shared" si="248"/>
        <v>NA</v>
      </c>
      <c r="X202" s="36" t="str">
        <f t="shared" si="249"/>
        <v>NA</v>
      </c>
      <c r="Y202" s="36" t="str">
        <f t="shared" si="250"/>
        <v>NA</v>
      </c>
      <c r="Z202" s="36" t="str">
        <f t="shared" si="251"/>
        <v>NA</v>
      </c>
      <c r="AA202" s="36" t="str">
        <f t="shared" si="252"/>
        <v>NA</v>
      </c>
      <c r="AB202" s="36" t="str">
        <f t="shared" si="253"/>
        <v>NA</v>
      </c>
      <c r="AC202" s="35">
        <v>2042</v>
      </c>
      <c r="AD202" s="38" t="str">
        <f t="shared" si="267"/>
        <v>NA</v>
      </c>
      <c r="AE202" s="38" t="str">
        <f t="shared" si="268"/>
        <v>NA</v>
      </c>
      <c r="AF202" s="38" t="str">
        <f t="shared" si="269"/>
        <v>NA</v>
      </c>
      <c r="AG202" s="38" t="str">
        <f t="shared" si="270"/>
        <v>NA</v>
      </c>
      <c r="AH202" s="38" t="str">
        <f t="shared" si="271"/>
        <v>NA</v>
      </c>
      <c r="AI202" s="38" t="str">
        <f t="shared" si="272"/>
        <v>NA</v>
      </c>
      <c r="AJ202" s="38" t="str">
        <f t="shared" si="273"/>
        <v>NA</v>
      </c>
      <c r="AK202" s="38" t="str">
        <f t="shared" si="274"/>
        <v>NA</v>
      </c>
      <c r="AL202" s="38" t="str">
        <f t="shared" si="275"/>
        <v>NA</v>
      </c>
      <c r="AM202" s="38" t="str">
        <f t="shared" si="276"/>
        <v>NA</v>
      </c>
      <c r="AN202" s="38" t="str">
        <f t="shared" si="277"/>
        <v>NA</v>
      </c>
      <c r="AO202" s="38" t="str">
        <f t="shared" si="254"/>
        <v>NA</v>
      </c>
      <c r="AP202" s="38" t="str">
        <f t="shared" si="255"/>
        <v>NA</v>
      </c>
      <c r="AQ202" s="38" t="str">
        <f t="shared" si="256"/>
        <v>NA</v>
      </c>
      <c r="AR202" s="38" t="str">
        <f t="shared" si="257"/>
        <v>NA</v>
      </c>
      <c r="AS202" s="38" t="str">
        <f t="shared" si="258"/>
        <v>NA</v>
      </c>
      <c r="AT202" s="38" t="str">
        <f t="shared" si="259"/>
        <v>NA</v>
      </c>
      <c r="AV202" s="47" t="str">
        <f t="shared" si="278"/>
        <v/>
      </c>
      <c r="AW202" s="48" t="str">
        <f t="shared" si="279"/>
        <v/>
      </c>
      <c r="AX202" s="48" t="str">
        <f t="shared" si="280"/>
        <v/>
      </c>
      <c r="AY202" s="48" t="str">
        <f t="shared" si="281"/>
        <v/>
      </c>
      <c r="AZ202" s="48" t="str">
        <f t="shared" si="282"/>
        <v/>
      </c>
      <c r="BA202" s="26" t="str">
        <f t="shared" si="283"/>
        <v/>
      </c>
      <c r="BB202" s="48" t="str">
        <f t="shared" si="284"/>
        <v/>
      </c>
      <c r="BC202" s="47" t="str">
        <f t="shared" si="285"/>
        <v/>
      </c>
      <c r="BD202" s="48" t="str">
        <f t="shared" si="286"/>
        <v/>
      </c>
      <c r="BE202" s="48" t="str">
        <f t="shared" si="287"/>
        <v/>
      </c>
      <c r="BF202" s="48" t="str">
        <f t="shared" si="288"/>
        <v/>
      </c>
      <c r="BG202" s="48" t="str">
        <f t="shared" si="289"/>
        <v/>
      </c>
      <c r="BH202" s="26" t="str">
        <f t="shared" si="290"/>
        <v/>
      </c>
      <c r="BI202" s="6" t="str">
        <f t="shared" si="291"/>
        <v xml:space="preserve"> </v>
      </c>
      <c r="BJ202" s="47" t="str">
        <f t="shared" si="292"/>
        <v/>
      </c>
      <c r="BK202" s="48" t="str">
        <f t="shared" si="293"/>
        <v/>
      </c>
      <c r="BL202" s="48" t="str">
        <f t="shared" si="294"/>
        <v/>
      </c>
      <c r="BM202" s="48" t="str">
        <f t="shared" si="295"/>
        <v/>
      </c>
      <c r="BN202" s="48" t="str">
        <f t="shared" si="296"/>
        <v/>
      </c>
      <c r="BO202" s="26" t="str">
        <f t="shared" si="297"/>
        <v/>
      </c>
      <c r="BP202" s="6" t="str">
        <f t="shared" si="298"/>
        <v xml:space="preserve"> </v>
      </c>
      <c r="BQ202" s="47" t="str">
        <f t="shared" si="299"/>
        <v/>
      </c>
      <c r="BR202" s="48" t="str">
        <f t="shared" si="300"/>
        <v/>
      </c>
      <c r="BS202" s="48" t="str">
        <f t="shared" si="301"/>
        <v/>
      </c>
      <c r="BT202" s="48" t="str">
        <f t="shared" si="302"/>
        <v/>
      </c>
      <c r="BU202" s="48" t="str">
        <f t="shared" si="303"/>
        <v/>
      </c>
      <c r="BV202" s="26" t="str">
        <f t="shared" si="304"/>
        <v/>
      </c>
      <c r="BW202" s="6" t="str">
        <f t="shared" si="305"/>
        <v xml:space="preserve"> </v>
      </c>
      <c r="BX202" s="47" t="str">
        <f t="shared" si="306"/>
        <v/>
      </c>
      <c r="BY202" s="48" t="str">
        <f t="shared" si="307"/>
        <v/>
      </c>
      <c r="BZ202" s="48" t="str">
        <f t="shared" si="308"/>
        <v/>
      </c>
      <c r="CA202" s="48" t="str">
        <f t="shared" si="309"/>
        <v/>
      </c>
      <c r="CB202" s="48" t="str">
        <f t="shared" si="310"/>
        <v/>
      </c>
      <c r="CC202" s="26" t="str">
        <f t="shared" si="311"/>
        <v/>
      </c>
      <c r="CD202" s="48" t="str">
        <f t="shared" si="312"/>
        <v/>
      </c>
      <c r="CE202" s="47" t="str">
        <f t="shared" si="313"/>
        <v/>
      </c>
      <c r="CF202" s="48" t="str">
        <f t="shared" si="314"/>
        <v/>
      </c>
      <c r="CG202" s="48" t="str">
        <f t="shared" si="315"/>
        <v/>
      </c>
      <c r="CH202" s="48" t="str">
        <f t="shared" si="316"/>
        <v/>
      </c>
      <c r="CI202" s="48" t="str">
        <f t="shared" si="317"/>
        <v/>
      </c>
      <c r="CJ202" s="26" t="str">
        <f t="shared" si="318"/>
        <v/>
      </c>
      <c r="CK202" t="str">
        <f t="shared" si="319"/>
        <v xml:space="preserve"> </v>
      </c>
      <c r="CL202" s="47" t="str">
        <f t="shared" si="320"/>
        <v/>
      </c>
      <c r="CM202" s="48" t="str">
        <f t="shared" si="321"/>
        <v/>
      </c>
      <c r="CN202" s="48" t="str">
        <f t="shared" si="322"/>
        <v/>
      </c>
      <c r="CO202" s="48" t="str">
        <f t="shared" si="323"/>
        <v/>
      </c>
      <c r="CP202" s="48" t="str">
        <f t="shared" si="324"/>
        <v/>
      </c>
      <c r="CQ202" s="26" t="str">
        <f t="shared" si="325"/>
        <v/>
      </c>
      <c r="CR202" s="48" t="str">
        <f t="shared" si="326"/>
        <v/>
      </c>
      <c r="CS202" s="47" t="str">
        <f t="shared" si="327"/>
        <v/>
      </c>
      <c r="CT202" s="48" t="str">
        <f t="shared" si="328"/>
        <v/>
      </c>
      <c r="CU202" s="48" t="str">
        <f t="shared" si="329"/>
        <v/>
      </c>
      <c r="CV202" s="48" t="str">
        <f t="shared" si="330"/>
        <v/>
      </c>
      <c r="CW202" s="48" t="str">
        <f t="shared" si="331"/>
        <v/>
      </c>
      <c r="CX202" s="26" t="str">
        <f t="shared" si="332"/>
        <v/>
      </c>
      <c r="CY202" s="48" t="str">
        <f t="shared" si="333"/>
        <v/>
      </c>
      <c r="CZ202" s="25" t="str">
        <f t="shared" si="334"/>
        <v/>
      </c>
      <c r="DA202" s="48" t="str">
        <f t="shared" si="335"/>
        <v/>
      </c>
      <c r="DB202" s="48" t="str">
        <f t="shared" si="336"/>
        <v/>
      </c>
      <c r="DC202" s="48" t="str">
        <f t="shared" si="337"/>
        <v/>
      </c>
      <c r="DD202" s="48" t="str">
        <f t="shared" si="338"/>
        <v/>
      </c>
      <c r="DE202" s="26" t="str">
        <f t="shared" si="339"/>
        <v/>
      </c>
      <c r="DF202" s="48" t="str">
        <f t="shared" si="340"/>
        <v/>
      </c>
      <c r="DG202" s="25" t="str">
        <f t="shared" si="341"/>
        <v/>
      </c>
      <c r="DH202" s="48" t="str">
        <f t="shared" si="342"/>
        <v/>
      </c>
      <c r="DI202" s="48" t="str">
        <f t="shared" si="343"/>
        <v/>
      </c>
      <c r="DJ202" s="48" t="str">
        <f t="shared" si="344"/>
        <v/>
      </c>
      <c r="DK202" s="48" t="str">
        <f t="shared" si="345"/>
        <v/>
      </c>
      <c r="DL202" s="26" t="str">
        <f t="shared" si="346"/>
        <v/>
      </c>
      <c r="DM202" s="48" t="str">
        <f t="shared" si="347"/>
        <v/>
      </c>
      <c r="DN202" s="25" t="str">
        <f t="shared" si="348"/>
        <v/>
      </c>
      <c r="DO202" s="48" t="str">
        <f t="shared" si="349"/>
        <v/>
      </c>
      <c r="DP202" s="48" t="str">
        <f t="shared" si="350"/>
        <v/>
      </c>
      <c r="DQ202" s="48" t="str">
        <f t="shared" si="351"/>
        <v/>
      </c>
      <c r="DR202" s="48" t="str">
        <f t="shared" si="352"/>
        <v/>
      </c>
      <c r="DS202" s="26" t="str">
        <f t="shared" si="353"/>
        <v/>
      </c>
      <c r="DT202" s="48" t="str">
        <f t="shared" si="354"/>
        <v/>
      </c>
      <c r="DU202" s="47" t="str">
        <f t="shared" si="260"/>
        <v/>
      </c>
      <c r="DV202" s="48" t="str">
        <f t="shared" si="261"/>
        <v/>
      </c>
      <c r="DW202" s="48" t="str">
        <f t="shared" si="262"/>
        <v/>
      </c>
      <c r="DX202" s="48" t="str">
        <f t="shared" si="263"/>
        <v/>
      </c>
      <c r="DY202" s="48" t="str">
        <f t="shared" si="264"/>
        <v/>
      </c>
      <c r="DZ202" s="26" t="str">
        <f t="shared" si="265"/>
        <v/>
      </c>
      <c r="EA202" t="str">
        <f t="shared" si="266"/>
        <v xml:space="preserve"> </v>
      </c>
    </row>
    <row r="203" spans="1:131" x14ac:dyDescent="0.25">
      <c r="A203" s="35"/>
      <c r="B203" s="35">
        <v>2043</v>
      </c>
      <c r="C203" s="36"/>
      <c r="D203" s="36"/>
      <c r="E203" s="36"/>
      <c r="F203" s="36"/>
      <c r="G203" s="36"/>
      <c r="H203" s="36"/>
      <c r="I203" s="36"/>
      <c r="J203" s="36" t="str">
        <f t="shared" si="237"/>
        <v>NA</v>
      </c>
      <c r="K203" s="36" t="str">
        <f t="shared" si="238"/>
        <v>NA</v>
      </c>
      <c r="L203" s="36" t="str">
        <f t="shared" si="239"/>
        <v>NA</v>
      </c>
      <c r="M203" s="36" t="str">
        <f t="shared" si="240"/>
        <v>NA</v>
      </c>
      <c r="N203" s="36" t="str">
        <f t="shared" si="241"/>
        <v>NA</v>
      </c>
      <c r="O203" s="36"/>
      <c r="P203" s="35">
        <v>2043</v>
      </c>
      <c r="Q203" s="36" t="str">
        <f t="shared" si="242"/>
        <v>NA</v>
      </c>
      <c r="R203" s="36" t="str">
        <f t="shared" si="243"/>
        <v>NA</v>
      </c>
      <c r="S203" s="36" t="str">
        <f t="shared" si="244"/>
        <v>NA</v>
      </c>
      <c r="T203" s="36" t="str">
        <f t="shared" si="245"/>
        <v>NA</v>
      </c>
      <c r="U203" s="36" t="str">
        <f t="shared" si="246"/>
        <v>NA</v>
      </c>
      <c r="V203" s="36" t="str">
        <f t="shared" si="247"/>
        <v>NA</v>
      </c>
      <c r="W203" s="36" t="str">
        <f t="shared" si="248"/>
        <v>NA</v>
      </c>
      <c r="X203" s="36" t="str">
        <f t="shared" si="249"/>
        <v>NA</v>
      </c>
      <c r="Y203" s="36" t="str">
        <f t="shared" si="250"/>
        <v>NA</v>
      </c>
      <c r="Z203" s="36" t="str">
        <f t="shared" si="251"/>
        <v>NA</v>
      </c>
      <c r="AA203" s="36" t="str">
        <f t="shared" si="252"/>
        <v>NA</v>
      </c>
      <c r="AB203" s="36" t="str">
        <f t="shared" si="253"/>
        <v>NA</v>
      </c>
      <c r="AC203" s="35">
        <v>2043</v>
      </c>
      <c r="AD203" s="38" t="str">
        <f t="shared" si="267"/>
        <v>NA</v>
      </c>
      <c r="AE203" s="38" t="str">
        <f t="shared" si="268"/>
        <v>NA</v>
      </c>
      <c r="AF203" s="38" t="str">
        <f t="shared" si="269"/>
        <v>NA</v>
      </c>
      <c r="AG203" s="38" t="str">
        <f t="shared" si="270"/>
        <v>NA</v>
      </c>
      <c r="AH203" s="38" t="str">
        <f t="shared" si="271"/>
        <v>NA</v>
      </c>
      <c r="AI203" s="38" t="str">
        <f t="shared" si="272"/>
        <v>NA</v>
      </c>
      <c r="AJ203" s="38" t="str">
        <f t="shared" si="273"/>
        <v>NA</v>
      </c>
      <c r="AK203" s="38" t="str">
        <f t="shared" si="274"/>
        <v>NA</v>
      </c>
      <c r="AL203" s="38" t="str">
        <f t="shared" si="275"/>
        <v>NA</v>
      </c>
      <c r="AM203" s="38" t="str">
        <f t="shared" si="276"/>
        <v>NA</v>
      </c>
      <c r="AN203" s="38" t="str">
        <f t="shared" si="277"/>
        <v>NA</v>
      </c>
      <c r="AO203" s="38" t="str">
        <f t="shared" si="254"/>
        <v>NA</v>
      </c>
      <c r="AP203" s="38" t="str">
        <f t="shared" si="255"/>
        <v>NA</v>
      </c>
      <c r="AQ203" s="38" t="str">
        <f t="shared" si="256"/>
        <v>NA</v>
      </c>
      <c r="AR203" s="38" t="str">
        <f t="shared" si="257"/>
        <v>NA</v>
      </c>
      <c r="AS203" s="38" t="str">
        <f t="shared" si="258"/>
        <v>NA</v>
      </c>
      <c r="AT203" s="38" t="str">
        <f t="shared" si="259"/>
        <v>NA</v>
      </c>
      <c r="AV203" s="47" t="str">
        <f t="shared" si="278"/>
        <v/>
      </c>
      <c r="AW203" s="48" t="str">
        <f t="shared" si="279"/>
        <v/>
      </c>
      <c r="AX203" s="48" t="str">
        <f t="shared" si="280"/>
        <v/>
      </c>
      <c r="AY203" s="48" t="str">
        <f t="shared" si="281"/>
        <v/>
      </c>
      <c r="AZ203" s="48" t="str">
        <f t="shared" si="282"/>
        <v/>
      </c>
      <c r="BA203" s="26" t="str">
        <f t="shared" si="283"/>
        <v/>
      </c>
      <c r="BB203" s="48" t="str">
        <f t="shared" si="284"/>
        <v/>
      </c>
      <c r="BC203" s="47" t="str">
        <f t="shared" si="285"/>
        <v/>
      </c>
      <c r="BD203" s="48" t="str">
        <f t="shared" si="286"/>
        <v/>
      </c>
      <c r="BE203" s="48" t="str">
        <f t="shared" si="287"/>
        <v/>
      </c>
      <c r="BF203" s="48" t="str">
        <f t="shared" si="288"/>
        <v/>
      </c>
      <c r="BG203" s="48" t="str">
        <f t="shared" si="289"/>
        <v/>
      </c>
      <c r="BH203" s="26" t="str">
        <f t="shared" si="290"/>
        <v/>
      </c>
      <c r="BI203" s="6" t="str">
        <f t="shared" si="291"/>
        <v xml:space="preserve"> </v>
      </c>
      <c r="BJ203" s="47" t="str">
        <f t="shared" si="292"/>
        <v/>
      </c>
      <c r="BK203" s="48" t="str">
        <f t="shared" si="293"/>
        <v/>
      </c>
      <c r="BL203" s="48" t="str">
        <f t="shared" si="294"/>
        <v/>
      </c>
      <c r="BM203" s="48" t="str">
        <f t="shared" si="295"/>
        <v/>
      </c>
      <c r="BN203" s="48" t="str">
        <f t="shared" si="296"/>
        <v/>
      </c>
      <c r="BO203" s="26" t="str">
        <f t="shared" si="297"/>
        <v/>
      </c>
      <c r="BP203" s="6" t="str">
        <f t="shared" si="298"/>
        <v xml:space="preserve"> </v>
      </c>
      <c r="BQ203" s="47" t="str">
        <f t="shared" si="299"/>
        <v/>
      </c>
      <c r="BR203" s="48" t="str">
        <f t="shared" si="300"/>
        <v/>
      </c>
      <c r="BS203" s="48" t="str">
        <f t="shared" si="301"/>
        <v/>
      </c>
      <c r="BT203" s="48" t="str">
        <f t="shared" si="302"/>
        <v/>
      </c>
      <c r="BU203" s="48" t="str">
        <f t="shared" si="303"/>
        <v/>
      </c>
      <c r="BV203" s="26" t="str">
        <f t="shared" si="304"/>
        <v/>
      </c>
      <c r="BW203" s="6" t="str">
        <f t="shared" si="305"/>
        <v xml:space="preserve"> </v>
      </c>
      <c r="BX203" s="47" t="str">
        <f t="shared" si="306"/>
        <v/>
      </c>
      <c r="BY203" s="48" t="str">
        <f t="shared" si="307"/>
        <v/>
      </c>
      <c r="BZ203" s="48" t="str">
        <f t="shared" si="308"/>
        <v/>
      </c>
      <c r="CA203" s="48" t="str">
        <f t="shared" si="309"/>
        <v/>
      </c>
      <c r="CB203" s="48" t="str">
        <f t="shared" si="310"/>
        <v/>
      </c>
      <c r="CC203" s="26" t="str">
        <f t="shared" si="311"/>
        <v/>
      </c>
      <c r="CD203" s="48" t="str">
        <f t="shared" si="312"/>
        <v/>
      </c>
      <c r="CE203" s="47" t="str">
        <f t="shared" si="313"/>
        <v/>
      </c>
      <c r="CF203" s="48" t="str">
        <f t="shared" si="314"/>
        <v/>
      </c>
      <c r="CG203" s="48" t="str">
        <f t="shared" si="315"/>
        <v/>
      </c>
      <c r="CH203" s="48" t="str">
        <f t="shared" si="316"/>
        <v/>
      </c>
      <c r="CI203" s="48" t="str">
        <f t="shared" si="317"/>
        <v/>
      </c>
      <c r="CJ203" s="26" t="str">
        <f t="shared" si="318"/>
        <v/>
      </c>
      <c r="CK203" t="str">
        <f t="shared" si="319"/>
        <v xml:space="preserve"> </v>
      </c>
      <c r="CL203" s="47" t="str">
        <f t="shared" si="320"/>
        <v/>
      </c>
      <c r="CM203" s="48" t="str">
        <f t="shared" si="321"/>
        <v/>
      </c>
      <c r="CN203" s="48" t="str">
        <f t="shared" si="322"/>
        <v/>
      </c>
      <c r="CO203" s="48" t="str">
        <f t="shared" si="323"/>
        <v/>
      </c>
      <c r="CP203" s="48" t="str">
        <f t="shared" si="324"/>
        <v/>
      </c>
      <c r="CQ203" s="26" t="str">
        <f t="shared" si="325"/>
        <v/>
      </c>
      <c r="CR203" s="48" t="str">
        <f t="shared" si="326"/>
        <v/>
      </c>
      <c r="CS203" s="47" t="str">
        <f t="shared" si="327"/>
        <v/>
      </c>
      <c r="CT203" s="48" t="str">
        <f t="shared" si="328"/>
        <v/>
      </c>
      <c r="CU203" s="48" t="str">
        <f t="shared" si="329"/>
        <v/>
      </c>
      <c r="CV203" s="48" t="str">
        <f t="shared" si="330"/>
        <v/>
      </c>
      <c r="CW203" s="48" t="str">
        <f t="shared" si="331"/>
        <v/>
      </c>
      <c r="CX203" s="26" t="str">
        <f t="shared" si="332"/>
        <v/>
      </c>
      <c r="CY203" s="48" t="str">
        <f t="shared" si="333"/>
        <v/>
      </c>
      <c r="CZ203" s="25" t="str">
        <f t="shared" si="334"/>
        <v/>
      </c>
      <c r="DA203" s="48" t="str">
        <f t="shared" si="335"/>
        <v/>
      </c>
      <c r="DB203" s="48" t="str">
        <f t="shared" si="336"/>
        <v/>
      </c>
      <c r="DC203" s="48" t="str">
        <f t="shared" si="337"/>
        <v/>
      </c>
      <c r="DD203" s="48" t="str">
        <f t="shared" si="338"/>
        <v/>
      </c>
      <c r="DE203" s="26" t="str">
        <f t="shared" si="339"/>
        <v/>
      </c>
      <c r="DF203" s="48" t="str">
        <f t="shared" si="340"/>
        <v/>
      </c>
      <c r="DG203" s="25" t="str">
        <f t="shared" si="341"/>
        <v/>
      </c>
      <c r="DH203" s="48" t="str">
        <f t="shared" si="342"/>
        <v/>
      </c>
      <c r="DI203" s="48" t="str">
        <f t="shared" si="343"/>
        <v/>
      </c>
      <c r="DJ203" s="48" t="str">
        <f t="shared" si="344"/>
        <v/>
      </c>
      <c r="DK203" s="48" t="str">
        <f t="shared" si="345"/>
        <v/>
      </c>
      <c r="DL203" s="26" t="str">
        <f t="shared" si="346"/>
        <v/>
      </c>
      <c r="DM203" s="48" t="str">
        <f t="shared" si="347"/>
        <v/>
      </c>
      <c r="DN203" s="25" t="str">
        <f t="shared" si="348"/>
        <v/>
      </c>
      <c r="DO203" s="48" t="str">
        <f t="shared" si="349"/>
        <v/>
      </c>
      <c r="DP203" s="48" t="str">
        <f t="shared" si="350"/>
        <v/>
      </c>
      <c r="DQ203" s="48" t="str">
        <f t="shared" si="351"/>
        <v/>
      </c>
      <c r="DR203" s="48" t="str">
        <f t="shared" si="352"/>
        <v/>
      </c>
      <c r="DS203" s="26" t="str">
        <f t="shared" si="353"/>
        <v/>
      </c>
      <c r="DT203" s="48" t="str">
        <f t="shared" si="354"/>
        <v/>
      </c>
      <c r="DU203" s="47" t="str">
        <f t="shared" si="260"/>
        <v/>
      </c>
      <c r="DV203" s="48" t="str">
        <f t="shared" si="261"/>
        <v/>
      </c>
      <c r="DW203" s="48" t="str">
        <f t="shared" si="262"/>
        <v/>
      </c>
      <c r="DX203" s="48" t="str">
        <f t="shared" si="263"/>
        <v/>
      </c>
      <c r="DY203" s="48" t="str">
        <f t="shared" si="264"/>
        <v/>
      </c>
      <c r="DZ203" s="26" t="str">
        <f t="shared" si="265"/>
        <v/>
      </c>
      <c r="EA203" t="str">
        <f t="shared" si="266"/>
        <v xml:space="preserve"> </v>
      </c>
    </row>
    <row r="204" spans="1:131" x14ac:dyDescent="0.25">
      <c r="A204" s="35"/>
      <c r="B204" s="35">
        <v>2044</v>
      </c>
      <c r="C204" s="36"/>
      <c r="D204" s="36"/>
      <c r="E204" s="36"/>
      <c r="F204" s="36"/>
      <c r="G204" s="36"/>
      <c r="H204" s="36"/>
      <c r="I204" s="36"/>
      <c r="J204" s="36" t="str">
        <f t="shared" si="237"/>
        <v>NA</v>
      </c>
      <c r="K204" s="36" t="str">
        <f t="shared" si="238"/>
        <v>NA</v>
      </c>
      <c r="L204" s="36" t="str">
        <f t="shared" si="239"/>
        <v>NA</v>
      </c>
      <c r="M204" s="36" t="str">
        <f t="shared" si="240"/>
        <v>NA</v>
      </c>
      <c r="N204" s="36" t="str">
        <f t="shared" si="241"/>
        <v>NA</v>
      </c>
      <c r="O204" s="36"/>
      <c r="P204" s="35">
        <v>2044</v>
      </c>
      <c r="Q204" s="36" t="str">
        <f t="shared" si="242"/>
        <v>NA</v>
      </c>
      <c r="R204" s="36" t="str">
        <f t="shared" si="243"/>
        <v>NA</v>
      </c>
      <c r="S204" s="36" t="str">
        <f t="shared" si="244"/>
        <v>NA</v>
      </c>
      <c r="T204" s="36" t="str">
        <f t="shared" si="245"/>
        <v>NA</v>
      </c>
      <c r="U204" s="36" t="str">
        <f t="shared" si="246"/>
        <v>NA</v>
      </c>
      <c r="V204" s="36" t="str">
        <f t="shared" si="247"/>
        <v>NA</v>
      </c>
      <c r="W204" s="36" t="str">
        <f t="shared" si="248"/>
        <v>NA</v>
      </c>
      <c r="X204" s="36" t="str">
        <f t="shared" si="249"/>
        <v>NA</v>
      </c>
      <c r="Y204" s="36" t="str">
        <f t="shared" si="250"/>
        <v>NA</v>
      </c>
      <c r="Z204" s="36" t="str">
        <f t="shared" si="251"/>
        <v>NA</v>
      </c>
      <c r="AA204" s="36" t="str">
        <f t="shared" si="252"/>
        <v>NA</v>
      </c>
      <c r="AB204" s="36" t="str">
        <f t="shared" si="253"/>
        <v>NA</v>
      </c>
      <c r="AC204" s="35">
        <v>2044</v>
      </c>
      <c r="AD204" s="38" t="str">
        <f t="shared" si="267"/>
        <v>NA</v>
      </c>
      <c r="AE204" s="38" t="str">
        <f t="shared" si="268"/>
        <v>NA</v>
      </c>
      <c r="AF204" s="38" t="str">
        <f t="shared" si="269"/>
        <v>NA</v>
      </c>
      <c r="AG204" s="38" t="str">
        <f t="shared" si="270"/>
        <v>NA</v>
      </c>
      <c r="AH204" s="38" t="str">
        <f t="shared" si="271"/>
        <v>NA</v>
      </c>
      <c r="AI204" s="38" t="str">
        <f t="shared" si="272"/>
        <v>NA</v>
      </c>
      <c r="AJ204" s="38" t="str">
        <f t="shared" si="273"/>
        <v>NA</v>
      </c>
      <c r="AK204" s="38" t="str">
        <f t="shared" si="274"/>
        <v>NA</v>
      </c>
      <c r="AL204" s="38" t="str">
        <f t="shared" si="275"/>
        <v>NA</v>
      </c>
      <c r="AM204" s="38" t="str">
        <f t="shared" si="276"/>
        <v>NA</v>
      </c>
      <c r="AN204" s="38" t="str">
        <f t="shared" si="277"/>
        <v>NA</v>
      </c>
      <c r="AO204" s="38" t="str">
        <f t="shared" si="254"/>
        <v>NA</v>
      </c>
      <c r="AP204" s="38" t="str">
        <f t="shared" si="255"/>
        <v>NA</v>
      </c>
      <c r="AQ204" s="38" t="str">
        <f t="shared" si="256"/>
        <v>NA</v>
      </c>
      <c r="AR204" s="38" t="str">
        <f t="shared" si="257"/>
        <v>NA</v>
      </c>
      <c r="AS204" s="38" t="str">
        <f t="shared" si="258"/>
        <v>NA</v>
      </c>
      <c r="AT204" s="38" t="str">
        <f t="shared" si="259"/>
        <v>NA</v>
      </c>
      <c r="AV204" s="47" t="str">
        <f t="shared" si="278"/>
        <v/>
      </c>
      <c r="AW204" s="48" t="str">
        <f t="shared" si="279"/>
        <v/>
      </c>
      <c r="AX204" s="48" t="str">
        <f t="shared" si="280"/>
        <v/>
      </c>
      <c r="AY204" s="48" t="str">
        <f t="shared" si="281"/>
        <v/>
      </c>
      <c r="AZ204" s="48" t="str">
        <f t="shared" si="282"/>
        <v/>
      </c>
      <c r="BA204" s="26" t="str">
        <f t="shared" si="283"/>
        <v/>
      </c>
      <c r="BB204" s="48" t="str">
        <f t="shared" si="284"/>
        <v/>
      </c>
      <c r="BC204" s="47" t="str">
        <f t="shared" si="285"/>
        <v/>
      </c>
      <c r="BD204" s="48" t="str">
        <f t="shared" si="286"/>
        <v/>
      </c>
      <c r="BE204" s="48" t="str">
        <f t="shared" si="287"/>
        <v/>
      </c>
      <c r="BF204" s="48" t="str">
        <f t="shared" si="288"/>
        <v/>
      </c>
      <c r="BG204" s="48" t="str">
        <f t="shared" si="289"/>
        <v/>
      </c>
      <c r="BH204" s="26" t="str">
        <f t="shared" si="290"/>
        <v/>
      </c>
      <c r="BI204" s="6" t="str">
        <f t="shared" si="291"/>
        <v xml:space="preserve"> </v>
      </c>
      <c r="BJ204" s="47" t="str">
        <f t="shared" si="292"/>
        <v/>
      </c>
      <c r="BK204" s="48" t="str">
        <f t="shared" si="293"/>
        <v/>
      </c>
      <c r="BL204" s="48" t="str">
        <f t="shared" si="294"/>
        <v/>
      </c>
      <c r="BM204" s="48" t="str">
        <f t="shared" si="295"/>
        <v/>
      </c>
      <c r="BN204" s="48" t="str">
        <f t="shared" si="296"/>
        <v/>
      </c>
      <c r="BO204" s="26" t="str">
        <f t="shared" si="297"/>
        <v/>
      </c>
      <c r="BP204" s="6" t="str">
        <f t="shared" si="298"/>
        <v xml:space="preserve"> </v>
      </c>
      <c r="BQ204" s="47" t="str">
        <f t="shared" si="299"/>
        <v/>
      </c>
      <c r="BR204" s="48" t="str">
        <f t="shared" si="300"/>
        <v/>
      </c>
      <c r="BS204" s="48" t="str">
        <f t="shared" si="301"/>
        <v/>
      </c>
      <c r="BT204" s="48" t="str">
        <f t="shared" si="302"/>
        <v/>
      </c>
      <c r="BU204" s="48" t="str">
        <f t="shared" si="303"/>
        <v/>
      </c>
      <c r="BV204" s="26" t="str">
        <f t="shared" si="304"/>
        <v/>
      </c>
      <c r="BW204" s="6" t="str">
        <f t="shared" si="305"/>
        <v xml:space="preserve"> </v>
      </c>
      <c r="BX204" s="47" t="str">
        <f t="shared" si="306"/>
        <v/>
      </c>
      <c r="BY204" s="48" t="str">
        <f t="shared" si="307"/>
        <v/>
      </c>
      <c r="BZ204" s="48" t="str">
        <f t="shared" si="308"/>
        <v/>
      </c>
      <c r="CA204" s="48" t="str">
        <f t="shared" si="309"/>
        <v/>
      </c>
      <c r="CB204" s="48" t="str">
        <f t="shared" si="310"/>
        <v/>
      </c>
      <c r="CC204" s="26" t="str">
        <f t="shared" si="311"/>
        <v/>
      </c>
      <c r="CD204" s="48" t="str">
        <f t="shared" si="312"/>
        <v/>
      </c>
      <c r="CE204" s="47" t="str">
        <f t="shared" si="313"/>
        <v/>
      </c>
      <c r="CF204" s="48" t="str">
        <f t="shared" si="314"/>
        <v/>
      </c>
      <c r="CG204" s="48" t="str">
        <f t="shared" si="315"/>
        <v/>
      </c>
      <c r="CH204" s="48" t="str">
        <f t="shared" si="316"/>
        <v/>
      </c>
      <c r="CI204" s="48" t="str">
        <f t="shared" si="317"/>
        <v/>
      </c>
      <c r="CJ204" s="26" t="str">
        <f t="shared" si="318"/>
        <v/>
      </c>
      <c r="CK204" t="str">
        <f t="shared" si="319"/>
        <v xml:space="preserve"> </v>
      </c>
      <c r="CL204" s="47" t="str">
        <f t="shared" si="320"/>
        <v/>
      </c>
      <c r="CM204" s="48" t="str">
        <f t="shared" si="321"/>
        <v/>
      </c>
      <c r="CN204" s="48" t="str">
        <f t="shared" si="322"/>
        <v/>
      </c>
      <c r="CO204" s="48" t="str">
        <f t="shared" si="323"/>
        <v/>
      </c>
      <c r="CP204" s="48" t="str">
        <f t="shared" si="324"/>
        <v/>
      </c>
      <c r="CQ204" s="26" t="str">
        <f t="shared" si="325"/>
        <v/>
      </c>
      <c r="CR204" s="48" t="str">
        <f t="shared" si="326"/>
        <v/>
      </c>
      <c r="CS204" s="47" t="str">
        <f t="shared" si="327"/>
        <v/>
      </c>
      <c r="CT204" s="48" t="str">
        <f t="shared" si="328"/>
        <v/>
      </c>
      <c r="CU204" s="48" t="str">
        <f t="shared" si="329"/>
        <v/>
      </c>
      <c r="CV204" s="48" t="str">
        <f t="shared" si="330"/>
        <v/>
      </c>
      <c r="CW204" s="48" t="str">
        <f t="shared" si="331"/>
        <v/>
      </c>
      <c r="CX204" s="26" t="str">
        <f t="shared" si="332"/>
        <v/>
      </c>
      <c r="CY204" s="48" t="str">
        <f t="shared" si="333"/>
        <v/>
      </c>
      <c r="CZ204" s="25" t="str">
        <f t="shared" si="334"/>
        <v/>
      </c>
      <c r="DA204" s="48" t="str">
        <f t="shared" si="335"/>
        <v/>
      </c>
      <c r="DB204" s="48" t="str">
        <f t="shared" si="336"/>
        <v/>
      </c>
      <c r="DC204" s="48" t="str">
        <f t="shared" si="337"/>
        <v/>
      </c>
      <c r="DD204" s="48" t="str">
        <f t="shared" si="338"/>
        <v/>
      </c>
      <c r="DE204" s="26" t="str">
        <f t="shared" si="339"/>
        <v/>
      </c>
      <c r="DF204" s="48" t="str">
        <f t="shared" si="340"/>
        <v/>
      </c>
      <c r="DG204" s="25" t="str">
        <f t="shared" si="341"/>
        <v/>
      </c>
      <c r="DH204" s="48" t="str">
        <f t="shared" si="342"/>
        <v/>
      </c>
      <c r="DI204" s="48" t="str">
        <f t="shared" si="343"/>
        <v/>
      </c>
      <c r="DJ204" s="48" t="str">
        <f t="shared" si="344"/>
        <v/>
      </c>
      <c r="DK204" s="48" t="str">
        <f t="shared" si="345"/>
        <v/>
      </c>
      <c r="DL204" s="26" t="str">
        <f t="shared" si="346"/>
        <v/>
      </c>
      <c r="DM204" s="48" t="str">
        <f t="shared" si="347"/>
        <v/>
      </c>
      <c r="DN204" s="25" t="str">
        <f t="shared" si="348"/>
        <v/>
      </c>
      <c r="DO204" s="48" t="str">
        <f t="shared" si="349"/>
        <v/>
      </c>
      <c r="DP204" s="48" t="str">
        <f t="shared" si="350"/>
        <v/>
      </c>
      <c r="DQ204" s="48" t="str">
        <f t="shared" si="351"/>
        <v/>
      </c>
      <c r="DR204" s="48" t="str">
        <f t="shared" si="352"/>
        <v/>
      </c>
      <c r="DS204" s="26" t="str">
        <f t="shared" si="353"/>
        <v/>
      </c>
      <c r="DT204" s="48" t="str">
        <f t="shared" si="354"/>
        <v/>
      </c>
      <c r="DU204" s="47" t="str">
        <f t="shared" si="260"/>
        <v/>
      </c>
      <c r="DV204" s="48" t="str">
        <f t="shared" si="261"/>
        <v/>
      </c>
      <c r="DW204" s="48" t="str">
        <f t="shared" si="262"/>
        <v/>
      </c>
      <c r="DX204" s="48" t="str">
        <f t="shared" si="263"/>
        <v/>
      </c>
      <c r="DY204" s="48" t="str">
        <f t="shared" si="264"/>
        <v/>
      </c>
      <c r="DZ204" s="26" t="str">
        <f t="shared" si="265"/>
        <v/>
      </c>
      <c r="EA204" t="str">
        <f t="shared" si="266"/>
        <v xml:space="preserve"> </v>
      </c>
    </row>
    <row r="205" spans="1:131" x14ac:dyDescent="0.25">
      <c r="A205" s="35"/>
      <c r="B205" s="35">
        <v>2045</v>
      </c>
      <c r="C205" s="36"/>
      <c r="D205" s="36"/>
      <c r="E205" s="36"/>
      <c r="F205" s="36"/>
      <c r="G205" s="36"/>
      <c r="H205" s="36"/>
      <c r="I205" s="36"/>
      <c r="J205" s="36" t="str">
        <f t="shared" si="237"/>
        <v>NA</v>
      </c>
      <c r="K205" s="36" t="str">
        <f t="shared" si="238"/>
        <v>NA</v>
      </c>
      <c r="L205" s="36" t="str">
        <f t="shared" si="239"/>
        <v>NA</v>
      </c>
      <c r="M205" s="36" t="str">
        <f t="shared" si="240"/>
        <v>NA</v>
      </c>
      <c r="N205" s="36" t="str">
        <f t="shared" si="241"/>
        <v>NA</v>
      </c>
      <c r="O205" s="36"/>
      <c r="P205" s="35">
        <v>2045</v>
      </c>
      <c r="Q205" s="36" t="str">
        <f t="shared" si="242"/>
        <v>NA</v>
      </c>
      <c r="R205" s="36" t="str">
        <f t="shared" si="243"/>
        <v>NA</v>
      </c>
      <c r="S205" s="36" t="str">
        <f t="shared" si="244"/>
        <v>NA</v>
      </c>
      <c r="T205" s="36" t="str">
        <f t="shared" si="245"/>
        <v>NA</v>
      </c>
      <c r="U205" s="36" t="str">
        <f t="shared" si="246"/>
        <v>NA</v>
      </c>
      <c r="V205" s="36" t="str">
        <f t="shared" si="247"/>
        <v>NA</v>
      </c>
      <c r="W205" s="36" t="str">
        <f t="shared" si="248"/>
        <v>NA</v>
      </c>
      <c r="X205" s="36" t="str">
        <f t="shared" si="249"/>
        <v>NA</v>
      </c>
      <c r="Y205" s="36" t="str">
        <f t="shared" si="250"/>
        <v>NA</v>
      </c>
      <c r="Z205" s="36" t="str">
        <f t="shared" si="251"/>
        <v>NA</v>
      </c>
      <c r="AA205" s="36" t="str">
        <f t="shared" si="252"/>
        <v>NA</v>
      </c>
      <c r="AB205" s="36" t="str">
        <f t="shared" si="253"/>
        <v>NA</v>
      </c>
      <c r="AC205" s="35">
        <v>2045</v>
      </c>
      <c r="AD205" s="38" t="str">
        <f t="shared" si="267"/>
        <v>NA</v>
      </c>
      <c r="AE205" s="38" t="str">
        <f t="shared" si="268"/>
        <v>NA</v>
      </c>
      <c r="AF205" s="38" t="str">
        <f t="shared" si="269"/>
        <v>NA</v>
      </c>
      <c r="AG205" s="38" t="str">
        <f t="shared" si="270"/>
        <v>NA</v>
      </c>
      <c r="AH205" s="38" t="str">
        <f t="shared" si="271"/>
        <v>NA</v>
      </c>
      <c r="AI205" s="38" t="str">
        <f t="shared" si="272"/>
        <v>NA</v>
      </c>
      <c r="AJ205" s="38" t="str">
        <f t="shared" si="273"/>
        <v>NA</v>
      </c>
      <c r="AK205" s="38" t="str">
        <f t="shared" si="274"/>
        <v>NA</v>
      </c>
      <c r="AL205" s="38" t="str">
        <f t="shared" si="275"/>
        <v>NA</v>
      </c>
      <c r="AM205" s="38" t="str">
        <f t="shared" si="276"/>
        <v>NA</v>
      </c>
      <c r="AN205" s="38" t="str">
        <f t="shared" si="277"/>
        <v>NA</v>
      </c>
      <c r="AO205" s="38" t="str">
        <f t="shared" si="254"/>
        <v>NA</v>
      </c>
      <c r="AP205" s="38" t="str">
        <f t="shared" si="255"/>
        <v>NA</v>
      </c>
      <c r="AQ205" s="38" t="str">
        <f t="shared" si="256"/>
        <v>NA</v>
      </c>
      <c r="AR205" s="38" t="str">
        <f t="shared" si="257"/>
        <v>NA</v>
      </c>
      <c r="AS205" s="38" t="str">
        <f t="shared" si="258"/>
        <v>NA</v>
      </c>
      <c r="AT205" s="38" t="str">
        <f t="shared" si="259"/>
        <v>NA</v>
      </c>
      <c r="AV205" s="47" t="str">
        <f t="shared" si="278"/>
        <v/>
      </c>
      <c r="AW205" s="48" t="str">
        <f t="shared" si="279"/>
        <v/>
      </c>
      <c r="AX205" s="48" t="str">
        <f t="shared" si="280"/>
        <v/>
      </c>
      <c r="AY205" s="48" t="str">
        <f t="shared" si="281"/>
        <v/>
      </c>
      <c r="AZ205" s="48" t="str">
        <f t="shared" si="282"/>
        <v/>
      </c>
      <c r="BA205" s="26" t="str">
        <f t="shared" si="283"/>
        <v/>
      </c>
      <c r="BB205" s="48" t="str">
        <f t="shared" si="284"/>
        <v/>
      </c>
      <c r="BC205" s="47" t="str">
        <f t="shared" si="285"/>
        <v/>
      </c>
      <c r="BD205" s="48" t="str">
        <f t="shared" si="286"/>
        <v/>
      </c>
      <c r="BE205" s="48" t="str">
        <f t="shared" si="287"/>
        <v/>
      </c>
      <c r="BF205" s="48" t="str">
        <f t="shared" si="288"/>
        <v/>
      </c>
      <c r="BG205" s="48" t="str">
        <f t="shared" si="289"/>
        <v/>
      </c>
      <c r="BH205" s="26" t="str">
        <f t="shared" si="290"/>
        <v/>
      </c>
      <c r="BI205" s="6" t="str">
        <f t="shared" si="291"/>
        <v xml:space="preserve"> </v>
      </c>
      <c r="BJ205" s="47" t="str">
        <f t="shared" si="292"/>
        <v/>
      </c>
      <c r="BK205" s="48" t="str">
        <f t="shared" si="293"/>
        <v/>
      </c>
      <c r="BL205" s="48" t="str">
        <f t="shared" si="294"/>
        <v/>
      </c>
      <c r="BM205" s="48" t="str">
        <f t="shared" si="295"/>
        <v/>
      </c>
      <c r="BN205" s="48" t="str">
        <f t="shared" si="296"/>
        <v/>
      </c>
      <c r="BO205" s="26" t="str">
        <f t="shared" si="297"/>
        <v/>
      </c>
      <c r="BP205" s="6" t="str">
        <f t="shared" si="298"/>
        <v xml:space="preserve"> </v>
      </c>
      <c r="BQ205" s="47" t="str">
        <f t="shared" si="299"/>
        <v/>
      </c>
      <c r="BR205" s="48" t="str">
        <f t="shared" si="300"/>
        <v/>
      </c>
      <c r="BS205" s="48" t="str">
        <f t="shared" si="301"/>
        <v/>
      </c>
      <c r="BT205" s="48" t="str">
        <f t="shared" si="302"/>
        <v/>
      </c>
      <c r="BU205" s="48" t="str">
        <f t="shared" si="303"/>
        <v/>
      </c>
      <c r="BV205" s="26" t="str">
        <f t="shared" si="304"/>
        <v/>
      </c>
      <c r="BW205" s="6" t="str">
        <f t="shared" si="305"/>
        <v xml:space="preserve"> </v>
      </c>
      <c r="BX205" s="47" t="str">
        <f t="shared" si="306"/>
        <v/>
      </c>
      <c r="BY205" s="48" t="str">
        <f t="shared" si="307"/>
        <v/>
      </c>
      <c r="BZ205" s="48" t="str">
        <f t="shared" si="308"/>
        <v/>
      </c>
      <c r="CA205" s="48" t="str">
        <f t="shared" si="309"/>
        <v/>
      </c>
      <c r="CB205" s="48" t="str">
        <f t="shared" si="310"/>
        <v/>
      </c>
      <c r="CC205" s="26" t="str">
        <f t="shared" si="311"/>
        <v/>
      </c>
      <c r="CD205" s="48" t="str">
        <f t="shared" si="312"/>
        <v/>
      </c>
      <c r="CE205" s="47" t="str">
        <f t="shared" si="313"/>
        <v/>
      </c>
      <c r="CF205" s="48" t="str">
        <f t="shared" si="314"/>
        <v/>
      </c>
      <c r="CG205" s="48" t="str">
        <f t="shared" si="315"/>
        <v/>
      </c>
      <c r="CH205" s="48" t="str">
        <f t="shared" si="316"/>
        <v/>
      </c>
      <c r="CI205" s="48" t="str">
        <f t="shared" si="317"/>
        <v/>
      </c>
      <c r="CJ205" s="26" t="str">
        <f t="shared" si="318"/>
        <v/>
      </c>
      <c r="CK205" t="str">
        <f t="shared" si="319"/>
        <v xml:space="preserve"> </v>
      </c>
      <c r="CL205" s="47" t="str">
        <f t="shared" si="320"/>
        <v/>
      </c>
      <c r="CM205" s="48" t="str">
        <f t="shared" si="321"/>
        <v/>
      </c>
      <c r="CN205" s="48" t="str">
        <f t="shared" si="322"/>
        <v/>
      </c>
      <c r="CO205" s="48" t="str">
        <f t="shared" si="323"/>
        <v/>
      </c>
      <c r="CP205" s="48" t="str">
        <f t="shared" si="324"/>
        <v/>
      </c>
      <c r="CQ205" s="26" t="str">
        <f t="shared" si="325"/>
        <v/>
      </c>
      <c r="CR205" s="48" t="str">
        <f t="shared" si="326"/>
        <v/>
      </c>
      <c r="CS205" s="47" t="str">
        <f t="shared" si="327"/>
        <v/>
      </c>
      <c r="CT205" s="48" t="str">
        <f t="shared" si="328"/>
        <v/>
      </c>
      <c r="CU205" s="48" t="str">
        <f t="shared" si="329"/>
        <v/>
      </c>
      <c r="CV205" s="48" t="str">
        <f t="shared" si="330"/>
        <v/>
      </c>
      <c r="CW205" s="48" t="str">
        <f t="shared" si="331"/>
        <v/>
      </c>
      <c r="CX205" s="26" t="str">
        <f t="shared" si="332"/>
        <v/>
      </c>
      <c r="CY205" s="48" t="str">
        <f t="shared" si="333"/>
        <v/>
      </c>
      <c r="CZ205" s="25" t="str">
        <f t="shared" si="334"/>
        <v/>
      </c>
      <c r="DA205" s="48" t="str">
        <f t="shared" si="335"/>
        <v/>
      </c>
      <c r="DB205" s="48" t="str">
        <f t="shared" si="336"/>
        <v/>
      </c>
      <c r="DC205" s="48" t="str">
        <f t="shared" si="337"/>
        <v/>
      </c>
      <c r="DD205" s="48" t="str">
        <f t="shared" si="338"/>
        <v/>
      </c>
      <c r="DE205" s="26" t="str">
        <f t="shared" si="339"/>
        <v/>
      </c>
      <c r="DF205" s="48" t="str">
        <f t="shared" si="340"/>
        <v/>
      </c>
      <c r="DG205" s="25" t="str">
        <f t="shared" si="341"/>
        <v/>
      </c>
      <c r="DH205" s="48" t="str">
        <f t="shared" si="342"/>
        <v/>
      </c>
      <c r="DI205" s="48" t="str">
        <f t="shared" si="343"/>
        <v/>
      </c>
      <c r="DJ205" s="48" t="str">
        <f t="shared" si="344"/>
        <v/>
      </c>
      <c r="DK205" s="48" t="str">
        <f t="shared" si="345"/>
        <v/>
      </c>
      <c r="DL205" s="26" t="str">
        <f t="shared" si="346"/>
        <v/>
      </c>
      <c r="DM205" s="48" t="str">
        <f t="shared" si="347"/>
        <v/>
      </c>
      <c r="DN205" s="25" t="str">
        <f t="shared" si="348"/>
        <v/>
      </c>
      <c r="DO205" s="48" t="str">
        <f t="shared" si="349"/>
        <v/>
      </c>
      <c r="DP205" s="48" t="str">
        <f t="shared" si="350"/>
        <v/>
      </c>
      <c r="DQ205" s="48" t="str">
        <f t="shared" si="351"/>
        <v/>
      </c>
      <c r="DR205" s="48" t="str">
        <f t="shared" si="352"/>
        <v/>
      </c>
      <c r="DS205" s="26" t="str">
        <f t="shared" si="353"/>
        <v/>
      </c>
      <c r="DT205" s="48" t="str">
        <f t="shared" si="354"/>
        <v/>
      </c>
      <c r="DU205" s="47" t="str">
        <f t="shared" si="260"/>
        <v/>
      </c>
      <c r="DV205" s="48" t="str">
        <f t="shared" si="261"/>
        <v/>
      </c>
      <c r="DW205" s="48" t="str">
        <f t="shared" si="262"/>
        <v/>
      </c>
      <c r="DX205" s="48" t="str">
        <f t="shared" si="263"/>
        <v/>
      </c>
      <c r="DY205" s="48" t="str">
        <f t="shared" si="264"/>
        <v/>
      </c>
      <c r="DZ205" s="26" t="str">
        <f t="shared" si="265"/>
        <v/>
      </c>
      <c r="EA205" t="str">
        <f t="shared" si="266"/>
        <v xml:space="preserve"> </v>
      </c>
    </row>
    <row r="206" spans="1:131" x14ac:dyDescent="0.25">
      <c r="A206" s="35"/>
      <c r="B206" s="35">
        <v>2046</v>
      </c>
      <c r="C206" s="36"/>
      <c r="D206" s="36"/>
      <c r="E206" s="36"/>
      <c r="F206" s="36"/>
      <c r="G206" s="36"/>
      <c r="H206" s="36"/>
      <c r="I206" s="36"/>
      <c r="J206" s="36" t="str">
        <f t="shared" ref="J206:J237" si="355">IF(J98="NA","NA",MAX(VLOOKUP($B$108,$B$2:$N$105,9),J98)-MIN(VLOOKUP($B$108,$B$2:$N$105,9),J98))</f>
        <v>NA</v>
      </c>
      <c r="K206" s="36" t="str">
        <f t="shared" ref="K206:K237" si="356">IF(K98="NA","NA",MAX(VLOOKUP($B$108,$B$2:$N$105,10),K98)-MIN(VLOOKUP($B$108,$B$2:$N$105,10),K98))</f>
        <v>NA</v>
      </c>
      <c r="L206" s="36" t="str">
        <f t="shared" ref="L206:L237" si="357">IF(L98="NA","NA",MAX(VLOOKUP($B$108,$B$2:$N$105,11),L98)-MIN(VLOOKUP($B$108,$B$2:$N$105,11),L98))</f>
        <v>NA</v>
      </c>
      <c r="M206" s="36" t="str">
        <f t="shared" ref="M206:M237" si="358">IF(M98="NA","NA",MAX(VLOOKUP($B$108,$B$2:$N$105,12),M98)-MIN(VLOOKUP($B$108,$B$2:$N$105,12),M98))</f>
        <v>NA</v>
      </c>
      <c r="N206" s="36" t="str">
        <f t="shared" ref="N206:N237" si="359">IF(N98="NA","NA",MAX(VLOOKUP($B$108,$B$2:$N$105,13),N98)-MIN(VLOOKUP($B$108,$B$2:$N$105,13),N98))</f>
        <v>NA</v>
      </c>
      <c r="O206" s="36"/>
      <c r="P206" s="35">
        <v>2046</v>
      </c>
      <c r="Q206" s="36" t="str">
        <f t="shared" ref="Q206:Q237" si="360">IF(C98="NA","NA",MAX(VLOOKUP($P$108,$B$2:$N$105,2),C98)-MIN(VLOOKUP($P$108,$B$2:$N$105,2),C98))</f>
        <v>NA</v>
      </c>
      <c r="R206" s="36" t="str">
        <f t="shared" ref="R206:R237" si="361">IF(D98="NA","NA",MAX(VLOOKUP($P$108,$B$2:$N$105,3),D98)-MIN(VLOOKUP($P$108,$B$2:$N$105,3),D98))</f>
        <v>NA</v>
      </c>
      <c r="S206" s="36" t="str">
        <f t="shared" ref="S206:S237" si="362">IF(E98="NA","NA",MAX(VLOOKUP($P$108,$B$2:$N$105,4),E98)-MIN(VLOOKUP($P$108,$B$2:$N$105,4),E98))</f>
        <v>NA</v>
      </c>
      <c r="T206" s="36" t="str">
        <f t="shared" ref="T206:T237" si="363">IF(F98="NA","NA",MAX(VLOOKUP($P$108,$B$2:$N$105,5),F98)-MIN(VLOOKUP($P$108,$B$2:$N$105,5),F98))</f>
        <v>NA</v>
      </c>
      <c r="U206" s="36" t="str">
        <f t="shared" ref="U206:U237" si="364">IF(G98="NA","NA",MAX(VLOOKUP($P$108,$B$2:$N$105,6),G98)-MIN(VLOOKUP($P$108,$B$2:$N$105,6),G98))</f>
        <v>NA</v>
      </c>
      <c r="V206" s="36" t="str">
        <f t="shared" ref="V206:V237" si="365">IF(H98="NA","NA",MAX(VLOOKUP($P$108,$B$2:$N$105,7),H98)-MIN(VLOOKUP($P$108,$B$2:$N$105,7),H98))</f>
        <v>NA</v>
      </c>
      <c r="W206" s="36" t="str">
        <f t="shared" ref="W206:W237" si="366">IF(I98="NA","NA",MAX(VLOOKUP($P$108,$B$2:$N$105,8),I98)-MIN(VLOOKUP($P$108,$B$2:$N$105,8),I98))</f>
        <v>NA</v>
      </c>
      <c r="X206" s="36" t="str">
        <f t="shared" ref="X206:X237" si="367">IF(J98="NA","NA",MAX(VLOOKUP($P$108,$B$2:$N$105,9),J98)-MIN(VLOOKUP($P$108,$B$2:$N$105,9),J98))</f>
        <v>NA</v>
      </c>
      <c r="Y206" s="36" t="str">
        <f t="shared" ref="Y206:Y237" si="368">IF(K98="NA","NA",MAX(VLOOKUP($P$108,$B$2:$N$105,10),K98)-MIN(VLOOKUP($P$108,$B$2:$N$105,10),K98))</f>
        <v>NA</v>
      </c>
      <c r="Z206" s="36" t="str">
        <f t="shared" ref="Z206:Z237" si="369">IF(L98="NA","NA",MAX(VLOOKUP($P$108,$B$2:$N$105,11),L98)-MIN(VLOOKUP($P$108,$B$2:$N$105,11),L98))</f>
        <v>NA</v>
      </c>
      <c r="AA206" s="36" t="str">
        <f t="shared" ref="AA206:AA237" si="370">IF(M98="NA","NA",MAX(VLOOKUP($P$108,$B$2:$N$105,12),M98)-MIN(VLOOKUP($P$108,$B$2:$N$105,12),M98))</f>
        <v>NA</v>
      </c>
      <c r="AB206" s="36" t="str">
        <f t="shared" ref="AB206:AB237" si="371">IF(N98="NA","NA",MAX(VLOOKUP($P$108,$B$2:$N$105,13),N98)-MIN(VLOOKUP($P$108,$B$2:$N$105,13),N98))</f>
        <v>NA</v>
      </c>
      <c r="AC206" s="35">
        <v>2046</v>
      </c>
      <c r="AD206" s="38" t="str">
        <f t="shared" si="267"/>
        <v>NA</v>
      </c>
      <c r="AE206" s="38" t="str">
        <f t="shared" si="268"/>
        <v>NA</v>
      </c>
      <c r="AF206" s="38" t="str">
        <f t="shared" si="269"/>
        <v>NA</v>
      </c>
      <c r="AG206" s="38" t="str">
        <f t="shared" si="270"/>
        <v>NA</v>
      </c>
      <c r="AH206" s="38" t="str">
        <f t="shared" si="271"/>
        <v>NA</v>
      </c>
      <c r="AI206" s="38" t="str">
        <f t="shared" si="272"/>
        <v>NA</v>
      </c>
      <c r="AJ206" s="38" t="str">
        <f t="shared" si="273"/>
        <v>NA</v>
      </c>
      <c r="AK206" s="38" t="str">
        <f t="shared" si="274"/>
        <v>NA</v>
      </c>
      <c r="AL206" s="38" t="str">
        <f t="shared" si="275"/>
        <v>NA</v>
      </c>
      <c r="AM206" s="38" t="str">
        <f t="shared" si="276"/>
        <v>NA</v>
      </c>
      <c r="AN206" s="38" t="str">
        <f t="shared" si="277"/>
        <v>NA</v>
      </c>
      <c r="AO206" s="38" t="str">
        <f t="shared" ref="AO206:AO213" si="372">W206</f>
        <v>NA</v>
      </c>
      <c r="AP206" s="38" t="str">
        <f t="shared" ref="AP206:AP213" si="373">X206</f>
        <v>NA</v>
      </c>
      <c r="AQ206" s="38" t="str">
        <f t="shared" ref="AQ206:AQ213" si="374">Y206</f>
        <v>NA</v>
      </c>
      <c r="AR206" s="38" t="str">
        <f t="shared" ref="AR206:AR213" si="375">Z206</f>
        <v>NA</v>
      </c>
      <c r="AS206" s="38" t="str">
        <f t="shared" ref="AS206:AS213" si="376">AA206</f>
        <v>NA</v>
      </c>
      <c r="AT206" s="38" t="str">
        <f t="shared" ref="AT206:AT213" si="377">AB206</f>
        <v>NA</v>
      </c>
      <c r="AV206" s="47" t="str">
        <f t="shared" si="278"/>
        <v/>
      </c>
      <c r="AW206" s="48" t="str">
        <f t="shared" si="279"/>
        <v/>
      </c>
      <c r="AX206" s="48" t="str">
        <f t="shared" si="280"/>
        <v/>
      </c>
      <c r="AY206" s="48" t="str">
        <f t="shared" si="281"/>
        <v/>
      </c>
      <c r="AZ206" s="48" t="str">
        <f t="shared" si="282"/>
        <v/>
      </c>
      <c r="BA206" s="26" t="str">
        <f t="shared" si="283"/>
        <v/>
      </c>
      <c r="BB206" s="48" t="str">
        <f t="shared" si="284"/>
        <v/>
      </c>
      <c r="BC206" s="47" t="str">
        <f t="shared" si="285"/>
        <v/>
      </c>
      <c r="BD206" s="48" t="str">
        <f t="shared" si="286"/>
        <v/>
      </c>
      <c r="BE206" s="48" t="str">
        <f t="shared" si="287"/>
        <v/>
      </c>
      <c r="BF206" s="48" t="str">
        <f t="shared" si="288"/>
        <v/>
      </c>
      <c r="BG206" s="48" t="str">
        <f t="shared" si="289"/>
        <v/>
      </c>
      <c r="BH206" s="26" t="str">
        <f t="shared" si="290"/>
        <v/>
      </c>
      <c r="BI206" s="6" t="str">
        <f t="shared" si="291"/>
        <v xml:space="preserve"> </v>
      </c>
      <c r="BJ206" s="47" t="str">
        <f t="shared" si="292"/>
        <v/>
      </c>
      <c r="BK206" s="48" t="str">
        <f t="shared" si="293"/>
        <v/>
      </c>
      <c r="BL206" s="48" t="str">
        <f t="shared" si="294"/>
        <v/>
      </c>
      <c r="BM206" s="48" t="str">
        <f t="shared" si="295"/>
        <v/>
      </c>
      <c r="BN206" s="48" t="str">
        <f t="shared" si="296"/>
        <v/>
      </c>
      <c r="BO206" s="26" t="str">
        <f t="shared" si="297"/>
        <v/>
      </c>
      <c r="BP206" s="6" t="str">
        <f t="shared" si="298"/>
        <v xml:space="preserve"> </v>
      </c>
      <c r="BQ206" s="47" t="str">
        <f t="shared" si="299"/>
        <v/>
      </c>
      <c r="BR206" s="48" t="str">
        <f t="shared" si="300"/>
        <v/>
      </c>
      <c r="BS206" s="48" t="str">
        <f t="shared" si="301"/>
        <v/>
      </c>
      <c r="BT206" s="48" t="str">
        <f t="shared" si="302"/>
        <v/>
      </c>
      <c r="BU206" s="48" t="str">
        <f t="shared" si="303"/>
        <v/>
      </c>
      <c r="BV206" s="26" t="str">
        <f t="shared" si="304"/>
        <v/>
      </c>
      <c r="BW206" s="6" t="str">
        <f t="shared" si="305"/>
        <v xml:space="preserve"> </v>
      </c>
      <c r="BX206" s="47" t="str">
        <f t="shared" si="306"/>
        <v/>
      </c>
      <c r="BY206" s="48" t="str">
        <f t="shared" si="307"/>
        <v/>
      </c>
      <c r="BZ206" s="48" t="str">
        <f t="shared" si="308"/>
        <v/>
      </c>
      <c r="CA206" s="48" t="str">
        <f t="shared" si="309"/>
        <v/>
      </c>
      <c r="CB206" s="48" t="str">
        <f t="shared" si="310"/>
        <v/>
      </c>
      <c r="CC206" s="26" t="str">
        <f t="shared" si="311"/>
        <v/>
      </c>
      <c r="CD206" s="48" t="str">
        <f t="shared" si="312"/>
        <v/>
      </c>
      <c r="CE206" s="47" t="str">
        <f t="shared" si="313"/>
        <v/>
      </c>
      <c r="CF206" s="48" t="str">
        <f t="shared" si="314"/>
        <v/>
      </c>
      <c r="CG206" s="48" t="str">
        <f t="shared" si="315"/>
        <v/>
      </c>
      <c r="CH206" s="48" t="str">
        <f t="shared" si="316"/>
        <v/>
      </c>
      <c r="CI206" s="48" t="str">
        <f t="shared" si="317"/>
        <v/>
      </c>
      <c r="CJ206" s="26" t="str">
        <f t="shared" si="318"/>
        <v/>
      </c>
      <c r="CK206" t="str">
        <f t="shared" si="319"/>
        <v xml:space="preserve"> </v>
      </c>
      <c r="CL206" s="47" t="str">
        <f t="shared" si="320"/>
        <v/>
      </c>
      <c r="CM206" s="48" t="str">
        <f t="shared" si="321"/>
        <v/>
      </c>
      <c r="CN206" s="48" t="str">
        <f t="shared" si="322"/>
        <v/>
      </c>
      <c r="CO206" s="48" t="str">
        <f t="shared" si="323"/>
        <v/>
      </c>
      <c r="CP206" s="48" t="str">
        <f t="shared" si="324"/>
        <v/>
      </c>
      <c r="CQ206" s="26" t="str">
        <f t="shared" si="325"/>
        <v/>
      </c>
      <c r="CR206" s="48" t="str">
        <f t="shared" si="326"/>
        <v/>
      </c>
      <c r="CS206" s="47" t="str">
        <f t="shared" si="327"/>
        <v/>
      </c>
      <c r="CT206" s="48" t="str">
        <f t="shared" si="328"/>
        <v/>
      </c>
      <c r="CU206" s="48" t="str">
        <f t="shared" si="329"/>
        <v/>
      </c>
      <c r="CV206" s="48" t="str">
        <f t="shared" si="330"/>
        <v/>
      </c>
      <c r="CW206" s="48" t="str">
        <f t="shared" si="331"/>
        <v/>
      </c>
      <c r="CX206" s="26" t="str">
        <f t="shared" si="332"/>
        <v/>
      </c>
      <c r="CY206" s="48" t="str">
        <f t="shared" si="333"/>
        <v/>
      </c>
      <c r="CZ206" s="25" t="str">
        <f t="shared" si="334"/>
        <v/>
      </c>
      <c r="DA206" s="48" t="str">
        <f t="shared" si="335"/>
        <v/>
      </c>
      <c r="DB206" s="48" t="str">
        <f t="shared" si="336"/>
        <v/>
      </c>
      <c r="DC206" s="48" t="str">
        <f t="shared" si="337"/>
        <v/>
      </c>
      <c r="DD206" s="48" t="str">
        <f t="shared" si="338"/>
        <v/>
      </c>
      <c r="DE206" s="26" t="str">
        <f t="shared" si="339"/>
        <v/>
      </c>
      <c r="DF206" s="48" t="str">
        <f t="shared" si="340"/>
        <v/>
      </c>
      <c r="DG206" s="25" t="str">
        <f t="shared" si="341"/>
        <v/>
      </c>
      <c r="DH206" s="48" t="str">
        <f t="shared" si="342"/>
        <v/>
      </c>
      <c r="DI206" s="48" t="str">
        <f t="shared" si="343"/>
        <v/>
      </c>
      <c r="DJ206" s="48" t="str">
        <f t="shared" si="344"/>
        <v/>
      </c>
      <c r="DK206" s="48" t="str">
        <f t="shared" si="345"/>
        <v/>
      </c>
      <c r="DL206" s="26" t="str">
        <f t="shared" si="346"/>
        <v/>
      </c>
      <c r="DM206" s="48" t="str">
        <f t="shared" si="347"/>
        <v/>
      </c>
      <c r="DN206" s="25" t="str">
        <f t="shared" si="348"/>
        <v/>
      </c>
      <c r="DO206" s="48" t="str">
        <f t="shared" si="349"/>
        <v/>
      </c>
      <c r="DP206" s="48" t="str">
        <f t="shared" si="350"/>
        <v/>
      </c>
      <c r="DQ206" s="48" t="str">
        <f t="shared" si="351"/>
        <v/>
      </c>
      <c r="DR206" s="48" t="str">
        <f t="shared" si="352"/>
        <v/>
      </c>
      <c r="DS206" s="26" t="str">
        <f t="shared" si="353"/>
        <v/>
      </c>
      <c r="DT206" s="48" t="str">
        <f t="shared" si="354"/>
        <v/>
      </c>
      <c r="DU206" s="47" t="str">
        <f t="shared" ref="DU206:DU213" si="378">IF($AC206&gt;=$P$108,"",IF(AO206&lt;AO$108,$AC206,""))</f>
        <v/>
      </c>
      <c r="DV206" s="48" t="str">
        <f t="shared" ref="DV206:DV213" si="379">IF($AC206&gt;=$P$108,"",IF(AP206&lt;AP$108,$AC206,""))</f>
        <v/>
      </c>
      <c r="DW206" s="48" t="str">
        <f t="shared" ref="DW206:DW213" si="380">IF($AC206&gt;=$P$108,"",IF(AQ206&lt;AQ$108,$AC206,""))</f>
        <v/>
      </c>
      <c r="DX206" s="48" t="str">
        <f t="shared" ref="DX206:DX213" si="381">IF($AC206&gt;=$P$108,"",IF(AR206&lt;AR$108,$AC206,""))</f>
        <v/>
      </c>
      <c r="DY206" s="48" t="str">
        <f t="shared" ref="DY206:DY213" si="382">IF($AC206&gt;=$P$108,"",IF(AS206&lt;AS$108,$AC206,""))</f>
        <v/>
      </c>
      <c r="DZ206" s="26" t="str">
        <f t="shared" ref="DZ206:DZ213" si="383">IF($AC206&gt;=$P$108,"",IF(AT206&lt;AT$108,$AC206,""))</f>
        <v/>
      </c>
      <c r="EA206" t="str">
        <f t="shared" ref="EA206:EA237" si="384">IF(OR(DU206="",DV206="",DW206="",DX206="",DY206="",DZ206="")," ",DZ206)</f>
        <v xml:space="preserve"> </v>
      </c>
    </row>
    <row r="207" spans="1:131" x14ac:dyDescent="0.25">
      <c r="A207" s="35"/>
      <c r="B207" s="35">
        <v>2047</v>
      </c>
      <c r="C207" s="36"/>
      <c r="D207" s="36"/>
      <c r="E207" s="36"/>
      <c r="F207" s="36"/>
      <c r="G207" s="36"/>
      <c r="H207" s="36"/>
      <c r="I207" s="36"/>
      <c r="J207" s="36" t="str">
        <f t="shared" si="355"/>
        <v>NA</v>
      </c>
      <c r="K207" s="36" t="str">
        <f t="shared" si="356"/>
        <v>NA</v>
      </c>
      <c r="L207" s="36" t="str">
        <f t="shared" si="357"/>
        <v>NA</v>
      </c>
      <c r="M207" s="36" t="str">
        <f t="shared" si="358"/>
        <v>NA</v>
      </c>
      <c r="N207" s="36" t="str">
        <f t="shared" si="359"/>
        <v>NA</v>
      </c>
      <c r="O207" s="36"/>
      <c r="P207" s="35">
        <v>2047</v>
      </c>
      <c r="Q207" s="36" t="str">
        <f t="shared" si="360"/>
        <v>NA</v>
      </c>
      <c r="R207" s="36" t="str">
        <f t="shared" si="361"/>
        <v>NA</v>
      </c>
      <c r="S207" s="36" t="str">
        <f t="shared" si="362"/>
        <v>NA</v>
      </c>
      <c r="T207" s="36" t="str">
        <f t="shared" si="363"/>
        <v>NA</v>
      </c>
      <c r="U207" s="36" t="str">
        <f t="shared" si="364"/>
        <v>NA</v>
      </c>
      <c r="V207" s="36" t="str">
        <f t="shared" si="365"/>
        <v>NA</v>
      </c>
      <c r="W207" s="36" t="str">
        <f t="shared" si="366"/>
        <v>NA</v>
      </c>
      <c r="X207" s="36" t="str">
        <f t="shared" si="367"/>
        <v>NA</v>
      </c>
      <c r="Y207" s="36" t="str">
        <f t="shared" si="368"/>
        <v>NA</v>
      </c>
      <c r="Z207" s="36" t="str">
        <f t="shared" si="369"/>
        <v>NA</v>
      </c>
      <c r="AA207" s="36" t="str">
        <f t="shared" si="370"/>
        <v>NA</v>
      </c>
      <c r="AB207" s="36" t="str">
        <f t="shared" si="371"/>
        <v>NA</v>
      </c>
      <c r="AC207" s="35">
        <v>2047</v>
      </c>
      <c r="AD207" s="38" t="str">
        <f t="shared" ref="AD207:AD213" si="385">J206</f>
        <v>NA</v>
      </c>
      <c r="AE207" s="38" t="str">
        <f t="shared" ref="AE207:AE213" si="386">K206</f>
        <v>NA</v>
      </c>
      <c r="AF207" s="38" t="str">
        <f t="shared" ref="AF207:AF213" si="387">L206</f>
        <v>NA</v>
      </c>
      <c r="AG207" s="38" t="str">
        <f t="shared" ref="AG207:AG213" si="388">M206</f>
        <v>NA</v>
      </c>
      <c r="AH207" s="38" t="str">
        <f t="shared" ref="AH207:AH213" si="389">N206</f>
        <v>NA</v>
      </c>
      <c r="AI207" s="38" t="str">
        <f t="shared" ref="AI207:AI213" si="390">Q207</f>
        <v>NA</v>
      </c>
      <c r="AJ207" s="38" t="str">
        <f t="shared" ref="AJ207:AJ213" si="391">R207</f>
        <v>NA</v>
      </c>
      <c r="AK207" s="38" t="str">
        <f t="shared" ref="AK207:AK213" si="392">S207</f>
        <v>NA</v>
      </c>
      <c r="AL207" s="38" t="str">
        <f t="shared" ref="AL207:AL213" si="393">T207</f>
        <v>NA</v>
      </c>
      <c r="AM207" s="38" t="str">
        <f t="shared" ref="AM207:AM213" si="394">U207</f>
        <v>NA</v>
      </c>
      <c r="AN207" s="38" t="str">
        <f t="shared" ref="AN207:AN213" si="395">V207</f>
        <v>NA</v>
      </c>
      <c r="AO207" s="38" t="str">
        <f t="shared" si="372"/>
        <v>NA</v>
      </c>
      <c r="AP207" s="38" t="str">
        <f t="shared" si="373"/>
        <v>NA</v>
      </c>
      <c r="AQ207" s="38" t="str">
        <f t="shared" si="374"/>
        <v>NA</v>
      </c>
      <c r="AR207" s="38" t="str">
        <f t="shared" si="375"/>
        <v>NA</v>
      </c>
      <c r="AS207" s="38" t="str">
        <f t="shared" si="376"/>
        <v>NA</v>
      </c>
      <c r="AT207" s="38" t="str">
        <f t="shared" si="377"/>
        <v>NA</v>
      </c>
      <c r="AV207" s="47" t="str">
        <f t="shared" ref="AV207:AV213" si="396">IF($AC207&gt;=$P$108,"",IF(AD207&lt;AD$108,$AC207,""))</f>
        <v/>
      </c>
      <c r="AW207" s="48" t="str">
        <f t="shared" ref="AW207:AW213" si="397">IF($AC207&gt;=$P$108,"",IF(AE207&lt;AE$108,$AC207,""))</f>
        <v/>
      </c>
      <c r="AX207" s="48" t="str">
        <f t="shared" ref="AX207:AX213" si="398">IF($AC207&gt;=$P$108,"",IF(AF207&lt;AF$108,$AC207,""))</f>
        <v/>
      </c>
      <c r="AY207" s="48" t="str">
        <f t="shared" ref="AY207:AY213" si="399">IF($AC207&gt;=$P$108,"",IF(AG207&lt;AG$108,$AC207,""))</f>
        <v/>
      </c>
      <c r="AZ207" s="48" t="str">
        <f t="shared" ref="AZ207:AZ213" si="400">IF($AC207&gt;=$P$108,"",IF(AH207&lt;AH$108,$AC207,""))</f>
        <v/>
      </c>
      <c r="BA207" s="26" t="str">
        <f t="shared" ref="BA207:BA213" si="401">IF($AC207&gt;=$P$108,"",IF(AI207&lt;AI$108,$AC207,""))</f>
        <v/>
      </c>
      <c r="BB207" s="48" t="str">
        <f t="shared" ref="BB207:BB238" si="402">IF(OR(AV207="",AW207="",AX207="",AY207="",AZ207="",BA207=""),"",BA207)</f>
        <v/>
      </c>
      <c r="BC207" s="47" t="str">
        <f t="shared" ref="BC207:BC213" si="403">IF($AC207&gt;=$P$108,"",IF(AE207&lt;AE$108,$AC207,""))</f>
        <v/>
      </c>
      <c r="BD207" s="48" t="str">
        <f t="shared" ref="BD207:BD213" si="404">IF($AC207&gt;=$P$108,"",IF(AF207&lt;AF$108,$AC207,""))</f>
        <v/>
      </c>
      <c r="BE207" s="48" t="str">
        <f t="shared" ref="BE207:BE213" si="405">IF($AC207&gt;=$P$108,"",IF(AG207&lt;AG$108,$AC207,""))</f>
        <v/>
      </c>
      <c r="BF207" s="48" t="str">
        <f t="shared" ref="BF207:BF213" si="406">IF($AC207&gt;=$P$108,"",IF(AH207&lt;AH$108,$AC207,""))</f>
        <v/>
      </c>
      <c r="BG207" s="48" t="str">
        <f t="shared" ref="BG207:BG213" si="407">IF($AC207&gt;=$P$108,"",IF(AI207&lt;AI$108,$AC207,""))</f>
        <v/>
      </c>
      <c r="BH207" s="26" t="str">
        <f t="shared" ref="BH207:BH213" si="408">IF($AC207&gt;=$P$108,"",IF(AJ207&lt;AJ$108,$AC207,""))</f>
        <v/>
      </c>
      <c r="BI207" s="6" t="str">
        <f t="shared" ref="BI207:BI238" si="409">IF(OR(BC207="",BD207="",BE207="",BF207="",BG207="",BH207="")," ",BH207)</f>
        <v xml:space="preserve"> </v>
      </c>
      <c r="BJ207" s="47" t="str">
        <f t="shared" ref="BJ207:BJ213" si="410">IF($AC207&gt;=$P$108,"",IF(AF207&lt;AF$108,$AC207,""))</f>
        <v/>
      </c>
      <c r="BK207" s="48" t="str">
        <f t="shared" ref="BK207:BK213" si="411">IF($AC207&gt;=$P$108,"",IF(AG207&lt;AG$108,$AC207,""))</f>
        <v/>
      </c>
      <c r="BL207" s="48" t="str">
        <f t="shared" ref="BL207:BL213" si="412">IF($AC207&gt;=$P$108,"",IF(AH207&lt;AH$108,$AC207,""))</f>
        <v/>
      </c>
      <c r="BM207" s="48" t="str">
        <f t="shared" ref="BM207:BM213" si="413">IF($AC207&gt;=$P$108,"",IF(AI207&lt;AI$108,$AC207,""))</f>
        <v/>
      </c>
      <c r="BN207" s="48" t="str">
        <f t="shared" ref="BN207:BN213" si="414">IF($AC207&gt;=$P$108,"",IF(AJ207&lt;AJ$108,$AC207,""))</f>
        <v/>
      </c>
      <c r="BO207" s="26" t="str">
        <f t="shared" ref="BO207:BO213" si="415">IF($AC207&gt;=$P$108,"",IF(AK207&lt;AK$108,$AC207,""))</f>
        <v/>
      </c>
      <c r="BP207" s="6" t="str">
        <f t="shared" ref="BP207:BP238" si="416">IF(OR(BJ207="",BK207="",BL207="",BM207="",BN207="",BO207="")," ",BO207)</f>
        <v xml:space="preserve"> </v>
      </c>
      <c r="BQ207" s="47" t="str">
        <f t="shared" ref="BQ207:BQ213" si="417">IF($AC207&gt;=$P$108,"",IF(AG207&lt;AG$108,$AC207,""))</f>
        <v/>
      </c>
      <c r="BR207" s="48" t="str">
        <f t="shared" ref="BR207:BR213" si="418">IF($AC207&gt;=$P$108,"",IF(AH207&lt;AH$108,$AC207,""))</f>
        <v/>
      </c>
      <c r="BS207" s="48" t="str">
        <f t="shared" ref="BS207:BS213" si="419">IF($AC207&gt;=$P$108,"",IF(AI207&lt;AI$108,$AC207,""))</f>
        <v/>
      </c>
      <c r="BT207" s="48" t="str">
        <f t="shared" ref="BT207:BT213" si="420">IF($AC207&gt;=$P$108,"",IF(AJ207&lt;AJ$108,$AC207,""))</f>
        <v/>
      </c>
      <c r="BU207" s="48" t="str">
        <f t="shared" ref="BU207:BU213" si="421">IF($AC207&gt;=$P$108,"",IF(AK207&lt;AK$108,$AC207,""))</f>
        <v/>
      </c>
      <c r="BV207" s="26" t="str">
        <f t="shared" ref="BV207:BV213" si="422">IF($AC207&gt;=$P$108,"",IF(AL207&lt;AL$108,$AC207,""))</f>
        <v/>
      </c>
      <c r="BW207" s="6" t="str">
        <f t="shared" ref="BW207:BW238" si="423">IF(OR(BQ207="",BR207="",BS207="",BT207="",BU207="",BV207="")," ",BV207)</f>
        <v xml:space="preserve"> </v>
      </c>
      <c r="BX207" s="47" t="str">
        <f t="shared" ref="BX207:BX213" si="424">IF($AC207&gt;=$P$108,"",IF(AH207&lt;AH$108,$AC207,""))</f>
        <v/>
      </c>
      <c r="BY207" s="48" t="str">
        <f t="shared" ref="BY207:BY213" si="425">IF($AC207&gt;=$P$108,"",IF(AI207&lt;AI$108,$AC207,""))</f>
        <v/>
      </c>
      <c r="BZ207" s="48" t="str">
        <f t="shared" ref="BZ207:BZ213" si="426">IF($AC207&gt;=$P$108,"",IF(AJ207&lt;AJ$108,$AC207,""))</f>
        <v/>
      </c>
      <c r="CA207" s="48" t="str">
        <f t="shared" ref="CA207:CA213" si="427">IF($AC207&gt;=$P$108,"",IF(AK207&lt;AK$108,$AC207,""))</f>
        <v/>
      </c>
      <c r="CB207" s="48" t="str">
        <f t="shared" ref="CB207:CB213" si="428">IF($AC207&gt;=$P$108,"",IF(AL207&lt;AL$108,$AC207,""))</f>
        <v/>
      </c>
      <c r="CC207" s="26" t="str">
        <f t="shared" ref="CC207:CC213" si="429">IF($AC207&gt;=$P$108,"",IF(AM207&lt;AM$108,$AC207,""))</f>
        <v/>
      </c>
      <c r="CD207" s="48" t="str">
        <f t="shared" ref="CD207:CD238" si="430">IF(OR(BX207="",BY207="",BZ207="",CA207="",CB207="",CC207=""),"",CC207)</f>
        <v/>
      </c>
      <c r="CE207" s="47" t="str">
        <f t="shared" ref="CE207:CE213" si="431">IF($AC207&gt;=$P$108,"",IF(AI207&lt;AI$108,$AC207,""))</f>
        <v/>
      </c>
      <c r="CF207" s="48" t="str">
        <f t="shared" ref="CF207:CF213" si="432">IF($AC207&gt;=$P$108,"",IF(AJ207&lt;AJ$108,$AC207,""))</f>
        <v/>
      </c>
      <c r="CG207" s="48" t="str">
        <f t="shared" ref="CG207:CG213" si="433">IF($AC207&gt;=$P$108,"",IF(AK207&lt;AK$108,$AC207,""))</f>
        <v/>
      </c>
      <c r="CH207" s="48" t="str">
        <f t="shared" ref="CH207:CH213" si="434">IF($AC207&gt;=$P$108,"",IF(AL207&lt;AL$108,$AC207,""))</f>
        <v/>
      </c>
      <c r="CI207" s="48" t="str">
        <f t="shared" ref="CI207:CI213" si="435">IF($AC207&gt;=$P$108,"",IF(AM207&lt;AM$108,$AC207,""))</f>
        <v/>
      </c>
      <c r="CJ207" s="26" t="str">
        <f t="shared" ref="CJ207:CJ213" si="436">IF($AC207&gt;=$P$108,"",IF(AN207&lt;AN$108,$AC207,""))</f>
        <v/>
      </c>
      <c r="CK207" t="str">
        <f t="shared" ref="CK207:CK238" si="437">IF(OR(CE207="",CF207="",CG207="",CH207="",CI207="",CJ207="")," ",CJ207)</f>
        <v xml:space="preserve"> </v>
      </c>
      <c r="CL207" s="47" t="str">
        <f t="shared" ref="CL207:CL213" si="438">IF($AC207&gt;=$P$108,"",IF(AJ207&lt;AJ$108,$AC207,""))</f>
        <v/>
      </c>
      <c r="CM207" s="48" t="str">
        <f t="shared" ref="CM207:CM213" si="439">IF($AC207&gt;=$P$108,"",IF(AK207&lt;AK$108,$AC207,""))</f>
        <v/>
      </c>
      <c r="CN207" s="48" t="str">
        <f t="shared" ref="CN207:CN213" si="440">IF($AC207&gt;=$P$108,"",IF(AL207&lt;AL$108,$AC207,""))</f>
        <v/>
      </c>
      <c r="CO207" s="48" t="str">
        <f t="shared" ref="CO207:CO213" si="441">IF($AC207&gt;=$P$108,"",IF(AM207&lt;AM$108,$AC207,""))</f>
        <v/>
      </c>
      <c r="CP207" s="48" t="str">
        <f t="shared" ref="CP207:CP213" si="442">IF($AC207&gt;=$P$108,"",IF(AN207&lt;AN$108,$AC207,""))</f>
        <v/>
      </c>
      <c r="CQ207" s="26" t="str">
        <f t="shared" ref="CQ207:CQ213" si="443">IF($AC207&gt;=$P$108,"",IF(AO207&lt;AO$108,$AC207,""))</f>
        <v/>
      </c>
      <c r="CR207" s="48" t="str">
        <f t="shared" ref="CR207:CR238" si="444">IF(OR(CL207="",CM207="",CN207="",CO207="",CP207="",CQ207=""),"",CQ207)</f>
        <v/>
      </c>
      <c r="CS207" s="47" t="str">
        <f t="shared" ref="CS207:CS213" si="445">IF($AC207&gt;=$P$108,"",IF(AK207&lt;AK$108,$AC207,""))</f>
        <v/>
      </c>
      <c r="CT207" s="48" t="str">
        <f t="shared" ref="CT207:CT213" si="446">IF($AC207&gt;=$P$108,"",IF(AL207&lt;AL$108,$AC207,""))</f>
        <v/>
      </c>
      <c r="CU207" s="48" t="str">
        <f t="shared" ref="CU207:CU213" si="447">IF($AC207&gt;=$P$108,"",IF(AM207&lt;AM$108,$AC207,""))</f>
        <v/>
      </c>
      <c r="CV207" s="48" t="str">
        <f t="shared" ref="CV207:CV213" si="448">IF($AC207&gt;=$P$108,"",IF(AN207&lt;AN$108,$AC207,""))</f>
        <v/>
      </c>
      <c r="CW207" s="48" t="str">
        <f t="shared" ref="CW207:CW213" si="449">IF($AC207&gt;=$P$108,"",IF(AO207&lt;AO$108,$AC207,""))</f>
        <v/>
      </c>
      <c r="CX207" s="26" t="str">
        <f t="shared" ref="CX207:CX213" si="450">IF($AC207&gt;=$P$108,"",IF(AP207&lt;AP$108,$AC207,""))</f>
        <v/>
      </c>
      <c r="CY207" s="48" t="str">
        <f t="shared" ref="CY207:CY238" si="451">IF(OR(CS207="",CT207="",CU207="",CV207="",CW207="",CX207=""),"",CX207)</f>
        <v/>
      </c>
      <c r="CZ207" s="25" t="str">
        <f t="shared" ref="CZ207:CZ213" si="452">IF($AC207&gt;=$P$108,"",IF(AL207&lt;AL$108,$AC207,""))</f>
        <v/>
      </c>
      <c r="DA207" s="48" t="str">
        <f t="shared" ref="DA207:DA213" si="453">IF($AC207&gt;=$P$108,"",IF(AM207&lt;AM$108,$AC207,""))</f>
        <v/>
      </c>
      <c r="DB207" s="48" t="str">
        <f t="shared" ref="DB207:DB213" si="454">IF($AC207&gt;=$P$108,"",IF(AN207&lt;AN$108,$AC207,""))</f>
        <v/>
      </c>
      <c r="DC207" s="48" t="str">
        <f t="shared" ref="DC207:DC213" si="455">IF($AC207&gt;=$P$108,"",IF(AO207&lt;AO$108,$AC207,""))</f>
        <v/>
      </c>
      <c r="DD207" s="48" t="str">
        <f t="shared" ref="DD207:DD213" si="456">IF($AC207&gt;=$P$108,"",IF(AP207&lt;AP$108,$AC207,""))</f>
        <v/>
      </c>
      <c r="DE207" s="26" t="str">
        <f t="shared" ref="DE207:DE213" si="457">IF($AC207&gt;=$P$108,"",IF(AQ207&lt;AQ$108,$AC207,""))</f>
        <v/>
      </c>
      <c r="DF207" s="48" t="str">
        <f t="shared" ref="DF207:DF238" si="458">IF(OR(CZ207="",DA207="",DB207="",DC207="",DD207="",DE207=""),"",DE207)</f>
        <v/>
      </c>
      <c r="DG207" s="25" t="str">
        <f t="shared" ref="DG207:DG213" si="459">IF($AC207&gt;=$P$108,"",IF(AM207&lt;AM$108,$AC207,""))</f>
        <v/>
      </c>
      <c r="DH207" s="48" t="str">
        <f t="shared" ref="DH207:DH213" si="460">IF($AC207&gt;=$P$108,"",IF(AN207&lt;AN$108,$AC207,""))</f>
        <v/>
      </c>
      <c r="DI207" s="48" t="str">
        <f t="shared" ref="DI207:DI213" si="461">IF($AC207&gt;=$P$108,"",IF(AO207&lt;AO$108,$AC207,""))</f>
        <v/>
      </c>
      <c r="DJ207" s="48" t="str">
        <f t="shared" ref="DJ207:DJ213" si="462">IF($AC207&gt;=$P$108,"",IF(AP207&lt;AP$108,$AC207,""))</f>
        <v/>
      </c>
      <c r="DK207" s="48" t="str">
        <f t="shared" ref="DK207:DK213" si="463">IF($AC207&gt;=$P$108,"",IF(AQ207&lt;AQ$108,$AC207,""))</f>
        <v/>
      </c>
      <c r="DL207" s="26" t="str">
        <f t="shared" ref="DL207:DL213" si="464">IF($AC207&gt;=$P$108,"",IF(AR207&lt;AR$108,$AC207,""))</f>
        <v/>
      </c>
      <c r="DM207" s="48" t="str">
        <f t="shared" ref="DM207:DM238" si="465">IF(OR(DG207="",DH207="",DI207="",DJ207="",DK207="",DL207=""),"",DL207)</f>
        <v/>
      </c>
      <c r="DN207" s="25" t="str">
        <f t="shared" ref="DN207:DN213" si="466">IF($AC207&gt;=$P$108,"",IF(AN207&lt;AN$108,$AC207,""))</f>
        <v/>
      </c>
      <c r="DO207" s="48" t="str">
        <f t="shared" ref="DO207:DO213" si="467">IF($AC207&gt;=$P$108,"",IF(AO207&lt;AO$108,$AC207,""))</f>
        <v/>
      </c>
      <c r="DP207" s="48" t="str">
        <f t="shared" ref="DP207:DP213" si="468">IF($AC207&gt;=$P$108,"",IF(AP207&lt;AP$108,$AC207,""))</f>
        <v/>
      </c>
      <c r="DQ207" s="48" t="str">
        <f t="shared" ref="DQ207:DQ213" si="469">IF($AC207&gt;=$P$108,"",IF(AQ207&lt;AQ$108,$AC207,""))</f>
        <v/>
      </c>
      <c r="DR207" s="48" t="str">
        <f t="shared" ref="DR207:DR213" si="470">IF($AC207&gt;=$P$108,"",IF(AR207&lt;AR$108,$AC207,""))</f>
        <v/>
      </c>
      <c r="DS207" s="26" t="str">
        <f t="shared" ref="DS207:DS213" si="471">IF($AC207&gt;=$P$108,"",IF(AS207&lt;AS$108,$AC207,""))</f>
        <v/>
      </c>
      <c r="DT207" s="48" t="str">
        <f t="shared" ref="DT207:DT238" si="472">IF(OR(DN207="",DO207="",DP207="",DQ207="",DR207="",DS207=""),"",DS207)</f>
        <v/>
      </c>
      <c r="DU207" s="47" t="str">
        <f t="shared" si="378"/>
        <v/>
      </c>
      <c r="DV207" s="48" t="str">
        <f t="shared" si="379"/>
        <v/>
      </c>
      <c r="DW207" s="48" t="str">
        <f t="shared" si="380"/>
        <v/>
      </c>
      <c r="DX207" s="48" t="str">
        <f t="shared" si="381"/>
        <v/>
      </c>
      <c r="DY207" s="48" t="str">
        <f t="shared" si="382"/>
        <v/>
      </c>
      <c r="DZ207" s="26" t="str">
        <f t="shared" si="383"/>
        <v/>
      </c>
      <c r="EA207" t="str">
        <f t="shared" si="384"/>
        <v xml:space="preserve"> </v>
      </c>
    </row>
    <row r="208" spans="1:131" x14ac:dyDescent="0.25">
      <c r="A208" s="35"/>
      <c r="B208" s="35">
        <v>2048</v>
      </c>
      <c r="C208" s="36"/>
      <c r="D208" s="36"/>
      <c r="E208" s="36"/>
      <c r="F208" s="36"/>
      <c r="G208" s="36"/>
      <c r="H208" s="36"/>
      <c r="I208" s="36"/>
      <c r="J208" s="36" t="str">
        <f t="shared" si="355"/>
        <v>NA</v>
      </c>
      <c r="K208" s="36" t="str">
        <f t="shared" si="356"/>
        <v>NA</v>
      </c>
      <c r="L208" s="36" t="str">
        <f t="shared" si="357"/>
        <v>NA</v>
      </c>
      <c r="M208" s="36" t="str">
        <f t="shared" si="358"/>
        <v>NA</v>
      </c>
      <c r="N208" s="36" t="str">
        <f t="shared" si="359"/>
        <v>NA</v>
      </c>
      <c r="O208" s="36"/>
      <c r="P208" s="35">
        <v>2048</v>
      </c>
      <c r="Q208" s="36" t="str">
        <f t="shared" si="360"/>
        <v>NA</v>
      </c>
      <c r="R208" s="36" t="str">
        <f t="shared" si="361"/>
        <v>NA</v>
      </c>
      <c r="S208" s="36" t="str">
        <f t="shared" si="362"/>
        <v>NA</v>
      </c>
      <c r="T208" s="36" t="str">
        <f t="shared" si="363"/>
        <v>NA</v>
      </c>
      <c r="U208" s="36" t="str">
        <f t="shared" si="364"/>
        <v>NA</v>
      </c>
      <c r="V208" s="36" t="str">
        <f t="shared" si="365"/>
        <v>NA</v>
      </c>
      <c r="W208" s="36" t="str">
        <f t="shared" si="366"/>
        <v>NA</v>
      </c>
      <c r="X208" s="36" t="str">
        <f t="shared" si="367"/>
        <v>NA</v>
      </c>
      <c r="Y208" s="36" t="str">
        <f t="shared" si="368"/>
        <v>NA</v>
      </c>
      <c r="Z208" s="36" t="str">
        <f t="shared" si="369"/>
        <v>NA</v>
      </c>
      <c r="AA208" s="36" t="str">
        <f t="shared" si="370"/>
        <v>NA</v>
      </c>
      <c r="AB208" s="36" t="str">
        <f t="shared" si="371"/>
        <v>NA</v>
      </c>
      <c r="AC208" s="35">
        <v>2048</v>
      </c>
      <c r="AD208" s="38" t="str">
        <f t="shared" si="385"/>
        <v>NA</v>
      </c>
      <c r="AE208" s="38" t="str">
        <f t="shared" si="386"/>
        <v>NA</v>
      </c>
      <c r="AF208" s="38" t="str">
        <f t="shared" si="387"/>
        <v>NA</v>
      </c>
      <c r="AG208" s="38" t="str">
        <f t="shared" si="388"/>
        <v>NA</v>
      </c>
      <c r="AH208" s="38" t="str">
        <f t="shared" si="389"/>
        <v>NA</v>
      </c>
      <c r="AI208" s="38" t="str">
        <f t="shared" si="390"/>
        <v>NA</v>
      </c>
      <c r="AJ208" s="38" t="str">
        <f t="shared" si="391"/>
        <v>NA</v>
      </c>
      <c r="AK208" s="38" t="str">
        <f t="shared" si="392"/>
        <v>NA</v>
      </c>
      <c r="AL208" s="38" t="str">
        <f t="shared" si="393"/>
        <v>NA</v>
      </c>
      <c r="AM208" s="38" t="str">
        <f t="shared" si="394"/>
        <v>NA</v>
      </c>
      <c r="AN208" s="38" t="str">
        <f t="shared" si="395"/>
        <v>NA</v>
      </c>
      <c r="AO208" s="38" t="str">
        <f t="shared" si="372"/>
        <v>NA</v>
      </c>
      <c r="AP208" s="38" t="str">
        <f t="shared" si="373"/>
        <v>NA</v>
      </c>
      <c r="AQ208" s="38" t="str">
        <f t="shared" si="374"/>
        <v>NA</v>
      </c>
      <c r="AR208" s="38" t="str">
        <f t="shared" si="375"/>
        <v>NA</v>
      </c>
      <c r="AS208" s="38" t="str">
        <f t="shared" si="376"/>
        <v>NA</v>
      </c>
      <c r="AT208" s="38" t="str">
        <f t="shared" si="377"/>
        <v>NA</v>
      </c>
      <c r="AV208" s="47" t="str">
        <f t="shared" si="396"/>
        <v/>
      </c>
      <c r="AW208" s="48" t="str">
        <f t="shared" si="397"/>
        <v/>
      </c>
      <c r="AX208" s="48" t="str">
        <f t="shared" si="398"/>
        <v/>
      </c>
      <c r="AY208" s="48" t="str">
        <f t="shared" si="399"/>
        <v/>
      </c>
      <c r="AZ208" s="48" t="str">
        <f t="shared" si="400"/>
        <v/>
      </c>
      <c r="BA208" s="26" t="str">
        <f t="shared" si="401"/>
        <v/>
      </c>
      <c r="BB208" s="48" t="str">
        <f t="shared" si="402"/>
        <v/>
      </c>
      <c r="BC208" s="47" t="str">
        <f t="shared" si="403"/>
        <v/>
      </c>
      <c r="BD208" s="48" t="str">
        <f t="shared" si="404"/>
        <v/>
      </c>
      <c r="BE208" s="48" t="str">
        <f t="shared" si="405"/>
        <v/>
      </c>
      <c r="BF208" s="48" t="str">
        <f t="shared" si="406"/>
        <v/>
      </c>
      <c r="BG208" s="48" t="str">
        <f t="shared" si="407"/>
        <v/>
      </c>
      <c r="BH208" s="26" t="str">
        <f t="shared" si="408"/>
        <v/>
      </c>
      <c r="BI208" s="6" t="str">
        <f t="shared" si="409"/>
        <v xml:space="preserve"> </v>
      </c>
      <c r="BJ208" s="47" t="str">
        <f t="shared" si="410"/>
        <v/>
      </c>
      <c r="BK208" s="48" t="str">
        <f t="shared" si="411"/>
        <v/>
      </c>
      <c r="BL208" s="48" t="str">
        <f t="shared" si="412"/>
        <v/>
      </c>
      <c r="BM208" s="48" t="str">
        <f t="shared" si="413"/>
        <v/>
      </c>
      <c r="BN208" s="48" t="str">
        <f t="shared" si="414"/>
        <v/>
      </c>
      <c r="BO208" s="26" t="str">
        <f t="shared" si="415"/>
        <v/>
      </c>
      <c r="BP208" s="6" t="str">
        <f t="shared" si="416"/>
        <v xml:space="preserve"> </v>
      </c>
      <c r="BQ208" s="47" t="str">
        <f t="shared" si="417"/>
        <v/>
      </c>
      <c r="BR208" s="48" t="str">
        <f t="shared" si="418"/>
        <v/>
      </c>
      <c r="BS208" s="48" t="str">
        <f t="shared" si="419"/>
        <v/>
      </c>
      <c r="BT208" s="48" t="str">
        <f t="shared" si="420"/>
        <v/>
      </c>
      <c r="BU208" s="48" t="str">
        <f t="shared" si="421"/>
        <v/>
      </c>
      <c r="BV208" s="26" t="str">
        <f t="shared" si="422"/>
        <v/>
      </c>
      <c r="BW208" s="6" t="str">
        <f t="shared" si="423"/>
        <v xml:space="preserve"> </v>
      </c>
      <c r="BX208" s="47" t="str">
        <f t="shared" si="424"/>
        <v/>
      </c>
      <c r="BY208" s="48" t="str">
        <f t="shared" si="425"/>
        <v/>
      </c>
      <c r="BZ208" s="48" t="str">
        <f t="shared" si="426"/>
        <v/>
      </c>
      <c r="CA208" s="48" t="str">
        <f t="shared" si="427"/>
        <v/>
      </c>
      <c r="CB208" s="48" t="str">
        <f t="shared" si="428"/>
        <v/>
      </c>
      <c r="CC208" s="26" t="str">
        <f t="shared" si="429"/>
        <v/>
      </c>
      <c r="CD208" s="48" t="str">
        <f t="shared" si="430"/>
        <v/>
      </c>
      <c r="CE208" s="47" t="str">
        <f t="shared" si="431"/>
        <v/>
      </c>
      <c r="CF208" s="48" t="str">
        <f t="shared" si="432"/>
        <v/>
      </c>
      <c r="CG208" s="48" t="str">
        <f t="shared" si="433"/>
        <v/>
      </c>
      <c r="CH208" s="48" t="str">
        <f t="shared" si="434"/>
        <v/>
      </c>
      <c r="CI208" s="48" t="str">
        <f t="shared" si="435"/>
        <v/>
      </c>
      <c r="CJ208" s="26" t="str">
        <f t="shared" si="436"/>
        <v/>
      </c>
      <c r="CK208" t="str">
        <f t="shared" si="437"/>
        <v xml:space="preserve"> </v>
      </c>
      <c r="CL208" s="47" t="str">
        <f t="shared" si="438"/>
        <v/>
      </c>
      <c r="CM208" s="48" t="str">
        <f t="shared" si="439"/>
        <v/>
      </c>
      <c r="CN208" s="48" t="str">
        <f t="shared" si="440"/>
        <v/>
      </c>
      <c r="CO208" s="48" t="str">
        <f t="shared" si="441"/>
        <v/>
      </c>
      <c r="CP208" s="48" t="str">
        <f t="shared" si="442"/>
        <v/>
      </c>
      <c r="CQ208" s="26" t="str">
        <f t="shared" si="443"/>
        <v/>
      </c>
      <c r="CR208" s="48" t="str">
        <f t="shared" si="444"/>
        <v/>
      </c>
      <c r="CS208" s="47" t="str">
        <f t="shared" si="445"/>
        <v/>
      </c>
      <c r="CT208" s="48" t="str">
        <f t="shared" si="446"/>
        <v/>
      </c>
      <c r="CU208" s="48" t="str">
        <f t="shared" si="447"/>
        <v/>
      </c>
      <c r="CV208" s="48" t="str">
        <f t="shared" si="448"/>
        <v/>
      </c>
      <c r="CW208" s="48" t="str">
        <f t="shared" si="449"/>
        <v/>
      </c>
      <c r="CX208" s="26" t="str">
        <f t="shared" si="450"/>
        <v/>
      </c>
      <c r="CY208" s="48" t="str">
        <f t="shared" si="451"/>
        <v/>
      </c>
      <c r="CZ208" s="25" t="str">
        <f t="shared" si="452"/>
        <v/>
      </c>
      <c r="DA208" s="48" t="str">
        <f t="shared" si="453"/>
        <v/>
      </c>
      <c r="DB208" s="48" t="str">
        <f t="shared" si="454"/>
        <v/>
      </c>
      <c r="DC208" s="48" t="str">
        <f t="shared" si="455"/>
        <v/>
      </c>
      <c r="DD208" s="48" t="str">
        <f t="shared" si="456"/>
        <v/>
      </c>
      <c r="DE208" s="26" t="str">
        <f t="shared" si="457"/>
        <v/>
      </c>
      <c r="DF208" s="48" t="str">
        <f t="shared" si="458"/>
        <v/>
      </c>
      <c r="DG208" s="25" t="str">
        <f t="shared" si="459"/>
        <v/>
      </c>
      <c r="DH208" s="48" t="str">
        <f t="shared" si="460"/>
        <v/>
      </c>
      <c r="DI208" s="48" t="str">
        <f t="shared" si="461"/>
        <v/>
      </c>
      <c r="DJ208" s="48" t="str">
        <f t="shared" si="462"/>
        <v/>
      </c>
      <c r="DK208" s="48" t="str">
        <f t="shared" si="463"/>
        <v/>
      </c>
      <c r="DL208" s="26" t="str">
        <f t="shared" si="464"/>
        <v/>
      </c>
      <c r="DM208" s="48" t="str">
        <f t="shared" si="465"/>
        <v/>
      </c>
      <c r="DN208" s="25" t="str">
        <f t="shared" si="466"/>
        <v/>
      </c>
      <c r="DO208" s="48" t="str">
        <f t="shared" si="467"/>
        <v/>
      </c>
      <c r="DP208" s="48" t="str">
        <f t="shared" si="468"/>
        <v/>
      </c>
      <c r="DQ208" s="48" t="str">
        <f t="shared" si="469"/>
        <v/>
      </c>
      <c r="DR208" s="48" t="str">
        <f t="shared" si="470"/>
        <v/>
      </c>
      <c r="DS208" s="26" t="str">
        <f t="shared" si="471"/>
        <v/>
      </c>
      <c r="DT208" s="48" t="str">
        <f t="shared" si="472"/>
        <v/>
      </c>
      <c r="DU208" s="47" t="str">
        <f t="shared" si="378"/>
        <v/>
      </c>
      <c r="DV208" s="48" t="str">
        <f t="shared" si="379"/>
        <v/>
      </c>
      <c r="DW208" s="48" t="str">
        <f t="shared" si="380"/>
        <v/>
      </c>
      <c r="DX208" s="48" t="str">
        <f t="shared" si="381"/>
        <v/>
      </c>
      <c r="DY208" s="48" t="str">
        <f t="shared" si="382"/>
        <v/>
      </c>
      <c r="DZ208" s="26" t="str">
        <f t="shared" si="383"/>
        <v/>
      </c>
      <c r="EA208" t="str">
        <f t="shared" si="384"/>
        <v xml:space="preserve"> </v>
      </c>
    </row>
    <row r="209" spans="1:131" x14ac:dyDescent="0.25">
      <c r="A209" s="35"/>
      <c r="B209" s="35">
        <v>2049</v>
      </c>
      <c r="C209" s="36"/>
      <c r="D209" s="36"/>
      <c r="E209" s="36"/>
      <c r="F209" s="36"/>
      <c r="G209" s="36"/>
      <c r="H209" s="36"/>
      <c r="I209" s="36"/>
      <c r="J209" s="36" t="str">
        <f t="shared" si="355"/>
        <v>NA</v>
      </c>
      <c r="K209" s="36" t="str">
        <f t="shared" si="356"/>
        <v>NA</v>
      </c>
      <c r="L209" s="36" t="str">
        <f t="shared" si="357"/>
        <v>NA</v>
      </c>
      <c r="M209" s="36" t="str">
        <f t="shared" si="358"/>
        <v>NA</v>
      </c>
      <c r="N209" s="36" t="str">
        <f t="shared" si="359"/>
        <v>NA</v>
      </c>
      <c r="O209" s="36"/>
      <c r="P209" s="35">
        <v>2049</v>
      </c>
      <c r="Q209" s="36" t="str">
        <f t="shared" si="360"/>
        <v>NA</v>
      </c>
      <c r="R209" s="36" t="str">
        <f t="shared" si="361"/>
        <v>NA</v>
      </c>
      <c r="S209" s="36" t="str">
        <f t="shared" si="362"/>
        <v>NA</v>
      </c>
      <c r="T209" s="36" t="str">
        <f t="shared" si="363"/>
        <v>NA</v>
      </c>
      <c r="U209" s="36" t="str">
        <f t="shared" si="364"/>
        <v>NA</v>
      </c>
      <c r="V209" s="36" t="str">
        <f t="shared" si="365"/>
        <v>NA</v>
      </c>
      <c r="W209" s="36" t="str">
        <f t="shared" si="366"/>
        <v>NA</v>
      </c>
      <c r="X209" s="36" t="str">
        <f t="shared" si="367"/>
        <v>NA</v>
      </c>
      <c r="Y209" s="36" t="str">
        <f t="shared" si="368"/>
        <v>NA</v>
      </c>
      <c r="Z209" s="36" t="str">
        <f t="shared" si="369"/>
        <v>NA</v>
      </c>
      <c r="AA209" s="36" t="str">
        <f t="shared" si="370"/>
        <v>NA</v>
      </c>
      <c r="AB209" s="36" t="str">
        <f t="shared" si="371"/>
        <v>NA</v>
      </c>
      <c r="AC209" s="35">
        <v>2049</v>
      </c>
      <c r="AD209" s="38" t="str">
        <f t="shared" si="385"/>
        <v>NA</v>
      </c>
      <c r="AE209" s="38" t="str">
        <f t="shared" si="386"/>
        <v>NA</v>
      </c>
      <c r="AF209" s="38" t="str">
        <f t="shared" si="387"/>
        <v>NA</v>
      </c>
      <c r="AG209" s="38" t="str">
        <f t="shared" si="388"/>
        <v>NA</v>
      </c>
      <c r="AH209" s="38" t="str">
        <f t="shared" si="389"/>
        <v>NA</v>
      </c>
      <c r="AI209" s="38" t="str">
        <f t="shared" si="390"/>
        <v>NA</v>
      </c>
      <c r="AJ209" s="38" t="str">
        <f t="shared" si="391"/>
        <v>NA</v>
      </c>
      <c r="AK209" s="38" t="str">
        <f t="shared" si="392"/>
        <v>NA</v>
      </c>
      <c r="AL209" s="38" t="str">
        <f t="shared" si="393"/>
        <v>NA</v>
      </c>
      <c r="AM209" s="38" t="str">
        <f t="shared" si="394"/>
        <v>NA</v>
      </c>
      <c r="AN209" s="38" t="str">
        <f t="shared" si="395"/>
        <v>NA</v>
      </c>
      <c r="AO209" s="38" t="str">
        <f t="shared" si="372"/>
        <v>NA</v>
      </c>
      <c r="AP209" s="38" t="str">
        <f t="shared" si="373"/>
        <v>NA</v>
      </c>
      <c r="AQ209" s="38" t="str">
        <f t="shared" si="374"/>
        <v>NA</v>
      </c>
      <c r="AR209" s="38" t="str">
        <f t="shared" si="375"/>
        <v>NA</v>
      </c>
      <c r="AS209" s="38" t="str">
        <f t="shared" si="376"/>
        <v>NA</v>
      </c>
      <c r="AT209" s="38" t="str">
        <f t="shared" si="377"/>
        <v>NA</v>
      </c>
      <c r="AV209" s="47" t="str">
        <f t="shared" si="396"/>
        <v/>
      </c>
      <c r="AW209" s="48" t="str">
        <f t="shared" si="397"/>
        <v/>
      </c>
      <c r="AX209" s="48" t="str">
        <f t="shared" si="398"/>
        <v/>
      </c>
      <c r="AY209" s="48" t="str">
        <f t="shared" si="399"/>
        <v/>
      </c>
      <c r="AZ209" s="48" t="str">
        <f t="shared" si="400"/>
        <v/>
      </c>
      <c r="BA209" s="26" t="str">
        <f t="shared" si="401"/>
        <v/>
      </c>
      <c r="BB209" s="48" t="str">
        <f t="shared" si="402"/>
        <v/>
      </c>
      <c r="BC209" s="47" t="str">
        <f t="shared" si="403"/>
        <v/>
      </c>
      <c r="BD209" s="48" t="str">
        <f t="shared" si="404"/>
        <v/>
      </c>
      <c r="BE209" s="48" t="str">
        <f t="shared" si="405"/>
        <v/>
      </c>
      <c r="BF209" s="48" t="str">
        <f t="shared" si="406"/>
        <v/>
      </c>
      <c r="BG209" s="48" t="str">
        <f t="shared" si="407"/>
        <v/>
      </c>
      <c r="BH209" s="26" t="str">
        <f t="shared" si="408"/>
        <v/>
      </c>
      <c r="BI209" s="6" t="str">
        <f t="shared" si="409"/>
        <v xml:space="preserve"> </v>
      </c>
      <c r="BJ209" s="47" t="str">
        <f t="shared" si="410"/>
        <v/>
      </c>
      <c r="BK209" s="48" t="str">
        <f t="shared" si="411"/>
        <v/>
      </c>
      <c r="BL209" s="48" t="str">
        <f t="shared" si="412"/>
        <v/>
      </c>
      <c r="BM209" s="48" t="str">
        <f t="shared" si="413"/>
        <v/>
      </c>
      <c r="BN209" s="48" t="str">
        <f t="shared" si="414"/>
        <v/>
      </c>
      <c r="BO209" s="26" t="str">
        <f t="shared" si="415"/>
        <v/>
      </c>
      <c r="BP209" s="6" t="str">
        <f t="shared" si="416"/>
        <v xml:space="preserve"> </v>
      </c>
      <c r="BQ209" s="47" t="str">
        <f t="shared" si="417"/>
        <v/>
      </c>
      <c r="BR209" s="48" t="str">
        <f t="shared" si="418"/>
        <v/>
      </c>
      <c r="BS209" s="48" t="str">
        <f t="shared" si="419"/>
        <v/>
      </c>
      <c r="BT209" s="48" t="str">
        <f t="shared" si="420"/>
        <v/>
      </c>
      <c r="BU209" s="48" t="str">
        <f t="shared" si="421"/>
        <v/>
      </c>
      <c r="BV209" s="26" t="str">
        <f t="shared" si="422"/>
        <v/>
      </c>
      <c r="BW209" s="6" t="str">
        <f t="shared" si="423"/>
        <v xml:space="preserve"> </v>
      </c>
      <c r="BX209" s="47" t="str">
        <f t="shared" si="424"/>
        <v/>
      </c>
      <c r="BY209" s="48" t="str">
        <f t="shared" si="425"/>
        <v/>
      </c>
      <c r="BZ209" s="48" t="str">
        <f t="shared" si="426"/>
        <v/>
      </c>
      <c r="CA209" s="48" t="str">
        <f t="shared" si="427"/>
        <v/>
      </c>
      <c r="CB209" s="48" t="str">
        <f t="shared" si="428"/>
        <v/>
      </c>
      <c r="CC209" s="26" t="str">
        <f t="shared" si="429"/>
        <v/>
      </c>
      <c r="CD209" s="48" t="str">
        <f t="shared" si="430"/>
        <v/>
      </c>
      <c r="CE209" s="47" t="str">
        <f t="shared" si="431"/>
        <v/>
      </c>
      <c r="CF209" s="48" t="str">
        <f t="shared" si="432"/>
        <v/>
      </c>
      <c r="CG209" s="48" t="str">
        <f t="shared" si="433"/>
        <v/>
      </c>
      <c r="CH209" s="48" t="str">
        <f t="shared" si="434"/>
        <v/>
      </c>
      <c r="CI209" s="48" t="str">
        <f t="shared" si="435"/>
        <v/>
      </c>
      <c r="CJ209" s="26" t="str">
        <f t="shared" si="436"/>
        <v/>
      </c>
      <c r="CK209" t="str">
        <f t="shared" si="437"/>
        <v xml:space="preserve"> </v>
      </c>
      <c r="CL209" s="47" t="str">
        <f t="shared" si="438"/>
        <v/>
      </c>
      <c r="CM209" s="48" t="str">
        <f t="shared" si="439"/>
        <v/>
      </c>
      <c r="CN209" s="48" t="str">
        <f t="shared" si="440"/>
        <v/>
      </c>
      <c r="CO209" s="48" t="str">
        <f t="shared" si="441"/>
        <v/>
      </c>
      <c r="CP209" s="48" t="str">
        <f t="shared" si="442"/>
        <v/>
      </c>
      <c r="CQ209" s="26" t="str">
        <f t="shared" si="443"/>
        <v/>
      </c>
      <c r="CR209" s="48" t="str">
        <f t="shared" si="444"/>
        <v/>
      </c>
      <c r="CS209" s="47" t="str">
        <f t="shared" si="445"/>
        <v/>
      </c>
      <c r="CT209" s="48" t="str">
        <f t="shared" si="446"/>
        <v/>
      </c>
      <c r="CU209" s="48" t="str">
        <f t="shared" si="447"/>
        <v/>
      </c>
      <c r="CV209" s="48" t="str">
        <f t="shared" si="448"/>
        <v/>
      </c>
      <c r="CW209" s="48" t="str">
        <f t="shared" si="449"/>
        <v/>
      </c>
      <c r="CX209" s="26" t="str">
        <f t="shared" si="450"/>
        <v/>
      </c>
      <c r="CY209" s="48" t="str">
        <f t="shared" si="451"/>
        <v/>
      </c>
      <c r="CZ209" s="25" t="str">
        <f t="shared" si="452"/>
        <v/>
      </c>
      <c r="DA209" s="48" t="str">
        <f t="shared" si="453"/>
        <v/>
      </c>
      <c r="DB209" s="48" t="str">
        <f t="shared" si="454"/>
        <v/>
      </c>
      <c r="DC209" s="48" t="str">
        <f t="shared" si="455"/>
        <v/>
      </c>
      <c r="DD209" s="48" t="str">
        <f t="shared" si="456"/>
        <v/>
      </c>
      <c r="DE209" s="26" t="str">
        <f t="shared" si="457"/>
        <v/>
      </c>
      <c r="DF209" s="48" t="str">
        <f t="shared" si="458"/>
        <v/>
      </c>
      <c r="DG209" s="25" t="str">
        <f t="shared" si="459"/>
        <v/>
      </c>
      <c r="DH209" s="48" t="str">
        <f t="shared" si="460"/>
        <v/>
      </c>
      <c r="DI209" s="48" t="str">
        <f t="shared" si="461"/>
        <v/>
      </c>
      <c r="DJ209" s="48" t="str">
        <f t="shared" si="462"/>
        <v/>
      </c>
      <c r="DK209" s="48" t="str">
        <f t="shared" si="463"/>
        <v/>
      </c>
      <c r="DL209" s="26" t="str">
        <f t="shared" si="464"/>
        <v/>
      </c>
      <c r="DM209" s="48" t="str">
        <f t="shared" si="465"/>
        <v/>
      </c>
      <c r="DN209" s="25" t="str">
        <f t="shared" si="466"/>
        <v/>
      </c>
      <c r="DO209" s="48" t="str">
        <f t="shared" si="467"/>
        <v/>
      </c>
      <c r="DP209" s="48" t="str">
        <f t="shared" si="468"/>
        <v/>
      </c>
      <c r="DQ209" s="48" t="str">
        <f t="shared" si="469"/>
        <v/>
      </c>
      <c r="DR209" s="48" t="str">
        <f t="shared" si="470"/>
        <v/>
      </c>
      <c r="DS209" s="26" t="str">
        <f t="shared" si="471"/>
        <v/>
      </c>
      <c r="DT209" s="48" t="str">
        <f t="shared" si="472"/>
        <v/>
      </c>
      <c r="DU209" s="47" t="str">
        <f t="shared" si="378"/>
        <v/>
      </c>
      <c r="DV209" s="48" t="str">
        <f t="shared" si="379"/>
        <v/>
      </c>
      <c r="DW209" s="48" t="str">
        <f t="shared" si="380"/>
        <v/>
      </c>
      <c r="DX209" s="48" t="str">
        <f t="shared" si="381"/>
        <v/>
      </c>
      <c r="DY209" s="48" t="str">
        <f t="shared" si="382"/>
        <v/>
      </c>
      <c r="DZ209" s="26" t="str">
        <f t="shared" si="383"/>
        <v/>
      </c>
      <c r="EA209" t="str">
        <f t="shared" si="384"/>
        <v xml:space="preserve"> </v>
      </c>
    </row>
    <row r="210" spans="1:131" x14ac:dyDescent="0.25">
      <c r="A210" s="35"/>
      <c r="B210" s="35">
        <v>2050</v>
      </c>
      <c r="C210" s="36"/>
      <c r="D210" s="36"/>
      <c r="E210" s="36"/>
      <c r="F210" s="36"/>
      <c r="G210" s="36"/>
      <c r="H210" s="36"/>
      <c r="I210" s="36"/>
      <c r="J210" s="36" t="str">
        <f t="shared" si="355"/>
        <v>NA</v>
      </c>
      <c r="K210" s="36" t="str">
        <f t="shared" si="356"/>
        <v>NA</v>
      </c>
      <c r="L210" s="36" t="str">
        <f t="shared" si="357"/>
        <v>NA</v>
      </c>
      <c r="M210" s="36" t="str">
        <f t="shared" si="358"/>
        <v>NA</v>
      </c>
      <c r="N210" s="36" t="str">
        <f t="shared" si="359"/>
        <v>NA</v>
      </c>
      <c r="O210" s="36"/>
      <c r="P210" s="35">
        <v>2050</v>
      </c>
      <c r="Q210" s="36" t="str">
        <f t="shared" si="360"/>
        <v>NA</v>
      </c>
      <c r="R210" s="36" t="str">
        <f t="shared" si="361"/>
        <v>NA</v>
      </c>
      <c r="S210" s="36" t="str">
        <f t="shared" si="362"/>
        <v>NA</v>
      </c>
      <c r="T210" s="36" t="str">
        <f t="shared" si="363"/>
        <v>NA</v>
      </c>
      <c r="U210" s="36" t="str">
        <f t="shared" si="364"/>
        <v>NA</v>
      </c>
      <c r="V210" s="36" t="str">
        <f t="shared" si="365"/>
        <v>NA</v>
      </c>
      <c r="W210" s="36" t="str">
        <f t="shared" si="366"/>
        <v>NA</v>
      </c>
      <c r="X210" s="36" t="str">
        <f t="shared" si="367"/>
        <v>NA</v>
      </c>
      <c r="Y210" s="36" t="str">
        <f t="shared" si="368"/>
        <v>NA</v>
      </c>
      <c r="Z210" s="36" t="str">
        <f t="shared" si="369"/>
        <v>NA</v>
      </c>
      <c r="AA210" s="36" t="str">
        <f t="shared" si="370"/>
        <v>NA</v>
      </c>
      <c r="AB210" s="36" t="str">
        <f t="shared" si="371"/>
        <v>NA</v>
      </c>
      <c r="AC210" s="35">
        <v>2050</v>
      </c>
      <c r="AD210" s="38" t="str">
        <f t="shared" si="385"/>
        <v>NA</v>
      </c>
      <c r="AE210" s="38" t="str">
        <f t="shared" si="386"/>
        <v>NA</v>
      </c>
      <c r="AF210" s="38" t="str">
        <f t="shared" si="387"/>
        <v>NA</v>
      </c>
      <c r="AG210" s="38" t="str">
        <f t="shared" si="388"/>
        <v>NA</v>
      </c>
      <c r="AH210" s="38" t="str">
        <f t="shared" si="389"/>
        <v>NA</v>
      </c>
      <c r="AI210" s="38" t="str">
        <f t="shared" si="390"/>
        <v>NA</v>
      </c>
      <c r="AJ210" s="38" t="str">
        <f t="shared" si="391"/>
        <v>NA</v>
      </c>
      <c r="AK210" s="38" t="str">
        <f t="shared" si="392"/>
        <v>NA</v>
      </c>
      <c r="AL210" s="38" t="str">
        <f t="shared" si="393"/>
        <v>NA</v>
      </c>
      <c r="AM210" s="38" t="str">
        <f t="shared" si="394"/>
        <v>NA</v>
      </c>
      <c r="AN210" s="38" t="str">
        <f t="shared" si="395"/>
        <v>NA</v>
      </c>
      <c r="AO210" s="38" t="str">
        <f t="shared" si="372"/>
        <v>NA</v>
      </c>
      <c r="AP210" s="38" t="str">
        <f t="shared" si="373"/>
        <v>NA</v>
      </c>
      <c r="AQ210" s="38" t="str">
        <f t="shared" si="374"/>
        <v>NA</v>
      </c>
      <c r="AR210" s="38" t="str">
        <f t="shared" si="375"/>
        <v>NA</v>
      </c>
      <c r="AS210" s="38" t="str">
        <f t="shared" si="376"/>
        <v>NA</v>
      </c>
      <c r="AT210" s="38" t="str">
        <f t="shared" si="377"/>
        <v>NA</v>
      </c>
      <c r="AV210" s="47" t="str">
        <f t="shared" si="396"/>
        <v/>
      </c>
      <c r="AW210" s="48" t="str">
        <f t="shared" si="397"/>
        <v/>
      </c>
      <c r="AX210" s="48" t="str">
        <f t="shared" si="398"/>
        <v/>
      </c>
      <c r="AY210" s="48" t="str">
        <f t="shared" si="399"/>
        <v/>
      </c>
      <c r="AZ210" s="48" t="str">
        <f t="shared" si="400"/>
        <v/>
      </c>
      <c r="BA210" s="26" t="str">
        <f t="shared" si="401"/>
        <v/>
      </c>
      <c r="BB210" s="48" t="str">
        <f t="shared" si="402"/>
        <v/>
      </c>
      <c r="BC210" s="47" t="str">
        <f t="shared" si="403"/>
        <v/>
      </c>
      <c r="BD210" s="48" t="str">
        <f t="shared" si="404"/>
        <v/>
      </c>
      <c r="BE210" s="48" t="str">
        <f t="shared" si="405"/>
        <v/>
      </c>
      <c r="BF210" s="48" t="str">
        <f t="shared" si="406"/>
        <v/>
      </c>
      <c r="BG210" s="48" t="str">
        <f t="shared" si="407"/>
        <v/>
      </c>
      <c r="BH210" s="26" t="str">
        <f t="shared" si="408"/>
        <v/>
      </c>
      <c r="BI210" s="6" t="str">
        <f t="shared" si="409"/>
        <v xml:space="preserve"> </v>
      </c>
      <c r="BJ210" s="47" t="str">
        <f t="shared" si="410"/>
        <v/>
      </c>
      <c r="BK210" s="48" t="str">
        <f t="shared" si="411"/>
        <v/>
      </c>
      <c r="BL210" s="48" t="str">
        <f t="shared" si="412"/>
        <v/>
      </c>
      <c r="BM210" s="48" t="str">
        <f t="shared" si="413"/>
        <v/>
      </c>
      <c r="BN210" s="48" t="str">
        <f t="shared" si="414"/>
        <v/>
      </c>
      <c r="BO210" s="26" t="str">
        <f t="shared" si="415"/>
        <v/>
      </c>
      <c r="BP210" s="6" t="str">
        <f t="shared" si="416"/>
        <v xml:space="preserve"> </v>
      </c>
      <c r="BQ210" s="47" t="str">
        <f t="shared" si="417"/>
        <v/>
      </c>
      <c r="BR210" s="48" t="str">
        <f t="shared" si="418"/>
        <v/>
      </c>
      <c r="BS210" s="48" t="str">
        <f t="shared" si="419"/>
        <v/>
      </c>
      <c r="BT210" s="48" t="str">
        <f t="shared" si="420"/>
        <v/>
      </c>
      <c r="BU210" s="48" t="str">
        <f t="shared" si="421"/>
        <v/>
      </c>
      <c r="BV210" s="26" t="str">
        <f t="shared" si="422"/>
        <v/>
      </c>
      <c r="BW210" s="6" t="str">
        <f t="shared" si="423"/>
        <v xml:space="preserve"> </v>
      </c>
      <c r="BX210" s="47" t="str">
        <f t="shared" si="424"/>
        <v/>
      </c>
      <c r="BY210" s="48" t="str">
        <f t="shared" si="425"/>
        <v/>
      </c>
      <c r="BZ210" s="48" t="str">
        <f t="shared" si="426"/>
        <v/>
      </c>
      <c r="CA210" s="48" t="str">
        <f t="shared" si="427"/>
        <v/>
      </c>
      <c r="CB210" s="48" t="str">
        <f t="shared" si="428"/>
        <v/>
      </c>
      <c r="CC210" s="26" t="str">
        <f t="shared" si="429"/>
        <v/>
      </c>
      <c r="CD210" s="48" t="str">
        <f t="shared" si="430"/>
        <v/>
      </c>
      <c r="CE210" s="47" t="str">
        <f t="shared" si="431"/>
        <v/>
      </c>
      <c r="CF210" s="48" t="str">
        <f t="shared" si="432"/>
        <v/>
      </c>
      <c r="CG210" s="48" t="str">
        <f t="shared" si="433"/>
        <v/>
      </c>
      <c r="CH210" s="48" t="str">
        <f t="shared" si="434"/>
        <v/>
      </c>
      <c r="CI210" s="48" t="str">
        <f t="shared" si="435"/>
        <v/>
      </c>
      <c r="CJ210" s="26" t="str">
        <f t="shared" si="436"/>
        <v/>
      </c>
      <c r="CK210" t="str">
        <f t="shared" si="437"/>
        <v xml:space="preserve"> </v>
      </c>
      <c r="CL210" s="47" t="str">
        <f t="shared" si="438"/>
        <v/>
      </c>
      <c r="CM210" s="48" t="str">
        <f t="shared" si="439"/>
        <v/>
      </c>
      <c r="CN210" s="48" t="str">
        <f t="shared" si="440"/>
        <v/>
      </c>
      <c r="CO210" s="48" t="str">
        <f t="shared" si="441"/>
        <v/>
      </c>
      <c r="CP210" s="48" t="str">
        <f t="shared" si="442"/>
        <v/>
      </c>
      <c r="CQ210" s="26" t="str">
        <f t="shared" si="443"/>
        <v/>
      </c>
      <c r="CR210" s="48" t="str">
        <f t="shared" si="444"/>
        <v/>
      </c>
      <c r="CS210" s="47" t="str">
        <f t="shared" si="445"/>
        <v/>
      </c>
      <c r="CT210" s="48" t="str">
        <f t="shared" si="446"/>
        <v/>
      </c>
      <c r="CU210" s="48" t="str">
        <f t="shared" si="447"/>
        <v/>
      </c>
      <c r="CV210" s="48" t="str">
        <f t="shared" si="448"/>
        <v/>
      </c>
      <c r="CW210" s="48" t="str">
        <f t="shared" si="449"/>
        <v/>
      </c>
      <c r="CX210" s="26" t="str">
        <f t="shared" si="450"/>
        <v/>
      </c>
      <c r="CY210" s="48" t="str">
        <f t="shared" si="451"/>
        <v/>
      </c>
      <c r="CZ210" s="25" t="str">
        <f t="shared" si="452"/>
        <v/>
      </c>
      <c r="DA210" s="48" t="str">
        <f t="shared" si="453"/>
        <v/>
      </c>
      <c r="DB210" s="48" t="str">
        <f t="shared" si="454"/>
        <v/>
      </c>
      <c r="DC210" s="48" t="str">
        <f t="shared" si="455"/>
        <v/>
      </c>
      <c r="DD210" s="48" t="str">
        <f t="shared" si="456"/>
        <v/>
      </c>
      <c r="DE210" s="26" t="str">
        <f t="shared" si="457"/>
        <v/>
      </c>
      <c r="DF210" s="48" t="str">
        <f t="shared" si="458"/>
        <v/>
      </c>
      <c r="DG210" s="25" t="str">
        <f t="shared" si="459"/>
        <v/>
      </c>
      <c r="DH210" s="48" t="str">
        <f t="shared" si="460"/>
        <v/>
      </c>
      <c r="DI210" s="48" t="str">
        <f t="shared" si="461"/>
        <v/>
      </c>
      <c r="DJ210" s="48" t="str">
        <f t="shared" si="462"/>
        <v/>
      </c>
      <c r="DK210" s="48" t="str">
        <f t="shared" si="463"/>
        <v/>
      </c>
      <c r="DL210" s="26" t="str">
        <f t="shared" si="464"/>
        <v/>
      </c>
      <c r="DM210" s="48" t="str">
        <f t="shared" si="465"/>
        <v/>
      </c>
      <c r="DN210" s="25" t="str">
        <f t="shared" si="466"/>
        <v/>
      </c>
      <c r="DO210" s="48" t="str">
        <f t="shared" si="467"/>
        <v/>
      </c>
      <c r="DP210" s="48" t="str">
        <f t="shared" si="468"/>
        <v/>
      </c>
      <c r="DQ210" s="48" t="str">
        <f t="shared" si="469"/>
        <v/>
      </c>
      <c r="DR210" s="48" t="str">
        <f t="shared" si="470"/>
        <v/>
      </c>
      <c r="DS210" s="26" t="str">
        <f t="shared" si="471"/>
        <v/>
      </c>
      <c r="DT210" s="48" t="str">
        <f t="shared" si="472"/>
        <v/>
      </c>
      <c r="DU210" s="47" t="str">
        <f t="shared" si="378"/>
        <v/>
      </c>
      <c r="DV210" s="48" t="str">
        <f t="shared" si="379"/>
        <v/>
      </c>
      <c r="DW210" s="48" t="str">
        <f t="shared" si="380"/>
        <v/>
      </c>
      <c r="DX210" s="48" t="str">
        <f t="shared" si="381"/>
        <v/>
      </c>
      <c r="DY210" s="48" t="str">
        <f t="shared" si="382"/>
        <v/>
      </c>
      <c r="DZ210" s="26" t="str">
        <f t="shared" si="383"/>
        <v/>
      </c>
      <c r="EA210" t="str">
        <f t="shared" si="384"/>
        <v xml:space="preserve"> </v>
      </c>
    </row>
    <row r="211" spans="1:131" x14ac:dyDescent="0.25">
      <c r="A211" s="35"/>
      <c r="B211" s="35">
        <v>2051</v>
      </c>
      <c r="C211" s="36"/>
      <c r="D211" s="36"/>
      <c r="E211" s="36"/>
      <c r="F211" s="36"/>
      <c r="G211" s="36"/>
      <c r="H211" s="36"/>
      <c r="I211" s="36"/>
      <c r="J211" s="36" t="str">
        <f t="shared" si="355"/>
        <v>NA</v>
      </c>
      <c r="K211" s="36" t="str">
        <f t="shared" si="356"/>
        <v>NA</v>
      </c>
      <c r="L211" s="36" t="str">
        <f t="shared" si="357"/>
        <v>NA</v>
      </c>
      <c r="M211" s="36" t="str">
        <f t="shared" si="358"/>
        <v>NA</v>
      </c>
      <c r="N211" s="36" t="str">
        <f t="shared" si="359"/>
        <v>NA</v>
      </c>
      <c r="O211" s="36"/>
      <c r="P211" s="35">
        <v>2051</v>
      </c>
      <c r="Q211" s="36" t="str">
        <f t="shared" si="360"/>
        <v>NA</v>
      </c>
      <c r="R211" s="36" t="str">
        <f t="shared" si="361"/>
        <v>NA</v>
      </c>
      <c r="S211" s="36" t="str">
        <f t="shared" si="362"/>
        <v>NA</v>
      </c>
      <c r="T211" s="36" t="str">
        <f t="shared" si="363"/>
        <v>NA</v>
      </c>
      <c r="U211" s="36" t="str">
        <f t="shared" si="364"/>
        <v>NA</v>
      </c>
      <c r="V211" s="36" t="str">
        <f t="shared" si="365"/>
        <v>NA</v>
      </c>
      <c r="W211" s="36" t="str">
        <f t="shared" si="366"/>
        <v>NA</v>
      </c>
      <c r="X211" s="36" t="str">
        <f t="shared" si="367"/>
        <v>NA</v>
      </c>
      <c r="Y211" s="36" t="str">
        <f t="shared" si="368"/>
        <v>NA</v>
      </c>
      <c r="Z211" s="36" t="str">
        <f t="shared" si="369"/>
        <v>NA</v>
      </c>
      <c r="AA211" s="36" t="str">
        <f t="shared" si="370"/>
        <v>NA</v>
      </c>
      <c r="AB211" s="36" t="str">
        <f t="shared" si="371"/>
        <v>NA</v>
      </c>
      <c r="AC211" s="35">
        <v>2051</v>
      </c>
      <c r="AD211" s="38" t="str">
        <f t="shared" si="385"/>
        <v>NA</v>
      </c>
      <c r="AE211" s="38" t="str">
        <f t="shared" si="386"/>
        <v>NA</v>
      </c>
      <c r="AF211" s="38" t="str">
        <f t="shared" si="387"/>
        <v>NA</v>
      </c>
      <c r="AG211" s="38" t="str">
        <f t="shared" si="388"/>
        <v>NA</v>
      </c>
      <c r="AH211" s="38" t="str">
        <f t="shared" si="389"/>
        <v>NA</v>
      </c>
      <c r="AI211" s="38" t="str">
        <f t="shared" si="390"/>
        <v>NA</v>
      </c>
      <c r="AJ211" s="38" t="str">
        <f t="shared" si="391"/>
        <v>NA</v>
      </c>
      <c r="AK211" s="38" t="str">
        <f t="shared" si="392"/>
        <v>NA</v>
      </c>
      <c r="AL211" s="38" t="str">
        <f t="shared" si="393"/>
        <v>NA</v>
      </c>
      <c r="AM211" s="38" t="str">
        <f t="shared" si="394"/>
        <v>NA</v>
      </c>
      <c r="AN211" s="38" t="str">
        <f t="shared" si="395"/>
        <v>NA</v>
      </c>
      <c r="AO211" s="38" t="str">
        <f t="shared" si="372"/>
        <v>NA</v>
      </c>
      <c r="AP211" s="38" t="str">
        <f t="shared" si="373"/>
        <v>NA</v>
      </c>
      <c r="AQ211" s="38" t="str">
        <f t="shared" si="374"/>
        <v>NA</v>
      </c>
      <c r="AR211" s="38" t="str">
        <f t="shared" si="375"/>
        <v>NA</v>
      </c>
      <c r="AS211" s="38" t="str">
        <f t="shared" si="376"/>
        <v>NA</v>
      </c>
      <c r="AT211" s="38" t="str">
        <f t="shared" si="377"/>
        <v>NA</v>
      </c>
      <c r="AV211" s="47" t="str">
        <f t="shared" si="396"/>
        <v/>
      </c>
      <c r="AW211" s="48" t="str">
        <f t="shared" si="397"/>
        <v/>
      </c>
      <c r="AX211" s="48" t="str">
        <f t="shared" si="398"/>
        <v/>
      </c>
      <c r="AY211" s="48" t="str">
        <f t="shared" si="399"/>
        <v/>
      </c>
      <c r="AZ211" s="48" t="str">
        <f t="shared" si="400"/>
        <v/>
      </c>
      <c r="BA211" s="26" t="str">
        <f t="shared" si="401"/>
        <v/>
      </c>
      <c r="BB211" s="48" t="str">
        <f t="shared" si="402"/>
        <v/>
      </c>
      <c r="BC211" s="47" t="str">
        <f t="shared" si="403"/>
        <v/>
      </c>
      <c r="BD211" s="48" t="str">
        <f t="shared" si="404"/>
        <v/>
      </c>
      <c r="BE211" s="48" t="str">
        <f t="shared" si="405"/>
        <v/>
      </c>
      <c r="BF211" s="48" t="str">
        <f t="shared" si="406"/>
        <v/>
      </c>
      <c r="BG211" s="48" t="str">
        <f t="shared" si="407"/>
        <v/>
      </c>
      <c r="BH211" s="26" t="str">
        <f t="shared" si="408"/>
        <v/>
      </c>
      <c r="BI211" s="6" t="str">
        <f t="shared" si="409"/>
        <v xml:space="preserve"> </v>
      </c>
      <c r="BJ211" s="47" t="str">
        <f t="shared" si="410"/>
        <v/>
      </c>
      <c r="BK211" s="48" t="str">
        <f t="shared" si="411"/>
        <v/>
      </c>
      <c r="BL211" s="48" t="str">
        <f t="shared" si="412"/>
        <v/>
      </c>
      <c r="BM211" s="48" t="str">
        <f t="shared" si="413"/>
        <v/>
      </c>
      <c r="BN211" s="48" t="str">
        <f t="shared" si="414"/>
        <v/>
      </c>
      <c r="BO211" s="26" t="str">
        <f t="shared" si="415"/>
        <v/>
      </c>
      <c r="BP211" s="6" t="str">
        <f t="shared" si="416"/>
        <v xml:space="preserve"> </v>
      </c>
      <c r="BQ211" s="47" t="str">
        <f t="shared" si="417"/>
        <v/>
      </c>
      <c r="BR211" s="48" t="str">
        <f t="shared" si="418"/>
        <v/>
      </c>
      <c r="BS211" s="48" t="str">
        <f t="shared" si="419"/>
        <v/>
      </c>
      <c r="BT211" s="48" t="str">
        <f t="shared" si="420"/>
        <v/>
      </c>
      <c r="BU211" s="48" t="str">
        <f t="shared" si="421"/>
        <v/>
      </c>
      <c r="BV211" s="26" t="str">
        <f t="shared" si="422"/>
        <v/>
      </c>
      <c r="BW211" s="6" t="str">
        <f t="shared" si="423"/>
        <v xml:space="preserve"> </v>
      </c>
      <c r="BX211" s="47" t="str">
        <f t="shared" si="424"/>
        <v/>
      </c>
      <c r="BY211" s="48" t="str">
        <f t="shared" si="425"/>
        <v/>
      </c>
      <c r="BZ211" s="48" t="str">
        <f t="shared" si="426"/>
        <v/>
      </c>
      <c r="CA211" s="48" t="str">
        <f t="shared" si="427"/>
        <v/>
      </c>
      <c r="CB211" s="48" t="str">
        <f t="shared" si="428"/>
        <v/>
      </c>
      <c r="CC211" s="26" t="str">
        <f t="shared" si="429"/>
        <v/>
      </c>
      <c r="CD211" s="48" t="str">
        <f t="shared" si="430"/>
        <v/>
      </c>
      <c r="CE211" s="47" t="str">
        <f t="shared" si="431"/>
        <v/>
      </c>
      <c r="CF211" s="48" t="str">
        <f t="shared" si="432"/>
        <v/>
      </c>
      <c r="CG211" s="48" t="str">
        <f t="shared" si="433"/>
        <v/>
      </c>
      <c r="CH211" s="48" t="str">
        <f t="shared" si="434"/>
        <v/>
      </c>
      <c r="CI211" s="48" t="str">
        <f t="shared" si="435"/>
        <v/>
      </c>
      <c r="CJ211" s="26" t="str">
        <f t="shared" si="436"/>
        <v/>
      </c>
      <c r="CK211" t="str">
        <f t="shared" si="437"/>
        <v xml:space="preserve"> </v>
      </c>
      <c r="CL211" s="47" t="str">
        <f t="shared" si="438"/>
        <v/>
      </c>
      <c r="CM211" s="48" t="str">
        <f t="shared" si="439"/>
        <v/>
      </c>
      <c r="CN211" s="48" t="str">
        <f t="shared" si="440"/>
        <v/>
      </c>
      <c r="CO211" s="48" t="str">
        <f t="shared" si="441"/>
        <v/>
      </c>
      <c r="CP211" s="48" t="str">
        <f t="shared" si="442"/>
        <v/>
      </c>
      <c r="CQ211" s="26" t="str">
        <f t="shared" si="443"/>
        <v/>
      </c>
      <c r="CR211" s="48" t="str">
        <f t="shared" si="444"/>
        <v/>
      </c>
      <c r="CS211" s="47" t="str">
        <f t="shared" si="445"/>
        <v/>
      </c>
      <c r="CT211" s="48" t="str">
        <f t="shared" si="446"/>
        <v/>
      </c>
      <c r="CU211" s="48" t="str">
        <f t="shared" si="447"/>
        <v/>
      </c>
      <c r="CV211" s="48" t="str">
        <f t="shared" si="448"/>
        <v/>
      </c>
      <c r="CW211" s="48" t="str">
        <f t="shared" si="449"/>
        <v/>
      </c>
      <c r="CX211" s="26" t="str">
        <f t="shared" si="450"/>
        <v/>
      </c>
      <c r="CY211" s="48" t="str">
        <f t="shared" si="451"/>
        <v/>
      </c>
      <c r="CZ211" s="25" t="str">
        <f t="shared" si="452"/>
        <v/>
      </c>
      <c r="DA211" s="48" t="str">
        <f t="shared" si="453"/>
        <v/>
      </c>
      <c r="DB211" s="48" t="str">
        <f t="shared" si="454"/>
        <v/>
      </c>
      <c r="DC211" s="48" t="str">
        <f t="shared" si="455"/>
        <v/>
      </c>
      <c r="DD211" s="48" t="str">
        <f t="shared" si="456"/>
        <v/>
      </c>
      <c r="DE211" s="26" t="str">
        <f t="shared" si="457"/>
        <v/>
      </c>
      <c r="DF211" s="48" t="str">
        <f t="shared" si="458"/>
        <v/>
      </c>
      <c r="DG211" s="25" t="str">
        <f t="shared" si="459"/>
        <v/>
      </c>
      <c r="DH211" s="48" t="str">
        <f t="shared" si="460"/>
        <v/>
      </c>
      <c r="DI211" s="48" t="str">
        <f t="shared" si="461"/>
        <v/>
      </c>
      <c r="DJ211" s="48" t="str">
        <f t="shared" si="462"/>
        <v/>
      </c>
      <c r="DK211" s="48" t="str">
        <f t="shared" si="463"/>
        <v/>
      </c>
      <c r="DL211" s="26" t="str">
        <f t="shared" si="464"/>
        <v/>
      </c>
      <c r="DM211" s="48" t="str">
        <f t="shared" si="465"/>
        <v/>
      </c>
      <c r="DN211" s="25" t="str">
        <f t="shared" si="466"/>
        <v/>
      </c>
      <c r="DO211" s="48" t="str">
        <f t="shared" si="467"/>
        <v/>
      </c>
      <c r="DP211" s="48" t="str">
        <f t="shared" si="468"/>
        <v/>
      </c>
      <c r="DQ211" s="48" t="str">
        <f t="shared" si="469"/>
        <v/>
      </c>
      <c r="DR211" s="48" t="str">
        <f t="shared" si="470"/>
        <v/>
      </c>
      <c r="DS211" s="26" t="str">
        <f t="shared" si="471"/>
        <v/>
      </c>
      <c r="DT211" s="48" t="str">
        <f t="shared" si="472"/>
        <v/>
      </c>
      <c r="DU211" s="47" t="str">
        <f t="shared" si="378"/>
        <v/>
      </c>
      <c r="DV211" s="48" t="str">
        <f t="shared" si="379"/>
        <v/>
      </c>
      <c r="DW211" s="48" t="str">
        <f t="shared" si="380"/>
        <v/>
      </c>
      <c r="DX211" s="48" t="str">
        <f t="shared" si="381"/>
        <v/>
      </c>
      <c r="DY211" s="48" t="str">
        <f t="shared" si="382"/>
        <v/>
      </c>
      <c r="DZ211" s="26" t="str">
        <f t="shared" si="383"/>
        <v/>
      </c>
      <c r="EA211" t="str">
        <f t="shared" si="384"/>
        <v xml:space="preserve"> </v>
      </c>
    </row>
    <row r="212" spans="1:131" x14ac:dyDescent="0.25">
      <c r="A212" s="36"/>
      <c r="B212" s="35">
        <v>2052</v>
      </c>
      <c r="C212" s="36"/>
      <c r="D212" s="36"/>
      <c r="E212" s="36"/>
      <c r="F212" s="36"/>
      <c r="G212" s="36"/>
      <c r="H212" s="36"/>
      <c r="I212" s="36"/>
      <c r="J212" s="36" t="str">
        <f t="shared" si="355"/>
        <v>NA</v>
      </c>
      <c r="K212" s="36" t="str">
        <f t="shared" si="356"/>
        <v>NA</v>
      </c>
      <c r="L212" s="36" t="str">
        <f t="shared" si="357"/>
        <v>NA</v>
      </c>
      <c r="M212" s="36" t="str">
        <f t="shared" si="358"/>
        <v>NA</v>
      </c>
      <c r="N212" s="36" t="str">
        <f t="shared" si="359"/>
        <v>NA</v>
      </c>
      <c r="O212" s="36"/>
      <c r="P212" s="35">
        <v>2052</v>
      </c>
      <c r="Q212" s="36" t="str">
        <f t="shared" si="360"/>
        <v>NA</v>
      </c>
      <c r="R212" s="36" t="str">
        <f t="shared" si="361"/>
        <v>NA</v>
      </c>
      <c r="S212" s="36" t="str">
        <f t="shared" si="362"/>
        <v>NA</v>
      </c>
      <c r="T212" s="36" t="str">
        <f t="shared" si="363"/>
        <v>NA</v>
      </c>
      <c r="U212" s="36" t="str">
        <f t="shared" si="364"/>
        <v>NA</v>
      </c>
      <c r="V212" s="36" t="str">
        <f t="shared" si="365"/>
        <v>NA</v>
      </c>
      <c r="W212" s="36" t="str">
        <f t="shared" si="366"/>
        <v>NA</v>
      </c>
      <c r="X212" s="36" t="str">
        <f t="shared" si="367"/>
        <v>NA</v>
      </c>
      <c r="Y212" s="36" t="str">
        <f t="shared" si="368"/>
        <v>NA</v>
      </c>
      <c r="Z212" s="36" t="str">
        <f t="shared" si="369"/>
        <v>NA</v>
      </c>
      <c r="AA212" s="36" t="str">
        <f t="shared" si="370"/>
        <v>NA</v>
      </c>
      <c r="AB212" s="36" t="str">
        <f t="shared" si="371"/>
        <v>NA</v>
      </c>
      <c r="AC212" s="35">
        <v>2052</v>
      </c>
      <c r="AD212" s="38" t="str">
        <f t="shared" si="385"/>
        <v>NA</v>
      </c>
      <c r="AE212" s="38" t="str">
        <f t="shared" si="386"/>
        <v>NA</v>
      </c>
      <c r="AF212" s="38" t="str">
        <f t="shared" si="387"/>
        <v>NA</v>
      </c>
      <c r="AG212" s="38" t="str">
        <f t="shared" si="388"/>
        <v>NA</v>
      </c>
      <c r="AH212" s="38" t="str">
        <f t="shared" si="389"/>
        <v>NA</v>
      </c>
      <c r="AI212" s="38" t="str">
        <f t="shared" si="390"/>
        <v>NA</v>
      </c>
      <c r="AJ212" s="38" t="str">
        <f t="shared" si="391"/>
        <v>NA</v>
      </c>
      <c r="AK212" s="38" t="str">
        <f t="shared" si="392"/>
        <v>NA</v>
      </c>
      <c r="AL212" s="38" t="str">
        <f t="shared" si="393"/>
        <v>NA</v>
      </c>
      <c r="AM212" s="38" t="str">
        <f t="shared" si="394"/>
        <v>NA</v>
      </c>
      <c r="AN212" s="38" t="str">
        <f t="shared" si="395"/>
        <v>NA</v>
      </c>
      <c r="AO212" s="38" t="str">
        <f t="shared" si="372"/>
        <v>NA</v>
      </c>
      <c r="AP212" s="38" t="str">
        <f t="shared" si="373"/>
        <v>NA</v>
      </c>
      <c r="AQ212" s="38" t="str">
        <f t="shared" si="374"/>
        <v>NA</v>
      </c>
      <c r="AR212" s="38" t="str">
        <f t="shared" si="375"/>
        <v>NA</v>
      </c>
      <c r="AS212" s="38" t="str">
        <f t="shared" si="376"/>
        <v>NA</v>
      </c>
      <c r="AT212" s="38" t="str">
        <f t="shared" si="377"/>
        <v>NA</v>
      </c>
      <c r="AV212" s="47" t="str">
        <f t="shared" si="396"/>
        <v/>
      </c>
      <c r="AW212" s="48" t="str">
        <f t="shared" si="397"/>
        <v/>
      </c>
      <c r="AX212" s="48" t="str">
        <f t="shared" si="398"/>
        <v/>
      </c>
      <c r="AY212" s="48" t="str">
        <f t="shared" si="399"/>
        <v/>
      </c>
      <c r="AZ212" s="48" t="str">
        <f t="shared" si="400"/>
        <v/>
      </c>
      <c r="BA212" s="26" t="str">
        <f t="shared" si="401"/>
        <v/>
      </c>
      <c r="BB212" s="48" t="str">
        <f t="shared" si="402"/>
        <v/>
      </c>
      <c r="BC212" s="47" t="str">
        <f t="shared" si="403"/>
        <v/>
      </c>
      <c r="BD212" s="48" t="str">
        <f t="shared" si="404"/>
        <v/>
      </c>
      <c r="BE212" s="48" t="str">
        <f t="shared" si="405"/>
        <v/>
      </c>
      <c r="BF212" s="48" t="str">
        <f t="shared" si="406"/>
        <v/>
      </c>
      <c r="BG212" s="48" t="str">
        <f t="shared" si="407"/>
        <v/>
      </c>
      <c r="BH212" s="26" t="str">
        <f t="shared" si="408"/>
        <v/>
      </c>
      <c r="BI212" s="6" t="str">
        <f t="shared" si="409"/>
        <v xml:space="preserve"> </v>
      </c>
      <c r="BJ212" s="47" t="str">
        <f t="shared" si="410"/>
        <v/>
      </c>
      <c r="BK212" s="48" t="str">
        <f t="shared" si="411"/>
        <v/>
      </c>
      <c r="BL212" s="48" t="str">
        <f t="shared" si="412"/>
        <v/>
      </c>
      <c r="BM212" s="48" t="str">
        <f t="shared" si="413"/>
        <v/>
      </c>
      <c r="BN212" s="48" t="str">
        <f t="shared" si="414"/>
        <v/>
      </c>
      <c r="BO212" s="26" t="str">
        <f t="shared" si="415"/>
        <v/>
      </c>
      <c r="BP212" s="6" t="str">
        <f t="shared" si="416"/>
        <v xml:space="preserve"> </v>
      </c>
      <c r="BQ212" s="47" t="str">
        <f t="shared" si="417"/>
        <v/>
      </c>
      <c r="BR212" s="48" t="str">
        <f t="shared" si="418"/>
        <v/>
      </c>
      <c r="BS212" s="48" t="str">
        <f t="shared" si="419"/>
        <v/>
      </c>
      <c r="BT212" s="48" t="str">
        <f t="shared" si="420"/>
        <v/>
      </c>
      <c r="BU212" s="48" t="str">
        <f t="shared" si="421"/>
        <v/>
      </c>
      <c r="BV212" s="26" t="str">
        <f t="shared" si="422"/>
        <v/>
      </c>
      <c r="BW212" s="6" t="str">
        <f t="shared" si="423"/>
        <v xml:space="preserve"> </v>
      </c>
      <c r="BX212" s="47" t="str">
        <f t="shared" si="424"/>
        <v/>
      </c>
      <c r="BY212" s="48" t="str">
        <f t="shared" si="425"/>
        <v/>
      </c>
      <c r="BZ212" s="48" t="str">
        <f t="shared" si="426"/>
        <v/>
      </c>
      <c r="CA212" s="48" t="str">
        <f t="shared" si="427"/>
        <v/>
      </c>
      <c r="CB212" s="48" t="str">
        <f t="shared" si="428"/>
        <v/>
      </c>
      <c r="CC212" s="26" t="str">
        <f t="shared" si="429"/>
        <v/>
      </c>
      <c r="CD212" s="48" t="str">
        <f t="shared" si="430"/>
        <v/>
      </c>
      <c r="CE212" s="47" t="str">
        <f t="shared" si="431"/>
        <v/>
      </c>
      <c r="CF212" s="48" t="str">
        <f t="shared" si="432"/>
        <v/>
      </c>
      <c r="CG212" s="48" t="str">
        <f t="shared" si="433"/>
        <v/>
      </c>
      <c r="CH212" s="48" t="str">
        <f t="shared" si="434"/>
        <v/>
      </c>
      <c r="CI212" s="48" t="str">
        <f t="shared" si="435"/>
        <v/>
      </c>
      <c r="CJ212" s="26" t="str">
        <f t="shared" si="436"/>
        <v/>
      </c>
      <c r="CK212" t="str">
        <f t="shared" si="437"/>
        <v xml:space="preserve"> </v>
      </c>
      <c r="CL212" s="47" t="str">
        <f t="shared" si="438"/>
        <v/>
      </c>
      <c r="CM212" s="48" t="str">
        <f t="shared" si="439"/>
        <v/>
      </c>
      <c r="CN212" s="48" t="str">
        <f t="shared" si="440"/>
        <v/>
      </c>
      <c r="CO212" s="48" t="str">
        <f t="shared" si="441"/>
        <v/>
      </c>
      <c r="CP212" s="48" t="str">
        <f t="shared" si="442"/>
        <v/>
      </c>
      <c r="CQ212" s="26" t="str">
        <f t="shared" si="443"/>
        <v/>
      </c>
      <c r="CR212" s="48" t="str">
        <f t="shared" si="444"/>
        <v/>
      </c>
      <c r="CS212" s="47" t="str">
        <f t="shared" si="445"/>
        <v/>
      </c>
      <c r="CT212" s="48" t="str">
        <f t="shared" si="446"/>
        <v/>
      </c>
      <c r="CU212" s="48" t="str">
        <f t="shared" si="447"/>
        <v/>
      </c>
      <c r="CV212" s="48" t="str">
        <f t="shared" si="448"/>
        <v/>
      </c>
      <c r="CW212" s="48" t="str">
        <f t="shared" si="449"/>
        <v/>
      </c>
      <c r="CX212" s="26" t="str">
        <f t="shared" si="450"/>
        <v/>
      </c>
      <c r="CY212" s="48" t="str">
        <f t="shared" si="451"/>
        <v/>
      </c>
      <c r="CZ212" s="25" t="str">
        <f t="shared" si="452"/>
        <v/>
      </c>
      <c r="DA212" s="48" t="str">
        <f t="shared" si="453"/>
        <v/>
      </c>
      <c r="DB212" s="48" t="str">
        <f t="shared" si="454"/>
        <v/>
      </c>
      <c r="DC212" s="48" t="str">
        <f t="shared" si="455"/>
        <v/>
      </c>
      <c r="DD212" s="48" t="str">
        <f t="shared" si="456"/>
        <v/>
      </c>
      <c r="DE212" s="26" t="str">
        <f t="shared" si="457"/>
        <v/>
      </c>
      <c r="DF212" s="48" t="str">
        <f t="shared" si="458"/>
        <v/>
      </c>
      <c r="DG212" s="25" t="str">
        <f t="shared" si="459"/>
        <v/>
      </c>
      <c r="DH212" s="48" t="str">
        <f t="shared" si="460"/>
        <v/>
      </c>
      <c r="DI212" s="48" t="str">
        <f t="shared" si="461"/>
        <v/>
      </c>
      <c r="DJ212" s="48" t="str">
        <f t="shared" si="462"/>
        <v/>
      </c>
      <c r="DK212" s="48" t="str">
        <f t="shared" si="463"/>
        <v/>
      </c>
      <c r="DL212" s="26" t="str">
        <f t="shared" si="464"/>
        <v/>
      </c>
      <c r="DM212" s="48" t="str">
        <f t="shared" si="465"/>
        <v/>
      </c>
      <c r="DN212" s="25" t="str">
        <f t="shared" si="466"/>
        <v/>
      </c>
      <c r="DO212" s="48" t="str">
        <f t="shared" si="467"/>
        <v/>
      </c>
      <c r="DP212" s="48" t="str">
        <f t="shared" si="468"/>
        <v/>
      </c>
      <c r="DQ212" s="48" t="str">
        <f t="shared" si="469"/>
        <v/>
      </c>
      <c r="DR212" s="48" t="str">
        <f t="shared" si="470"/>
        <v/>
      </c>
      <c r="DS212" s="26" t="str">
        <f t="shared" si="471"/>
        <v/>
      </c>
      <c r="DT212" s="48" t="str">
        <f t="shared" si="472"/>
        <v/>
      </c>
      <c r="DU212" s="47" t="str">
        <f t="shared" si="378"/>
        <v/>
      </c>
      <c r="DV212" s="48" t="str">
        <f t="shared" si="379"/>
        <v/>
      </c>
      <c r="DW212" s="48" t="str">
        <f t="shared" si="380"/>
        <v/>
      </c>
      <c r="DX212" s="48" t="str">
        <f t="shared" si="381"/>
        <v/>
      </c>
      <c r="DY212" s="48" t="str">
        <f t="shared" si="382"/>
        <v/>
      </c>
      <c r="DZ212" s="26" t="str">
        <f t="shared" si="383"/>
        <v/>
      </c>
      <c r="EA212" t="str">
        <f t="shared" si="384"/>
        <v xml:space="preserve"> </v>
      </c>
    </row>
    <row r="213" spans="1:131" x14ac:dyDescent="0.25">
      <c r="A213" s="36"/>
      <c r="B213" s="35">
        <v>2053</v>
      </c>
      <c r="C213" s="36"/>
      <c r="D213" s="36"/>
      <c r="E213" s="36"/>
      <c r="F213" s="36"/>
      <c r="G213" s="36"/>
      <c r="H213" s="36"/>
      <c r="I213" s="36"/>
      <c r="J213" s="36" t="str">
        <f t="shared" si="355"/>
        <v>NA</v>
      </c>
      <c r="K213" s="36" t="str">
        <f t="shared" si="356"/>
        <v>NA</v>
      </c>
      <c r="L213" s="36" t="str">
        <f t="shared" si="357"/>
        <v>NA</v>
      </c>
      <c r="M213" s="36" t="str">
        <f t="shared" si="358"/>
        <v>NA</v>
      </c>
      <c r="N213" s="36" t="str">
        <f t="shared" si="359"/>
        <v>NA</v>
      </c>
      <c r="O213" s="36"/>
      <c r="P213" s="35">
        <v>2053</v>
      </c>
      <c r="Q213" s="36" t="str">
        <f t="shared" si="360"/>
        <v>NA</v>
      </c>
      <c r="R213" s="36" t="str">
        <f t="shared" si="361"/>
        <v>NA</v>
      </c>
      <c r="S213" s="36" t="str">
        <f t="shared" si="362"/>
        <v>NA</v>
      </c>
      <c r="T213" s="36" t="str">
        <f t="shared" si="363"/>
        <v>NA</v>
      </c>
      <c r="U213" s="36" t="str">
        <f t="shared" si="364"/>
        <v>NA</v>
      </c>
      <c r="V213" s="36" t="str">
        <f t="shared" si="365"/>
        <v>NA</v>
      </c>
      <c r="W213" s="36" t="str">
        <f t="shared" si="366"/>
        <v>NA</v>
      </c>
      <c r="X213" s="36" t="str">
        <f t="shared" si="367"/>
        <v>NA</v>
      </c>
      <c r="Y213" s="36" t="str">
        <f t="shared" si="368"/>
        <v>NA</v>
      </c>
      <c r="Z213" s="36" t="str">
        <f t="shared" si="369"/>
        <v>NA</v>
      </c>
      <c r="AA213" s="36" t="str">
        <f t="shared" si="370"/>
        <v>NA</v>
      </c>
      <c r="AB213" s="36" t="str">
        <f t="shared" si="371"/>
        <v>NA</v>
      </c>
      <c r="AC213" s="35">
        <v>2053</v>
      </c>
      <c r="AD213" s="38" t="str">
        <f t="shared" si="385"/>
        <v>NA</v>
      </c>
      <c r="AE213" s="38" t="str">
        <f t="shared" si="386"/>
        <v>NA</v>
      </c>
      <c r="AF213" s="38" t="str">
        <f t="shared" si="387"/>
        <v>NA</v>
      </c>
      <c r="AG213" s="38" t="str">
        <f t="shared" si="388"/>
        <v>NA</v>
      </c>
      <c r="AH213" s="38" t="str">
        <f t="shared" si="389"/>
        <v>NA</v>
      </c>
      <c r="AI213" s="38" t="str">
        <f t="shared" si="390"/>
        <v>NA</v>
      </c>
      <c r="AJ213" s="38" t="str">
        <f t="shared" si="391"/>
        <v>NA</v>
      </c>
      <c r="AK213" s="38" t="str">
        <f t="shared" si="392"/>
        <v>NA</v>
      </c>
      <c r="AL213" s="38" t="str">
        <f t="shared" si="393"/>
        <v>NA</v>
      </c>
      <c r="AM213" s="38" t="str">
        <f t="shared" si="394"/>
        <v>NA</v>
      </c>
      <c r="AN213" s="38" t="str">
        <f t="shared" si="395"/>
        <v>NA</v>
      </c>
      <c r="AO213" s="38" t="str">
        <f t="shared" si="372"/>
        <v>NA</v>
      </c>
      <c r="AP213" s="38" t="str">
        <f t="shared" si="373"/>
        <v>NA</v>
      </c>
      <c r="AQ213" s="38" t="str">
        <f t="shared" si="374"/>
        <v>NA</v>
      </c>
      <c r="AR213" s="38" t="str">
        <f t="shared" si="375"/>
        <v>NA</v>
      </c>
      <c r="AS213" s="38" t="str">
        <f t="shared" si="376"/>
        <v>NA</v>
      </c>
      <c r="AT213" s="38" t="str">
        <f t="shared" si="377"/>
        <v>NA</v>
      </c>
      <c r="AV213" s="30" t="str">
        <f t="shared" si="396"/>
        <v/>
      </c>
      <c r="AW213" s="32" t="str">
        <f t="shared" si="397"/>
        <v/>
      </c>
      <c r="AX213" s="32" t="str">
        <f t="shared" si="398"/>
        <v/>
      </c>
      <c r="AY213" s="32" t="str">
        <f t="shared" si="399"/>
        <v/>
      </c>
      <c r="AZ213" s="32" t="str">
        <f t="shared" si="400"/>
        <v/>
      </c>
      <c r="BA213" s="33" t="str">
        <f t="shared" si="401"/>
        <v/>
      </c>
      <c r="BB213" s="48" t="str">
        <f t="shared" si="402"/>
        <v/>
      </c>
      <c r="BC213" s="30" t="str">
        <f t="shared" si="403"/>
        <v/>
      </c>
      <c r="BD213" s="32" t="str">
        <f t="shared" si="404"/>
        <v/>
      </c>
      <c r="BE213" s="32" t="str">
        <f t="shared" si="405"/>
        <v/>
      </c>
      <c r="BF213" s="32" t="str">
        <f t="shared" si="406"/>
        <v/>
      </c>
      <c r="BG213" s="32" t="str">
        <f t="shared" si="407"/>
        <v/>
      </c>
      <c r="BH213" s="33" t="str">
        <f t="shared" si="408"/>
        <v/>
      </c>
      <c r="BI213" s="6" t="str">
        <f t="shared" si="409"/>
        <v xml:space="preserve"> </v>
      </c>
      <c r="BJ213" s="30" t="str">
        <f t="shared" si="410"/>
        <v/>
      </c>
      <c r="BK213" s="32" t="str">
        <f t="shared" si="411"/>
        <v/>
      </c>
      <c r="BL213" s="32" t="str">
        <f t="shared" si="412"/>
        <v/>
      </c>
      <c r="BM213" s="32" t="str">
        <f t="shared" si="413"/>
        <v/>
      </c>
      <c r="BN213" s="32" t="str">
        <f t="shared" si="414"/>
        <v/>
      </c>
      <c r="BO213" s="33" t="str">
        <f t="shared" si="415"/>
        <v/>
      </c>
      <c r="BP213" s="6" t="str">
        <f t="shared" si="416"/>
        <v xml:space="preserve"> </v>
      </c>
      <c r="BQ213" s="30" t="str">
        <f t="shared" si="417"/>
        <v/>
      </c>
      <c r="BR213" s="32" t="str">
        <f t="shared" si="418"/>
        <v/>
      </c>
      <c r="BS213" s="32" t="str">
        <f t="shared" si="419"/>
        <v/>
      </c>
      <c r="BT213" s="32" t="str">
        <f t="shared" si="420"/>
        <v/>
      </c>
      <c r="BU213" s="32" t="str">
        <f t="shared" si="421"/>
        <v/>
      </c>
      <c r="BV213" s="33" t="str">
        <f t="shared" si="422"/>
        <v/>
      </c>
      <c r="BW213" s="6" t="str">
        <f t="shared" si="423"/>
        <v xml:space="preserve"> </v>
      </c>
      <c r="BX213" s="30" t="str">
        <f t="shared" si="424"/>
        <v/>
      </c>
      <c r="BY213" s="32" t="str">
        <f t="shared" si="425"/>
        <v/>
      </c>
      <c r="BZ213" s="32" t="str">
        <f t="shared" si="426"/>
        <v/>
      </c>
      <c r="CA213" s="32" t="str">
        <f t="shared" si="427"/>
        <v/>
      </c>
      <c r="CB213" s="32" t="str">
        <f t="shared" si="428"/>
        <v/>
      </c>
      <c r="CC213" s="33" t="str">
        <f t="shared" si="429"/>
        <v/>
      </c>
      <c r="CD213" s="48" t="str">
        <f t="shared" si="430"/>
        <v/>
      </c>
      <c r="CE213" s="30" t="str">
        <f t="shared" si="431"/>
        <v/>
      </c>
      <c r="CF213" s="32" t="str">
        <f t="shared" si="432"/>
        <v/>
      </c>
      <c r="CG213" s="32" t="str">
        <f t="shared" si="433"/>
        <v/>
      </c>
      <c r="CH213" s="32" t="str">
        <f t="shared" si="434"/>
        <v/>
      </c>
      <c r="CI213" s="32" t="str">
        <f t="shared" si="435"/>
        <v/>
      </c>
      <c r="CJ213" s="33" t="str">
        <f t="shared" si="436"/>
        <v/>
      </c>
      <c r="CK213" t="str">
        <f t="shared" si="437"/>
        <v xml:space="preserve"> </v>
      </c>
      <c r="CL213" s="47" t="str">
        <f t="shared" si="438"/>
        <v/>
      </c>
      <c r="CM213" s="48" t="str">
        <f t="shared" si="439"/>
        <v/>
      </c>
      <c r="CN213" s="48" t="str">
        <f t="shared" si="440"/>
        <v/>
      </c>
      <c r="CO213" s="48" t="str">
        <f t="shared" si="441"/>
        <v/>
      </c>
      <c r="CP213" s="48" t="str">
        <f t="shared" si="442"/>
        <v/>
      </c>
      <c r="CQ213" s="26" t="str">
        <f t="shared" si="443"/>
        <v/>
      </c>
      <c r="CR213" s="48" t="str">
        <f t="shared" si="444"/>
        <v/>
      </c>
      <c r="CS213" s="30" t="str">
        <f t="shared" si="445"/>
        <v/>
      </c>
      <c r="CT213" s="32" t="str">
        <f t="shared" si="446"/>
        <v/>
      </c>
      <c r="CU213" s="32" t="str">
        <f t="shared" si="447"/>
        <v/>
      </c>
      <c r="CV213" s="32" t="str">
        <f t="shared" si="448"/>
        <v/>
      </c>
      <c r="CW213" s="32" t="str">
        <f t="shared" si="449"/>
        <v/>
      </c>
      <c r="CX213" s="33" t="str">
        <f t="shared" si="450"/>
        <v/>
      </c>
      <c r="CY213" s="48" t="str">
        <f t="shared" si="451"/>
        <v/>
      </c>
      <c r="CZ213" s="47" t="str">
        <f t="shared" si="452"/>
        <v/>
      </c>
      <c r="DA213" s="32" t="str">
        <f t="shared" si="453"/>
        <v/>
      </c>
      <c r="DB213" s="32" t="str">
        <f t="shared" si="454"/>
        <v/>
      </c>
      <c r="DC213" s="32" t="str">
        <f t="shared" si="455"/>
        <v/>
      </c>
      <c r="DD213" s="32" t="str">
        <f t="shared" si="456"/>
        <v/>
      </c>
      <c r="DE213" s="33" t="str">
        <f t="shared" si="457"/>
        <v/>
      </c>
      <c r="DF213" s="48" t="str">
        <f t="shared" si="458"/>
        <v/>
      </c>
      <c r="DG213" s="30" t="str">
        <f t="shared" si="459"/>
        <v/>
      </c>
      <c r="DH213" s="32" t="str">
        <f t="shared" si="460"/>
        <v/>
      </c>
      <c r="DI213" s="32" t="str">
        <f t="shared" si="461"/>
        <v/>
      </c>
      <c r="DJ213" s="32" t="str">
        <f t="shared" si="462"/>
        <v/>
      </c>
      <c r="DK213" s="32" t="str">
        <f t="shared" si="463"/>
        <v/>
      </c>
      <c r="DL213" s="33" t="str">
        <f t="shared" si="464"/>
        <v/>
      </c>
      <c r="DM213" s="48" t="str">
        <f t="shared" si="465"/>
        <v/>
      </c>
      <c r="DN213" s="30" t="str">
        <f t="shared" si="466"/>
        <v/>
      </c>
      <c r="DO213" s="32" t="str">
        <f t="shared" si="467"/>
        <v/>
      </c>
      <c r="DP213" s="32" t="str">
        <f t="shared" si="468"/>
        <v/>
      </c>
      <c r="DQ213" s="32" t="str">
        <f t="shared" si="469"/>
        <v/>
      </c>
      <c r="DR213" s="32" t="str">
        <f t="shared" si="470"/>
        <v/>
      </c>
      <c r="DS213" s="33" t="str">
        <f t="shared" si="471"/>
        <v/>
      </c>
      <c r="DT213" s="48" t="str">
        <f t="shared" si="472"/>
        <v/>
      </c>
      <c r="DU213" s="30" t="str">
        <f t="shared" si="378"/>
        <v/>
      </c>
      <c r="DV213" s="32" t="str">
        <f t="shared" si="379"/>
        <v/>
      </c>
      <c r="DW213" s="32" t="str">
        <f t="shared" si="380"/>
        <v/>
      </c>
      <c r="DX213" s="32" t="str">
        <f t="shared" si="381"/>
        <v/>
      </c>
      <c r="DY213" s="32" t="str">
        <f t="shared" si="382"/>
        <v/>
      </c>
      <c r="DZ213" s="33" t="str">
        <f t="shared" si="383"/>
        <v/>
      </c>
      <c r="EA213" t="str">
        <f t="shared" si="384"/>
        <v xml:space="preserve"> </v>
      </c>
    </row>
    <row r="214" spans="1:131" x14ac:dyDescent="0.25">
      <c r="CZ214" s="25"/>
    </row>
    <row r="215" spans="1:131" x14ac:dyDescent="0.25">
      <c r="A215" s="49" t="s">
        <v>32</v>
      </c>
      <c r="B215" s="45"/>
      <c r="C215" s="50"/>
      <c r="D215" s="50"/>
      <c r="E215" s="50"/>
      <c r="F215" s="50"/>
      <c r="G215" s="50"/>
      <c r="H215" s="50"/>
      <c r="I215" s="50"/>
      <c r="J215" s="50"/>
      <c r="K215" s="50"/>
      <c r="L215" s="51"/>
      <c r="N215" s="52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CZ215" s="30"/>
    </row>
    <row r="216" spans="1:131" x14ac:dyDescent="0.25">
      <c r="A216" s="54">
        <f>P108</f>
        <v>2024</v>
      </c>
      <c r="B216" s="45"/>
      <c r="C216" s="50"/>
      <c r="D216" s="50"/>
      <c r="E216" s="50"/>
      <c r="F216" s="50"/>
      <c r="G216" s="50"/>
      <c r="H216" s="50"/>
      <c r="I216" s="50"/>
      <c r="J216" s="50"/>
      <c r="K216" s="50"/>
      <c r="L216" s="51"/>
      <c r="N216" s="52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1:131" x14ac:dyDescent="0.25">
      <c r="A217" s="55" t="s">
        <v>33</v>
      </c>
      <c r="B217" s="56" t="s">
        <v>34</v>
      </c>
      <c r="C217" s="56" t="s">
        <v>35</v>
      </c>
      <c r="D217" s="56" t="s">
        <v>36</v>
      </c>
      <c r="E217" s="56" t="s">
        <v>37</v>
      </c>
      <c r="F217" s="56" t="s">
        <v>38</v>
      </c>
      <c r="G217" s="56" t="s">
        <v>39</v>
      </c>
      <c r="H217" s="56" t="s">
        <v>40</v>
      </c>
      <c r="I217" s="56" t="s">
        <v>41</v>
      </c>
      <c r="J217" s="56" t="s">
        <v>42</v>
      </c>
      <c r="K217" s="56" t="s">
        <v>43</v>
      </c>
      <c r="L217" s="57" t="s">
        <v>44</v>
      </c>
      <c r="N217" s="58"/>
      <c r="O217" s="59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1:131" x14ac:dyDescent="0.25">
      <c r="A218" s="60" t="s">
        <v>17</v>
      </c>
      <c r="B218" s="61" t="s">
        <v>18</v>
      </c>
      <c r="C218" s="61" t="s">
        <v>19</v>
      </c>
      <c r="D218" s="61" t="s">
        <v>20</v>
      </c>
      <c r="E218" s="61" t="s">
        <v>21</v>
      </c>
      <c r="F218" s="61" t="s">
        <v>22</v>
      </c>
      <c r="G218" s="61" t="s">
        <v>23</v>
      </c>
      <c r="H218" s="61" t="s">
        <v>24</v>
      </c>
      <c r="I218" s="61" t="s">
        <v>25</v>
      </c>
      <c r="J218" s="61" t="s">
        <v>26</v>
      </c>
      <c r="K218" s="61" t="s">
        <v>27</v>
      </c>
      <c r="L218" s="62" t="s">
        <v>28</v>
      </c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1:131" x14ac:dyDescent="0.25">
      <c r="A219" s="44">
        <f>IFERROR(LARGE($BB$111:$BB$213,1),"")</f>
        <v>2016</v>
      </c>
      <c r="B219" s="45">
        <f>IFERROR(LARGE($BI$111:$BI$213,1),"")</f>
        <v>2019</v>
      </c>
      <c r="C219" s="45">
        <f>IFERROR(LARGE($BP$111:$BP$213,1),"")</f>
        <v>2020</v>
      </c>
      <c r="D219" s="45">
        <f>IFERROR(LARGE($BW$111:$BW$213,1),"")</f>
        <v>2020</v>
      </c>
      <c r="E219" s="45" t="str">
        <f>IFERROR(LARGE($CD$111:$CD$213,1),"")</f>
        <v/>
      </c>
      <c r="F219" s="45" t="str">
        <f>IFERROR(LARGE($CK$111:$CK$213,1),"")</f>
        <v/>
      </c>
      <c r="G219" s="45" t="str">
        <f>IFERROR(LARGE($CR$111:$CR$213,1),"")</f>
        <v/>
      </c>
      <c r="H219" s="45" t="str">
        <f>IFERROR(LARGE($CY$111:$CY$213,1),"")</f>
        <v/>
      </c>
      <c r="I219" s="45" t="str">
        <f>IFERROR(LARGE($DF$111:$DF$213,1),"")</f>
        <v/>
      </c>
      <c r="J219" s="45" t="str">
        <f>IFERROR(LARGE($DM$111:$DM$213,1),"")</f>
        <v/>
      </c>
      <c r="K219" s="45" t="str">
        <f>IFERROR(LARGE($DT$111:$DT$213,1),"")</f>
        <v/>
      </c>
      <c r="L219" s="46" t="str">
        <f>IFERROR(LARGE($EA$111:$EA$213,1),"")</f>
        <v/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131" x14ac:dyDescent="0.25">
      <c r="A220" s="25">
        <f>IFERROR(LARGE($BB$111:$BB$213,2),"")</f>
        <v>2010</v>
      </c>
      <c r="B220" s="6">
        <f>IFERROR(LARGE($BI$111:$BI$213,2),"")</f>
        <v>2016</v>
      </c>
      <c r="C220" s="6">
        <f>IFERROR(LARGE($BP$111:$BP$213,2),"")</f>
        <v>2019</v>
      </c>
      <c r="D220" s="6">
        <f>IFERROR(LARGE($BW$111:$BW$213,2),"")</f>
        <v>2019</v>
      </c>
      <c r="E220" s="6" t="str">
        <f>IFERROR(LARGE($CD$111:$CD$213,2),"")</f>
        <v/>
      </c>
      <c r="F220" s="6" t="str">
        <f>IFERROR(LARGE($CK$111:$CK$213,2),"")</f>
        <v/>
      </c>
      <c r="G220" s="6" t="str">
        <f>IFERROR(LARGE($CR$111:$CR$213,2),"")</f>
        <v/>
      </c>
      <c r="H220" s="6" t="str">
        <f>IFERROR(LARGE($CY$111:$CY$213,2),"")</f>
        <v/>
      </c>
      <c r="I220" s="6" t="str">
        <f>IFERROR(LARGE($DF$111:$DF$213,2),"")</f>
        <v/>
      </c>
      <c r="J220" s="6" t="str">
        <f>IFERROR(LARGE($DM$111:$DM$213,2),"")</f>
        <v/>
      </c>
      <c r="K220" s="6" t="str">
        <f>IFERROR(LARGE($DT$111:$DT$213,2),"")</f>
        <v/>
      </c>
      <c r="L220" s="26" t="str">
        <f>IFERROR(LARGE($EA$111:$EA$213,2),"")</f>
        <v/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131" x14ac:dyDescent="0.25">
      <c r="A221" s="25">
        <f>IFERROR(LARGE($BB$111:$BB$213,3),"")</f>
        <v>2007</v>
      </c>
      <c r="B221" s="6">
        <f>IFERROR(LARGE($BI$111:$BI$213,3),"")</f>
        <v>2015</v>
      </c>
      <c r="C221" s="6">
        <f>IFERROR(LARGE($BP$111:$BP$213,3),"")</f>
        <v>2016</v>
      </c>
      <c r="D221" s="6">
        <f>IFERROR(LARGE($BW$111:$BW$213,3),"")</f>
        <v>2016</v>
      </c>
      <c r="E221" s="6" t="str">
        <f>IFERROR(LARGE($CD$111:$CD$213,3),"")</f>
        <v/>
      </c>
      <c r="F221" s="6" t="str">
        <f>IFERROR(LARGE($CK$111:$CK$213,3),"")</f>
        <v/>
      </c>
      <c r="G221" s="6" t="str">
        <f>IFERROR(LARGE($CR$111:$CR$213,3),"")</f>
        <v/>
      </c>
      <c r="H221" s="48" t="str">
        <f>IFERROR(LARGE($CY$111:$CY$213,3),"")</f>
        <v/>
      </c>
      <c r="I221" s="6" t="str">
        <f>IFERROR(LARGE($DF$111:$DF$213,3),"")</f>
        <v/>
      </c>
      <c r="J221" s="6" t="str">
        <f>IFERROR(LARGE($DM$111:$DM$213,3),"")</f>
        <v/>
      </c>
      <c r="K221" s="48" t="str">
        <f>IFERROR(LARGE($DT$111:$DT$213,3),"")</f>
        <v/>
      </c>
      <c r="L221" s="26" t="str">
        <f>IFERROR(LARGE($EA$111:$EA$213,3),"")</f>
        <v/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131" x14ac:dyDescent="0.25">
      <c r="A222" s="25">
        <f>IFERROR(LARGE($BB$111:$BB$213,4),"")</f>
        <v>2005</v>
      </c>
      <c r="B222" s="6">
        <f>IFERROR(LARGE($BI$111:$BI$213,4),"")</f>
        <v>2010</v>
      </c>
      <c r="C222" s="48">
        <f>IFERROR(LARGE($BP$111:$BP$213,4),"")</f>
        <v>2015</v>
      </c>
      <c r="D222" s="48">
        <f>IFERROR(LARGE($BW$111:$BW$213,4),"")</f>
        <v>2015</v>
      </c>
      <c r="E222" s="48" t="str">
        <f>IFERROR(LARGE($CD$111:$CD$213,4),"")</f>
        <v/>
      </c>
      <c r="F222" s="48" t="str">
        <f>IFERROR(LARGE($CK$111:$CK$213,4),"")</f>
        <v/>
      </c>
      <c r="G222" s="6" t="str">
        <f>IFERROR(LARGE($CR$111:$CR$213,4),"")</f>
        <v/>
      </c>
      <c r="H222" s="48" t="str">
        <f>IFERROR(LARGE($CY$111:$CY$213,4),"")</f>
        <v/>
      </c>
      <c r="I222" s="48" t="str">
        <f>IFERROR(LARGE($DF$111:$DF$213,4),"")</f>
        <v/>
      </c>
      <c r="J222" s="48" t="str">
        <f>IFERROR(LARGE($DM$111:$DM$213,4),"")</f>
        <v/>
      </c>
      <c r="K222" s="48" t="str">
        <f>IFERROR(LARGE($DT$111:$DT$213,4),"")</f>
        <v/>
      </c>
      <c r="L222" s="26" t="str">
        <f>IFERROR(LARGE($EA$111:$EA$213,4),"")</f>
        <v/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131" x14ac:dyDescent="0.25">
      <c r="A223" s="25">
        <f>IFERROR(LARGE($BB$111:$BB$213,5),"")</f>
        <v>2003</v>
      </c>
      <c r="B223" s="6">
        <f>IFERROR(LARGE($BI$111:$BI$213,5),"")</f>
        <v>2005</v>
      </c>
      <c r="C223" s="48">
        <f>IFERROR(LARGE($BP$111:$BP$213,5),"")</f>
        <v>2010</v>
      </c>
      <c r="D223" s="48">
        <f>IFERROR(LARGE($BW$111:$BW$213,5),"")</f>
        <v>2010</v>
      </c>
      <c r="E223" s="48" t="str">
        <f>IFERROR(LARGE($CD$111:$CD$213,5),"")</f>
        <v/>
      </c>
      <c r="F223" s="48" t="str">
        <f>IFERROR(LARGE($CK$111:$CK$213,5),"")</f>
        <v/>
      </c>
      <c r="G223" s="48" t="str">
        <f>IFERROR(LARGE($CR$111:$CR$213,5),"")</f>
        <v/>
      </c>
      <c r="H223" s="48" t="str">
        <f>IFERROR(LARGE($CY$111:$CY$213,5),"")</f>
        <v/>
      </c>
      <c r="I223" s="48" t="str">
        <f>IFERROR(LARGE($DF$111:$DF$213,5),"")</f>
        <v/>
      </c>
      <c r="J223" s="48" t="str">
        <f>IFERROR(LARGE($DM$111:$DM$213,5),"")</f>
        <v/>
      </c>
      <c r="K223" s="48" t="str">
        <f>IFERROR(LARGE($DT$111:$DT$213,5),"")</f>
        <v/>
      </c>
      <c r="L223" s="26" t="str">
        <f>IFERROR(LARGE($EA$111:$EA$213,5),"")</f>
        <v/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131" x14ac:dyDescent="0.25">
      <c r="A224" s="25">
        <f>IFERROR(LARGE($BB$111:$BB$213,6),"")</f>
        <v>1998</v>
      </c>
      <c r="B224" s="48">
        <f>IFERROR(LARGE($BI$111:$BI$213,6),"")</f>
        <v>2003</v>
      </c>
      <c r="C224" s="48">
        <f>IFERROR(LARGE($BP$111:$BP$213,6),"")</f>
        <v>2005</v>
      </c>
      <c r="D224" s="48">
        <f>IFERROR(LARGE($BW$111:$BW$213,6),"")</f>
        <v>2005</v>
      </c>
      <c r="E224" s="48" t="str">
        <f>IFERROR(LARGE($CD$111:$CD$213,6),"")</f>
        <v/>
      </c>
      <c r="F224" s="6" t="str">
        <f>IFERROR(LARGE($CK$111:$CK$213,6),"")</f>
        <v/>
      </c>
      <c r="G224" s="6" t="str">
        <f>IFERROR(LARGE($CR$111:$CR$213,6),"")</f>
        <v/>
      </c>
      <c r="H224" s="48" t="str">
        <f>IFERROR(LARGE($CY$111:$CY$213,6),"")</f>
        <v/>
      </c>
      <c r="I224" s="48" t="str">
        <f>IFERROR(LARGE($DF$111:$DF$213,6),"")</f>
        <v/>
      </c>
      <c r="J224" s="48" t="str">
        <f>IFERROR(LARGE($DM$111:$DM$213,6),"")</f>
        <v/>
      </c>
      <c r="K224" s="48" t="str">
        <f>IFERROR(LARGE($DT$111:$DT$213,6),"")</f>
        <v/>
      </c>
      <c r="L224" s="26" t="str">
        <f>IFERROR(LARGE($EA$111:$EA$213,6),"")</f>
        <v/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x14ac:dyDescent="0.25">
      <c r="A225" s="47">
        <f>IFERROR(LARGE($BB$111:$BB$213,7),"")</f>
        <v>1995</v>
      </c>
      <c r="B225" s="48">
        <f>IFERROR(LARGE($BI$111:$BI$213,7),"")</f>
        <v>1998</v>
      </c>
      <c r="C225" s="48">
        <f>IFERROR(LARGE($BP$111:$BP$213,7),"")</f>
        <v>2003</v>
      </c>
      <c r="D225" s="48">
        <f>IFERROR(LARGE($BW$111:$BW$213,7),"")</f>
        <v>1998</v>
      </c>
      <c r="E225" s="48" t="str">
        <f>IFERROR(LARGE($CD$111:$CD$213,7),"")</f>
        <v/>
      </c>
      <c r="F225" s="6" t="str">
        <f>IFERROR(LARGE($CK$111:$CK$213,7),"")</f>
        <v/>
      </c>
      <c r="G225" s="6" t="str">
        <f>IFERROR(LARGE($CR$111:$CR$213,7),"")</f>
        <v/>
      </c>
      <c r="H225" s="48" t="str">
        <f>IFERROR(LARGE($CY$111:$CY$213,7),"")</f>
        <v/>
      </c>
      <c r="I225" s="48" t="str">
        <f>IFERROR(LARGE($DF$111:$DF$213,7),"")</f>
        <v/>
      </c>
      <c r="J225" s="48" t="str">
        <f>IFERROR(LARGE($DM$111:$DM$213,7),"")</f>
        <v/>
      </c>
      <c r="K225" s="48" t="str">
        <f>IFERROR(LARGE($DT$111:$DT$213,7),"")</f>
        <v/>
      </c>
      <c r="L225" s="26" t="str">
        <f>IFERROR(LARGE($EA$111:$EA$213,7),"")</f>
        <v/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x14ac:dyDescent="0.25">
      <c r="A226" s="47">
        <f>IFERROR(LARGE($BB$111:$BB$213,8),"")</f>
        <v>1992</v>
      </c>
      <c r="B226" s="48">
        <f>IFERROR(LARGE($BI$111:$BI$213,8),"")</f>
        <v>1995</v>
      </c>
      <c r="C226" s="48">
        <f>IFERROR(LARGE($BP$111:$BP$213,8),"")</f>
        <v>1998</v>
      </c>
      <c r="D226" s="48">
        <f>IFERROR(LARGE($BW$111:$BW$213,8),"")</f>
        <v>1995</v>
      </c>
      <c r="E226" s="6" t="str">
        <f>IFERROR(LARGE($CD$111:$CD$213,8),"")</f>
        <v/>
      </c>
      <c r="F226" s="6" t="str">
        <f>IFERROR(LARGE($CK$111:$CK$213,8),"")</f>
        <v/>
      </c>
      <c r="G226" s="6" t="str">
        <f>IFERROR(LARGE($CR$111:$CR$213,8),"")</f>
        <v/>
      </c>
      <c r="H226" s="6" t="str">
        <f>IFERROR(LARGE($CY$111:$CY$213,8),"")</f>
        <v/>
      </c>
      <c r="I226" s="6" t="str">
        <f>IFERROR(LARGE($DF$111:$DF$213,8),"")</f>
        <v/>
      </c>
      <c r="J226" s="48" t="str">
        <f>IFERROR(LARGE($DM$111:$DM$213,8),"")</f>
        <v/>
      </c>
      <c r="K226" s="48" t="str">
        <f>IFERROR(LARGE($DT$111:$DT$213,8),"")</f>
        <v/>
      </c>
      <c r="L226" s="26" t="str">
        <f>IFERROR(LARGE($EA$111:$EA$213,8),"")</f>
        <v/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x14ac:dyDescent="0.25">
      <c r="A227" s="47">
        <f>IFERROR(LARGE($BB$111:$BB$213,9),"")</f>
        <v>1988</v>
      </c>
      <c r="B227" s="48">
        <f>IFERROR(LARGE($BI$111:$BI$213,9),"")</f>
        <v>1992</v>
      </c>
      <c r="C227" s="48">
        <f>IFERROR(LARGE($BP$111:$BP$213,9),"")</f>
        <v>1995</v>
      </c>
      <c r="D227" s="48">
        <f>IFERROR(LARGE($BW$111:$BW$213,9),"")</f>
        <v>1987</v>
      </c>
      <c r="E227" s="6" t="str">
        <f>IFERROR(LARGE($CD$111:$CD$213,9),"")</f>
        <v/>
      </c>
      <c r="F227" s="6" t="str">
        <f>IFERROR(LARGE($CK$111:$CK$213,9),"")</f>
        <v/>
      </c>
      <c r="G227" s="6" t="str">
        <f>IFERROR(LARGE($CR$111:$CR$213,9),"")</f>
        <v/>
      </c>
      <c r="H227" s="6" t="str">
        <f>IFERROR(LARGE($CY$111:$CY$213,9),"")</f>
        <v/>
      </c>
      <c r="I227" s="6" t="str">
        <f>IFERROR(LARGE($DF$111:$DF$213,9),"")</f>
        <v/>
      </c>
      <c r="J227" s="48" t="str">
        <f>IFERROR(LARGE($DM$111:$DM$213,9),"")</f>
        <v/>
      </c>
      <c r="K227" s="48" t="str">
        <f>IFERROR(LARGE($DT$111:$DT$213,9),"")</f>
        <v/>
      </c>
      <c r="L227" s="26" t="str">
        <f>IFERROR(LARGE($EA$111:$EA$213,9),"")</f>
        <v/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x14ac:dyDescent="0.25">
      <c r="A228" s="47">
        <f>IFERROR(LARGE($BB$111:$BB$213,10),"")</f>
        <v>1987</v>
      </c>
      <c r="B228" s="48">
        <f>IFERROR(LARGE($BI$111:$BI$213,10),"")</f>
        <v>1988</v>
      </c>
      <c r="C228" s="48">
        <f>IFERROR(LARGE($BP$111:$BP$213,10),"")</f>
        <v>1992</v>
      </c>
      <c r="D228" s="48">
        <f>IFERROR(LARGE($BW$111:$BW$213,10),"")</f>
        <v>1983</v>
      </c>
      <c r="E228" s="6" t="str">
        <f>IFERROR(LARGE($CD$111:$CD$213,10),"")</f>
        <v/>
      </c>
      <c r="F228" s="6" t="str">
        <f>IFERROR(LARGE($CK$111:$CK$213,10),"")</f>
        <v/>
      </c>
      <c r="G228" s="6" t="str">
        <f>IFERROR(LARGE($CR$111:$CR$213,10),"")</f>
        <v/>
      </c>
      <c r="H228" s="6" t="str">
        <f>IFERROR(LARGE($CY$111:$CY$213,10),"")</f>
        <v/>
      </c>
      <c r="I228" s="6" t="str">
        <f>IFERROR(LARGE($DF$111:$DF$213,10),"")</f>
        <v/>
      </c>
      <c r="J228" s="48" t="str">
        <f>IFERROR(LARGE($DM$111:$DM$213,10),"")</f>
        <v/>
      </c>
      <c r="K228" s="48" t="str">
        <f>IFERROR(LARGE($DT$111:$DT$213,10),"")</f>
        <v/>
      </c>
      <c r="L228" s="26" t="str">
        <f>IFERROR(LARGE($EA$111:$EA$213,10),"")</f>
        <v/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x14ac:dyDescent="0.25">
      <c r="A229" s="47">
        <f>IFERROR(LARGE($BB$111:$BB$213,11),"")</f>
        <v>1983</v>
      </c>
      <c r="B229" s="48">
        <f>IFERROR(LARGE($BI$111:$BI$213,11),"")</f>
        <v>1987</v>
      </c>
      <c r="C229" s="48">
        <f>IFERROR(LARGE($BP$111:$BP$213,11),"")</f>
        <v>1987</v>
      </c>
      <c r="D229" s="48">
        <f>IFERROR(LARGE($BW$111:$BW$213,11),"")</f>
        <v>1969</v>
      </c>
      <c r="E229" s="6" t="str">
        <f>IFERROR(LARGE($CD$111:$CD$213,11),"")</f>
        <v/>
      </c>
      <c r="F229" s="6" t="str">
        <f>IFERROR(LARGE($CK$111:$CK$213,11),"")</f>
        <v/>
      </c>
      <c r="G229" s="6" t="str">
        <f>IFERROR(LARGE($CR$111:$CR$213,11),"")</f>
        <v/>
      </c>
      <c r="H229" s="6" t="str">
        <f>IFERROR(LARGE($CY$111:$CY$213,11),"")</f>
        <v/>
      </c>
      <c r="I229" s="6" t="str">
        <f>IFERROR(LARGE($DF$111:$DF$213,11),"")</f>
        <v/>
      </c>
      <c r="J229" s="48" t="str">
        <f>IFERROR(LARGE($DM$111:$DM$213,11),"")</f>
        <v/>
      </c>
      <c r="K229" s="48" t="str">
        <f>IFERROR(LARGE($DT$111:$DT$213,11),"")</f>
        <v/>
      </c>
      <c r="L229" s="26" t="str">
        <f>IFERROR(LARGE($EA$111:$EA$213,11),"")</f>
        <v/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x14ac:dyDescent="0.25">
      <c r="A230" s="47">
        <f>IFERROR(LARGE($BB$111:$BB$213,12),"")</f>
        <v>1977</v>
      </c>
      <c r="B230" s="48">
        <f>IFERROR(LARGE($BI$111:$BI$213,12),"")</f>
        <v>1983</v>
      </c>
      <c r="C230" s="48">
        <f>IFERROR(LARGE($BP$111:$BP$213,12),"")</f>
        <v>1983</v>
      </c>
      <c r="D230" s="48">
        <f>IFERROR(LARGE($BW$111:$BW$213,12),"")</f>
        <v>1966</v>
      </c>
      <c r="E230" s="6" t="str">
        <f>IFERROR(LARGE($CD$111:$CD$213,12),"")</f>
        <v/>
      </c>
      <c r="F230" s="6" t="str">
        <f>IFERROR(LARGE($CK$111:$CK$213,12),"")</f>
        <v/>
      </c>
      <c r="G230" s="6" t="str">
        <f>IFERROR(LARGE($CR$111:$CR$213,12),"")</f>
        <v/>
      </c>
      <c r="H230" s="6" t="str">
        <f>IFERROR(LARGE($CY$111:$CY$213,12),"")</f>
        <v/>
      </c>
      <c r="I230" s="6" t="str">
        <f>IFERROR(LARGE($DF$111:$DF$213,12),"")</f>
        <v/>
      </c>
      <c r="J230" s="6" t="str">
        <f>IFERROR(LARGE($DM$111:$DM$213,12),"")</f>
        <v/>
      </c>
      <c r="K230" s="48" t="str">
        <f>IFERROR(LARGE($DT$111:$DT$213,12),"")</f>
        <v/>
      </c>
      <c r="L230" s="26" t="str">
        <f>IFERROR(LARGE($EA$111:$EA$213,12),"")</f>
        <v/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x14ac:dyDescent="0.25">
      <c r="A231" s="47">
        <f>IFERROR(LARGE($BB$111:$BB$213,13),"")</f>
        <v>1973</v>
      </c>
      <c r="B231" s="48">
        <f>IFERROR(LARGE($BI$111:$BI$213,13),"")</f>
        <v>1978</v>
      </c>
      <c r="C231" s="48">
        <f>IFERROR(LARGE($BP$111:$BP$213,13),"")</f>
        <v>1977</v>
      </c>
      <c r="D231" s="48">
        <f>IFERROR(LARGE($BW$111:$BW$213,13),"")</f>
        <v>1958</v>
      </c>
      <c r="E231" s="6" t="str">
        <f>IFERROR(LARGE($CD$111:$CD$213,13),"")</f>
        <v/>
      </c>
      <c r="F231" s="6" t="str">
        <f>IFERROR(LARGE($CK$111:$CK$213,13),"")</f>
        <v/>
      </c>
      <c r="G231" s="6" t="str">
        <f>IFERROR(LARGE($CR$111:$CR$213,13),"")</f>
        <v/>
      </c>
      <c r="H231" s="6" t="str">
        <f>IFERROR(LARGE($CY$111:$CY$213,13),"")</f>
        <v/>
      </c>
      <c r="I231" s="6" t="str">
        <f>IFERROR(LARGE($DF$111:$DF$213,13),"")</f>
        <v/>
      </c>
      <c r="J231" s="6" t="str">
        <f>IFERROR(LARGE($DM$111:$DM$213,13),"")</f>
        <v/>
      </c>
      <c r="K231" s="6" t="str">
        <f>IFERROR(LARGE($DT$111:$DT$213,13),"")</f>
        <v/>
      </c>
      <c r="L231" s="26" t="str">
        <f>IFERROR(LARGE($EA$111:$EA$213,13),"")</f>
        <v/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x14ac:dyDescent="0.25">
      <c r="A232" s="47">
        <f>IFERROR(LARGE($BB$111:$BB$213,14),"")</f>
        <v>1966</v>
      </c>
      <c r="B232" s="48">
        <f>IFERROR(LARGE($BI$111:$BI$213,14),"")</f>
        <v>1977</v>
      </c>
      <c r="C232" s="48">
        <f>IFERROR(LARGE($BP$111:$BP$213,14),"")</f>
        <v>1973</v>
      </c>
      <c r="D232" s="6" t="str">
        <f>IFERROR(LARGE($BW$111:$BW$213,14),"")</f>
        <v/>
      </c>
      <c r="E232" s="6" t="str">
        <f>IFERROR(LARGE($CD$111:$CD$213,14),"")</f>
        <v/>
      </c>
      <c r="F232" s="6" t="str">
        <f>IFERROR(LARGE($CK$111:$CK$213,14),"")</f>
        <v/>
      </c>
      <c r="G232" s="6" t="str">
        <f>IFERROR(LARGE($CR$111:$CR$213,14),"")</f>
        <v/>
      </c>
      <c r="H232" s="6" t="str">
        <f>IFERROR(LARGE($CY$111:$CY$213,14),"")</f>
        <v/>
      </c>
      <c r="I232" s="6" t="str">
        <f>IFERROR(LARGE($DF$111:$DF$213,14),"")</f>
        <v/>
      </c>
      <c r="J232" s="6" t="str">
        <f>IFERROR(LARGE($DM$111:$DM$213,14),"")</f>
        <v/>
      </c>
      <c r="K232" s="6" t="str">
        <f>IFERROR(LARGE($DT$111:$DT$213,14),"")</f>
        <v/>
      </c>
      <c r="L232" s="26" t="str">
        <f>IFERROR(LARGE($EA$111:$EA$213,14),"")</f>
        <v/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x14ac:dyDescent="0.25">
      <c r="A233" s="47">
        <f>IFERROR(LARGE($BB$111:$BB$213,15),"")</f>
        <v>1964</v>
      </c>
      <c r="B233" s="48">
        <f>IFERROR(LARGE($BI$111:$BI$213,15),"")</f>
        <v>1973</v>
      </c>
      <c r="C233" s="48">
        <f>IFERROR(LARGE($BP$111:$BP$213,15),"")</f>
        <v>1966</v>
      </c>
      <c r="D233" s="6" t="str">
        <f>IFERROR(LARGE($BW$111:$BW$213,15),"")</f>
        <v/>
      </c>
      <c r="E233" s="6" t="str">
        <f>IFERROR(LARGE($CD$111:$CD$213,15),"")</f>
        <v/>
      </c>
      <c r="F233" s="6" t="str">
        <f>IFERROR(LARGE($CK$111:$CK$213,15),"")</f>
        <v/>
      </c>
      <c r="G233" s="6" t="str">
        <f>IFERROR(LARGE($CR$111:$CR$213,15),"")</f>
        <v/>
      </c>
      <c r="H233" s="6" t="str">
        <f>IFERROR(LARGE($CY$111:$CY$213,15),"")</f>
        <v/>
      </c>
      <c r="I233" s="6" t="str">
        <f>IFERROR(LARGE($DF$111:$DF$213,15),"")</f>
        <v/>
      </c>
      <c r="J233" s="6" t="str">
        <f>IFERROR(LARGE($DM$111:$DM$213,15),"")</f>
        <v/>
      </c>
      <c r="K233" s="6" t="str">
        <f>IFERROR(LARGE($DT$111:$DT$213,15),"")</f>
        <v/>
      </c>
      <c r="L233" s="26" t="str">
        <f>IFERROR(LARGE($EA$111:$EA$213,15),"")</f>
        <v/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x14ac:dyDescent="0.25">
      <c r="A234" s="47">
        <f>IFERROR(LARGE($BB$111:$BB$213,16),"")</f>
        <v>1958</v>
      </c>
      <c r="B234" s="48">
        <f>IFERROR(LARGE($BI$111:$BI$213,16),"")</f>
        <v>1966</v>
      </c>
      <c r="C234" s="48">
        <f>IFERROR(LARGE($BP$111:$BP$213,16),"")</f>
        <v>1958</v>
      </c>
      <c r="D234" s="6" t="str">
        <f>IFERROR(LARGE($BW$111:$BW$213,16),"")</f>
        <v/>
      </c>
      <c r="E234" s="6" t="str">
        <f>IFERROR(LARGE($CD$111:$CD$213,16),"")</f>
        <v/>
      </c>
      <c r="F234" s="6" t="str">
        <f>IFERROR(LARGE($CK$111:$CK$213,16),"")</f>
        <v/>
      </c>
      <c r="G234" s="6" t="str">
        <f>IFERROR(LARGE($CR$111:$CR$213,16),"")</f>
        <v/>
      </c>
      <c r="H234" s="6" t="str">
        <f>IFERROR(LARGE($CY$111:$CY$213,16),"")</f>
        <v/>
      </c>
      <c r="I234" s="6" t="str">
        <f>IFERROR(LARGE($DF$111:$DF$213,16),"")</f>
        <v/>
      </c>
      <c r="J234" s="6" t="str">
        <f>IFERROR(LARGE($DM$111:$DM$213,16),"")</f>
        <v/>
      </c>
      <c r="K234" s="6" t="str">
        <f>IFERROR(LARGE($DT$111:$DT$213,16),"")</f>
        <v/>
      </c>
      <c r="L234" s="26" t="str">
        <f>IFERROR(LARGE($EA$111:$EA$213,16),"")</f>
        <v/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x14ac:dyDescent="0.25">
      <c r="A235" s="25" t="str">
        <f>IFERROR(LARGE($BB$111:$BB$213,17),"")</f>
        <v/>
      </c>
      <c r="B235" s="48">
        <f>IFERROR(LARGE($BI$111:$BI$213,17),"")</f>
        <v>1964</v>
      </c>
      <c r="C235" s="6" t="str">
        <f>IFERROR(LARGE($BP$111:$BP$213,17),"")</f>
        <v/>
      </c>
      <c r="D235" s="6" t="str">
        <f>IFERROR(LARGE($BW$111:$BW$213,17),"")</f>
        <v/>
      </c>
      <c r="E235" s="6" t="str">
        <f>IFERROR(LARGE($CD$111:$CD$213,17),"")</f>
        <v/>
      </c>
      <c r="F235" s="6" t="str">
        <f>IFERROR(LARGE($CK$111:$CK$213,17),"")</f>
        <v/>
      </c>
      <c r="G235" s="6" t="str">
        <f>IFERROR(LARGE($CR$111:$CR$213,17),"")</f>
        <v/>
      </c>
      <c r="H235" s="6" t="str">
        <f>IFERROR(LARGE($CY$111:$CY$213,17),"")</f>
        <v/>
      </c>
      <c r="I235" s="6" t="str">
        <f>IFERROR(LARGE($DF$111:$DF$213,17),"")</f>
        <v/>
      </c>
      <c r="J235" s="6" t="str">
        <f>IFERROR(LARGE($DM$111:$DM$213,17),"")</f>
        <v/>
      </c>
      <c r="K235" s="6" t="str">
        <f>IFERROR(LARGE($DT$111:$DT$213,17),"")</f>
        <v/>
      </c>
      <c r="L235" s="26" t="str">
        <f>IFERROR(LARGE($EA$111:$EA$213,17),"")</f>
        <v/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x14ac:dyDescent="0.25">
      <c r="A236" s="25" t="str">
        <f>IFERROR(LARGE($BB$111:$BB$213,18),"")</f>
        <v/>
      </c>
      <c r="B236" s="48">
        <f>IFERROR(LARGE($BI$111:$BI$213,18),"")</f>
        <v>1958</v>
      </c>
      <c r="C236" s="6" t="str">
        <f>IFERROR(LARGE($BP$111:$BP$213,18),"")</f>
        <v/>
      </c>
      <c r="D236" s="6" t="str">
        <f>IFERROR(LARGE($BW$111:$BW$213,18),"")</f>
        <v/>
      </c>
      <c r="E236" s="6" t="str">
        <f>IFERROR(LARGE($CD$111:$CD$213,18),"")</f>
        <v/>
      </c>
      <c r="F236" s="6" t="str">
        <f>IFERROR(LARGE($CK$111:$CK$213,18),"")</f>
        <v/>
      </c>
      <c r="G236" s="6" t="str">
        <f>IFERROR(LARGE($CR$111:$CR$213,18),"")</f>
        <v/>
      </c>
      <c r="H236" s="6" t="str">
        <f>IFERROR(LARGE($CY$111:$CY$213,18),"")</f>
        <v/>
      </c>
      <c r="I236" s="6" t="str">
        <f>IFERROR(LARGE($DF$111:$DF$213,18),"")</f>
        <v/>
      </c>
      <c r="J236" s="6" t="str">
        <f>IFERROR(LARGE($DM$111:$DM$213,18),"")</f>
        <v/>
      </c>
      <c r="K236" s="6" t="str">
        <f>IFERROR(LARGE($DT$111:$DT$213,18),"")</f>
        <v/>
      </c>
      <c r="L236" s="26" t="str">
        <f>IFERROR(LARGE($EA$111:$EA$213,18),"")</f>
        <v/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x14ac:dyDescent="0.25">
      <c r="A237" s="25" t="str">
        <f>IFERROR(LARGE($BB$111:$BB$213,19),"")</f>
        <v/>
      </c>
      <c r="B237" s="6" t="str">
        <f>IFERROR(LARGE($BI$111:$BI$213,19),"")</f>
        <v/>
      </c>
      <c r="C237" s="6" t="str">
        <f>IFERROR(LARGE($BP$111:$BP$213,19),"")</f>
        <v/>
      </c>
      <c r="D237" s="6" t="str">
        <f>IFERROR(LARGE($BW$111:$BW$213,19),"")</f>
        <v/>
      </c>
      <c r="E237" s="6" t="str">
        <f>IFERROR(LARGE($CD$111:$CD$213,19),"")</f>
        <v/>
      </c>
      <c r="F237" s="6" t="str">
        <f>IFERROR(LARGE($CK$111:$CK$213,19),"")</f>
        <v/>
      </c>
      <c r="G237" s="6" t="str">
        <f>IFERROR(LARGE($CR$111:$CR$213,19),"")</f>
        <v/>
      </c>
      <c r="H237" s="6" t="str">
        <f>IFERROR(LARGE($CY$111:$CY$213,19),"")</f>
        <v/>
      </c>
      <c r="I237" s="6" t="str">
        <f>IFERROR(LARGE($DF$111:$DF$213,19),"")</f>
        <v/>
      </c>
      <c r="J237" s="6" t="str">
        <f>IFERROR(LARGE($DM$111:$DM$213,19),"")</f>
        <v/>
      </c>
      <c r="K237" s="6" t="str">
        <f>IFERROR(LARGE($DT$111:$DT$213,19),"")</f>
        <v/>
      </c>
      <c r="L237" s="26" t="str">
        <f>IFERROR(LARGE($EA$111:$EA$213,19),"")</f>
        <v/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x14ac:dyDescent="0.25">
      <c r="A238" s="25" t="str">
        <f>IFERROR(LARGE($BB$111:$BB$213,20),"")</f>
        <v/>
      </c>
      <c r="B238" s="6" t="str">
        <f>IFERROR(LARGE($BI$111:$BI$213,20),"")</f>
        <v/>
      </c>
      <c r="C238" s="6" t="str">
        <f>IFERROR(LARGE($BP$111:$BP$213,20),"")</f>
        <v/>
      </c>
      <c r="D238" s="6" t="str">
        <f>IFERROR(LARGE($BW$111:$BW$213,20),"")</f>
        <v/>
      </c>
      <c r="E238" s="6" t="str">
        <f>IFERROR(LARGE($CD$111:$CD$213,20),"")</f>
        <v/>
      </c>
      <c r="F238" s="6" t="str">
        <f>IFERROR(LARGE($CK$111:$CK$213,20),"")</f>
        <v/>
      </c>
      <c r="G238" s="6" t="str">
        <f>IFERROR(LARGE($CR$111:$CR$213,20),"")</f>
        <v/>
      </c>
      <c r="H238" s="6" t="str">
        <f>IFERROR(LARGE($CY$111:$CY$213,20),"")</f>
        <v/>
      </c>
      <c r="I238" s="6" t="str">
        <f>IFERROR(LARGE($DF$111:$DF$213,20),"")</f>
        <v/>
      </c>
      <c r="J238" s="6" t="str">
        <f>IFERROR(LARGE($DM$111:$DM$213,20),"")</f>
        <v/>
      </c>
      <c r="K238" s="6" t="str">
        <f>IFERROR(LARGE($DT$111:$DT$213,20),"")</f>
        <v/>
      </c>
      <c r="L238" s="26" t="str">
        <f>IFERROR(LARGE($EA$111:$EA$213,20),"")</f>
        <v/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x14ac:dyDescent="0.25">
      <c r="A239" s="25" t="str">
        <f>IFERROR(LARGE($BB$111:$BB$213,21),"")</f>
        <v/>
      </c>
      <c r="B239" s="6" t="str">
        <f>IFERROR(LARGE($BI$111:$BI$213,21),"")</f>
        <v/>
      </c>
      <c r="C239" s="6" t="str">
        <f>IFERROR(LARGE($BP$111:$BP$213,21),"")</f>
        <v/>
      </c>
      <c r="D239" s="6" t="str">
        <f>IFERROR(LARGE($BW$111:$BW$213,21),"")</f>
        <v/>
      </c>
      <c r="E239" s="6" t="str">
        <f>IFERROR(LARGE($CD$111:$CD$213,21),"")</f>
        <v/>
      </c>
      <c r="F239" s="6" t="str">
        <f>IFERROR(LARGE($CK$111:$CK$213,21),"")</f>
        <v/>
      </c>
      <c r="G239" s="6" t="str">
        <f>IFERROR(LARGE($CR$111:$CR$213,21),"")</f>
        <v/>
      </c>
      <c r="H239" s="6" t="str">
        <f>IFERROR(LARGE($CY$111:$CY$213,21),"")</f>
        <v/>
      </c>
      <c r="I239" s="6" t="str">
        <f>IFERROR(LARGE($DF$111:$DF$213,21),"")</f>
        <v/>
      </c>
      <c r="J239" s="6" t="str">
        <f>IFERROR(LARGE($DM$111:$DM$213,21),"")</f>
        <v/>
      </c>
      <c r="K239" s="6" t="str">
        <f>IFERROR(LARGE($DT$111:$DT$213,21),"")</f>
        <v/>
      </c>
      <c r="L239" s="26" t="str">
        <f>IFERROR(LARGE($EA$111:$EA$213,21),"")</f>
        <v/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x14ac:dyDescent="0.25">
      <c r="A240" s="25" t="str">
        <f>IFERROR(LARGE($BB$111:$BB$213,22),"")</f>
        <v/>
      </c>
      <c r="B240" s="6" t="str">
        <f>IFERROR(LARGE($BI$111:$BI$213,22),"")</f>
        <v/>
      </c>
      <c r="C240" s="6" t="str">
        <f>IFERROR(LARGE($BP$111:$BP$213,22),"")</f>
        <v/>
      </c>
      <c r="D240" s="6" t="str">
        <f>IFERROR(LARGE($BW$111:$BW$213,22),"")</f>
        <v/>
      </c>
      <c r="E240" s="6" t="str">
        <f>IFERROR(LARGE($CD$111:$CD$213,22),"")</f>
        <v/>
      </c>
      <c r="F240" s="6" t="str">
        <f>IFERROR(LARGE($CK$111:$CK$213,22),"")</f>
        <v/>
      </c>
      <c r="G240" s="6" t="str">
        <f>IFERROR(LARGE($CR$111:$CR$213,22),"")</f>
        <v/>
      </c>
      <c r="H240" s="6" t="str">
        <f>IFERROR(LARGE($CY$111:$CY$213,22),"")</f>
        <v/>
      </c>
      <c r="I240" s="6" t="str">
        <f>IFERROR(LARGE($DF$111:$DF$213,22),"")</f>
        <v/>
      </c>
      <c r="J240" s="6" t="str">
        <f>IFERROR(LARGE($DM$111:$DM$213,22),"")</f>
        <v/>
      </c>
      <c r="K240" s="6" t="str">
        <f>IFERROR(LARGE($DT$111:$DT$213,22),"")</f>
        <v/>
      </c>
      <c r="L240" s="26" t="str">
        <f>IFERROR(LARGE($EA$111:$EA$213,22),"")</f>
        <v/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x14ac:dyDescent="0.25">
      <c r="A241" s="25" t="str">
        <f>IFERROR(LARGE($BB$111:$BB$213,23),"")</f>
        <v/>
      </c>
      <c r="B241" s="6" t="str">
        <f>IFERROR(LARGE($BI$111:$BI$213,23),"")</f>
        <v/>
      </c>
      <c r="C241" s="6" t="str">
        <f>IFERROR(LARGE($BP$111:$BP$213,23),"")</f>
        <v/>
      </c>
      <c r="D241" s="6" t="str">
        <f>IFERROR(LARGE($BW$111:$BW$213,23),"")</f>
        <v/>
      </c>
      <c r="E241" s="6" t="str">
        <f>IFERROR(LARGE($CD$111:$CD$213,23),"")</f>
        <v/>
      </c>
      <c r="F241" s="6" t="str">
        <f>IFERROR(LARGE($CK$111:$CK$213,23),"")</f>
        <v/>
      </c>
      <c r="G241" s="6" t="str">
        <f>IFERROR(LARGE($CR$111:$CR$213,23),"")</f>
        <v/>
      </c>
      <c r="H241" s="6" t="str">
        <f>IFERROR(LARGE($CY$111:$CY$213,23),"")</f>
        <v/>
      </c>
      <c r="I241" s="6" t="str">
        <f>IFERROR(LARGE($DF$111:$DF$213,23),"")</f>
        <v/>
      </c>
      <c r="J241" s="6" t="str">
        <f>IFERROR(LARGE($DM$111:$DM$213,23),"")</f>
        <v/>
      </c>
      <c r="K241" s="6" t="str">
        <f>IFERROR(LARGE($DT$111:$DT$213,23),"")</f>
        <v/>
      </c>
      <c r="L241" s="26" t="str">
        <f>IFERROR(LARGE($EA$111:$EA$213,23),"")</f>
        <v/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x14ac:dyDescent="0.25">
      <c r="A242" s="25" t="str">
        <f>IFERROR(LARGE($BB$111:$BB$213,24),"")</f>
        <v/>
      </c>
      <c r="B242" s="6" t="str">
        <f>IFERROR(LARGE($BI$111:$BI$213,24),"")</f>
        <v/>
      </c>
      <c r="C242" s="6" t="str">
        <f>IFERROR(LARGE($BP$111:$BP$213,24),"")</f>
        <v/>
      </c>
      <c r="D242" s="6" t="str">
        <f>IFERROR(LARGE($BW$111:$BW$213,24),"")</f>
        <v/>
      </c>
      <c r="E242" s="6" t="str">
        <f>IFERROR(LARGE($CD$111:$CD$213,24),"")</f>
        <v/>
      </c>
      <c r="F242" s="6" t="str">
        <f>IFERROR(LARGE($CK$111:$CK$213,24),"")</f>
        <v/>
      </c>
      <c r="G242" s="6" t="str">
        <f>IFERROR(LARGE($CR$111:$CR$213,24),"")</f>
        <v/>
      </c>
      <c r="H242" s="6" t="str">
        <f>IFERROR(LARGE($CY$111:$CY$213,24),"")</f>
        <v/>
      </c>
      <c r="I242" s="6" t="str">
        <f>IFERROR(LARGE($DF$111:$DF$213,24),"")</f>
        <v/>
      </c>
      <c r="J242" s="6" t="str">
        <f>IFERROR(LARGE($DM$111:$DM$213,24),"")</f>
        <v/>
      </c>
      <c r="K242" s="6" t="str">
        <f>IFERROR(LARGE($DT$111:$DT$213,24),"")</f>
        <v/>
      </c>
      <c r="L242" s="26" t="str">
        <f>IFERROR(LARGE($EA$111:$EA$213,24),"")</f>
        <v/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x14ac:dyDescent="0.25">
      <c r="A243" s="25" t="str">
        <f>IFERROR(LARGE($BB$111:$BB$213,25),"")</f>
        <v/>
      </c>
      <c r="B243" s="6" t="str">
        <f>IFERROR(LARGE($BI$111:$BI$213,25),"")</f>
        <v/>
      </c>
      <c r="C243" s="6" t="str">
        <f>IFERROR(LARGE($BP$111:$BP$213,25),"")</f>
        <v/>
      </c>
      <c r="D243" s="6" t="str">
        <f>IFERROR(LARGE($BW$111:$BW$213,25),"")</f>
        <v/>
      </c>
      <c r="E243" s="6" t="str">
        <f>IFERROR(LARGE($CD$111:$CD$213,25),"")</f>
        <v/>
      </c>
      <c r="F243" s="6" t="str">
        <f>IFERROR(LARGE($CK$111:$CK$213,25),"")</f>
        <v/>
      </c>
      <c r="G243" s="6" t="str">
        <f>IFERROR(LARGE($CR$111:$CR$213,25),"")</f>
        <v/>
      </c>
      <c r="H243" s="6" t="str">
        <f>IFERROR(LARGE($CY$111:$CY$213,25),"")</f>
        <v/>
      </c>
      <c r="I243" s="6" t="str">
        <f>IFERROR(LARGE($DF$111:$DF$213,25),"")</f>
        <v/>
      </c>
      <c r="J243" s="6" t="str">
        <f>IFERROR(LARGE($DM$111:$DM$213,25),"")</f>
        <v/>
      </c>
      <c r="K243" s="6" t="str">
        <f>IFERROR(LARGE($DT$111:$DT$213,25),"")</f>
        <v/>
      </c>
      <c r="L243" s="26" t="str">
        <f>IFERROR(LARGE($EA$111:$EA$213,25),"")</f>
        <v/>
      </c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x14ac:dyDescent="0.25">
      <c r="A244" s="25" t="str">
        <f>IFERROR(LARGE($BB$111:$BB$213,26),"")</f>
        <v/>
      </c>
      <c r="B244" s="6" t="str">
        <f>IFERROR(LARGE($BI$111:$BI$213,26),"")</f>
        <v/>
      </c>
      <c r="C244" s="6" t="str">
        <f>IFERROR(LARGE($BP$111:$BP$213,26),"")</f>
        <v/>
      </c>
      <c r="D244" s="6" t="str">
        <f>IFERROR(LARGE($BW$111:$BW$213,26),"")</f>
        <v/>
      </c>
      <c r="E244" s="6" t="str">
        <f>IFERROR(LARGE($CD$111:$CD$213,26),"")</f>
        <v/>
      </c>
      <c r="F244" s="6" t="str">
        <f>IFERROR(LARGE($CK$111:$CK$213,26),"")</f>
        <v/>
      </c>
      <c r="G244" s="6" t="str">
        <f>IFERROR(LARGE($CR$111:$CR$213,26),"")</f>
        <v/>
      </c>
      <c r="H244" s="6" t="str">
        <f>IFERROR(LARGE($CY$111:$CY$213,26),"")</f>
        <v/>
      </c>
      <c r="I244" s="6" t="str">
        <f>IFERROR(LARGE($DF$111:$DF$213,26),"")</f>
        <v/>
      </c>
      <c r="J244" s="6" t="str">
        <f>IFERROR(LARGE($DM$111:$DM$213,26),"")</f>
        <v/>
      </c>
      <c r="K244" s="6" t="str">
        <f>IFERROR(LARGE($DT$111:$DT$213,26),"")</f>
        <v/>
      </c>
      <c r="L244" s="26" t="str">
        <f>IFERROR(LARGE($EA$111:$EA$213,26),"")</f>
        <v/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x14ac:dyDescent="0.25">
      <c r="A245" s="25" t="str">
        <f>IFERROR(LARGE($BB$111:$BB$213,27),"")</f>
        <v/>
      </c>
      <c r="B245" s="6" t="str">
        <f>IFERROR(LARGE($BI$111:$BI$213,27),"")</f>
        <v/>
      </c>
      <c r="C245" s="6" t="str">
        <f>IFERROR(LARGE($BP$111:$BP$213,27),"")</f>
        <v/>
      </c>
      <c r="D245" s="6" t="str">
        <f>IFERROR(LARGE($BW$111:$BW$213,27),"")</f>
        <v/>
      </c>
      <c r="E245" s="6" t="str">
        <f>IFERROR(LARGE($CD$111:$CD$213,27),"")</f>
        <v/>
      </c>
      <c r="F245" s="6" t="str">
        <f>IFERROR(LARGE($CK$111:$CK$213,27),"")</f>
        <v/>
      </c>
      <c r="G245" s="6" t="str">
        <f>IFERROR(LARGE($CR$111:$CR$213,27),"")</f>
        <v/>
      </c>
      <c r="H245" s="6" t="str">
        <f>IFERROR(LARGE($CY$111:$CY$213,27),"")</f>
        <v/>
      </c>
      <c r="I245" s="6" t="str">
        <f>IFERROR(LARGE($DF$111:$DF$213,27),"")</f>
        <v/>
      </c>
      <c r="J245" s="6" t="str">
        <f>IFERROR(LARGE($DM$111:$DM$213,27),"")</f>
        <v/>
      </c>
      <c r="K245" s="6" t="str">
        <f>IFERROR(LARGE($DT$111:$DT$213,27),"")</f>
        <v/>
      </c>
      <c r="L245" s="26" t="str">
        <f>IFERROR(LARGE($EA$111:$EA$213,27),"")</f>
        <v/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x14ac:dyDescent="0.25">
      <c r="A246" s="25" t="str">
        <f>IFERROR(LARGE($BB$111:$BB$213,28),"")</f>
        <v/>
      </c>
      <c r="B246" s="6" t="str">
        <f>IFERROR(LARGE($BI$111:$BI$213,28),"")</f>
        <v/>
      </c>
      <c r="C246" s="6" t="str">
        <f>IFERROR(LARGE($BP$111:$BP$213,28),"")</f>
        <v/>
      </c>
      <c r="D246" s="6" t="str">
        <f>IFERROR(LARGE($BW$111:$BW$213,28),"")</f>
        <v/>
      </c>
      <c r="E246" s="6" t="str">
        <f>IFERROR(LARGE($CD$111:$CD$213,28),"")</f>
        <v/>
      </c>
      <c r="F246" s="6" t="str">
        <f>IFERROR(LARGE($CK$111:$CK$213,28),"")</f>
        <v/>
      </c>
      <c r="G246" s="6" t="str">
        <f>IFERROR(LARGE($CR$111:$CR$213,28),"")</f>
        <v/>
      </c>
      <c r="H246" s="6" t="str">
        <f>IFERROR(LARGE($CY$111:$CY$213,28),"")</f>
        <v/>
      </c>
      <c r="I246" s="6" t="str">
        <f>IFERROR(LARGE($DF$111:$DF$213,28),"")</f>
        <v/>
      </c>
      <c r="J246" s="6" t="str">
        <f>IFERROR(LARGE($DM$111:$DM$213,28),"")</f>
        <v/>
      </c>
      <c r="K246" s="6" t="str">
        <f>IFERROR(LARGE($DT$111:$DT$213,28),"")</f>
        <v/>
      </c>
      <c r="L246" s="26" t="str">
        <f>IFERROR(LARGE($EA$111:$EA$213,28),"")</f>
        <v/>
      </c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x14ac:dyDescent="0.25">
      <c r="A247" s="25" t="str">
        <f>IFERROR(LARGE($BB$111:$BB$213,29),"")</f>
        <v/>
      </c>
      <c r="B247" s="6" t="str">
        <f>IFERROR(LARGE($BI$111:$BI$213,29),"")</f>
        <v/>
      </c>
      <c r="C247" s="6" t="str">
        <f>IFERROR(LARGE($BP$111:$BP$213,29),"")</f>
        <v/>
      </c>
      <c r="D247" s="6" t="str">
        <f>IFERROR(LARGE($BW$111:$BW$213,29),"")</f>
        <v/>
      </c>
      <c r="E247" s="6" t="str">
        <f>IFERROR(LARGE($CD$111:$CD$213,29),"")</f>
        <v/>
      </c>
      <c r="F247" s="6" t="str">
        <f>IFERROR(LARGE($CK$111:$CK$213,29),"")</f>
        <v/>
      </c>
      <c r="G247" s="6" t="str">
        <f>IFERROR(LARGE($CR$111:$CR$213,29),"")</f>
        <v/>
      </c>
      <c r="H247" s="6" t="str">
        <f>IFERROR(LARGE($CY$111:$CY$213,29),"")</f>
        <v/>
      </c>
      <c r="I247" s="6" t="str">
        <f>IFERROR(LARGE($DF$111:$DF$213,29),"")</f>
        <v/>
      </c>
      <c r="J247" s="6" t="str">
        <f>IFERROR(LARGE($DM$111:$DM$213,29),"")</f>
        <v/>
      </c>
      <c r="K247" s="6" t="str">
        <f>IFERROR(LARGE($DT$111:$DT$213,29),"")</f>
        <v/>
      </c>
      <c r="L247" s="26" t="str">
        <f>IFERROR(LARGE($EA$111:$EA$213,29),"")</f>
        <v/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x14ac:dyDescent="0.25">
      <c r="A248" s="25" t="str">
        <f>IFERROR(LARGE($BB$111:$BB$213,30),"")</f>
        <v/>
      </c>
      <c r="B248" s="6" t="str">
        <f>IFERROR(LARGE($BI$111:$BI$213,30),"")</f>
        <v/>
      </c>
      <c r="C248" s="6" t="str">
        <f>IFERROR(LARGE($BP$111:$BP$213,30),"")</f>
        <v/>
      </c>
      <c r="D248" s="6" t="str">
        <f>IFERROR(LARGE($BW$111:$BW$213,30),"")</f>
        <v/>
      </c>
      <c r="E248" s="6" t="str">
        <f>IFERROR(LARGE($CD$111:$CD$213,30),"")</f>
        <v/>
      </c>
      <c r="F248" s="6" t="str">
        <f>IFERROR(LARGE($CK$111:$CK$213,30),"")</f>
        <v/>
      </c>
      <c r="G248" s="6" t="str">
        <f>IFERROR(LARGE($CR$111:$CR$213,30),"")</f>
        <v/>
      </c>
      <c r="H248" s="6" t="str">
        <f>IFERROR(LARGE($CY$111:$CY$213,30),"")</f>
        <v/>
      </c>
      <c r="I248" s="6" t="str">
        <f>IFERROR(LARGE($DF$111:$DF$213,30),"")</f>
        <v/>
      </c>
      <c r="J248" s="6" t="str">
        <f>IFERROR(LARGE($DM$111:$DM$213,30),"")</f>
        <v/>
      </c>
      <c r="K248" s="6" t="str">
        <f>IFERROR(LARGE($DT$111:$DT$213,30),"")</f>
        <v/>
      </c>
      <c r="L248" s="26" t="str">
        <f>IFERROR(LARGE($EA$111:$EA$213,30),"")</f>
        <v/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x14ac:dyDescent="0.25">
      <c r="A249" s="25" t="str">
        <f>IFERROR(LARGE($BB$111:$BB$213,31),"")</f>
        <v/>
      </c>
      <c r="B249" s="6" t="str">
        <f>IFERROR(LARGE($BI$111:$BI$213,31),"")</f>
        <v/>
      </c>
      <c r="C249" s="6" t="str">
        <f>IFERROR(LARGE($BP$111:$BP$213,31),"")</f>
        <v/>
      </c>
      <c r="D249" s="6" t="str">
        <f>IFERROR(LARGE($BW$111:$BW$213,31),"")</f>
        <v/>
      </c>
      <c r="E249" s="6" t="str">
        <f>IFERROR(LARGE($CD$111:$CD$213,31),"")</f>
        <v/>
      </c>
      <c r="F249" s="6" t="str">
        <f>IFERROR(LARGE($CK$111:$CK$213,31),"")</f>
        <v/>
      </c>
      <c r="G249" s="6" t="str">
        <f>IFERROR(LARGE($CR$111:$CR$213,31),"")</f>
        <v/>
      </c>
      <c r="H249" s="6" t="str">
        <f>IFERROR(LARGE($CY$111:$CY$213,31),"")</f>
        <v/>
      </c>
      <c r="I249" s="6" t="str">
        <f>IFERROR(LARGE($DF$111:$DF$213,31),"")</f>
        <v/>
      </c>
      <c r="J249" s="6" t="str">
        <f>IFERROR(LARGE($DM$111:$DM$213,31),"")</f>
        <v/>
      </c>
      <c r="K249" s="6" t="str">
        <f>IFERROR(LARGE($DT$111:$DT$213,31),"")</f>
        <v/>
      </c>
      <c r="L249" s="26" t="str">
        <f>IFERROR(LARGE($EA$111:$EA$213,31),"")</f>
        <v/>
      </c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x14ac:dyDescent="0.25">
      <c r="A250" s="25" t="str">
        <f>IFERROR(LARGE($BB$111:$BB$213,32),"")</f>
        <v/>
      </c>
      <c r="B250" s="6" t="str">
        <f>IFERROR(LARGE($BI$111:$BI$213,32),"")</f>
        <v/>
      </c>
      <c r="C250" s="6" t="str">
        <f>IFERROR(LARGE($BP$111:$BP$213,32),"")</f>
        <v/>
      </c>
      <c r="D250" s="6" t="str">
        <f>IFERROR(LARGE($BW$111:$BW$213,32),"")</f>
        <v/>
      </c>
      <c r="E250" s="6" t="str">
        <f>IFERROR(LARGE($CD$111:$CD$213,32),"")</f>
        <v/>
      </c>
      <c r="F250" s="6" t="str">
        <f>IFERROR(LARGE($CK$111:$CK$213,32),"")</f>
        <v/>
      </c>
      <c r="G250" s="6" t="str">
        <f>IFERROR(LARGE($CR$111:$CR$213,32),"")</f>
        <v/>
      </c>
      <c r="H250" s="6" t="str">
        <f>IFERROR(LARGE($CY$111:$CY$213,32),"")</f>
        <v/>
      </c>
      <c r="I250" s="6" t="str">
        <f>IFERROR(LARGE($DF$111:$DF$213,32),"")</f>
        <v/>
      </c>
      <c r="J250" s="6" t="str">
        <f>IFERROR(LARGE($DM$111:$DM$213,32),"")</f>
        <v/>
      </c>
      <c r="K250" s="6" t="str">
        <f>IFERROR(LARGE($DT$111:$DT$213,32),"")</f>
        <v/>
      </c>
      <c r="L250" s="26" t="str">
        <f>IFERROR(LARGE($EA$111:$EA$213,32),"")</f>
        <v/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x14ac:dyDescent="0.25">
      <c r="A251" s="25" t="str">
        <f>IFERROR(LARGE($BB$111:$BB$213,33),"")</f>
        <v/>
      </c>
      <c r="B251" s="6" t="str">
        <f>IFERROR(LARGE($BI$111:$BI$213,33),"")</f>
        <v/>
      </c>
      <c r="C251" s="6" t="str">
        <f>IFERROR(LARGE($BP$111:$BP$213,33),"")</f>
        <v/>
      </c>
      <c r="D251" s="6" t="str">
        <f>IFERROR(LARGE($BW$111:$BW$213,33),"")</f>
        <v/>
      </c>
      <c r="E251" s="6" t="str">
        <f>IFERROR(LARGE($CD$111:$CD$213,33),"")</f>
        <v/>
      </c>
      <c r="F251" s="6" t="str">
        <f>IFERROR(LARGE($CK$111:$CK$213,33),"")</f>
        <v/>
      </c>
      <c r="G251" s="6" t="str">
        <f>IFERROR(LARGE($CR$111:$CR$213,33),"")</f>
        <v/>
      </c>
      <c r="H251" s="6" t="str">
        <f>IFERROR(LARGE($CY$111:$CY$213,33),"")</f>
        <v/>
      </c>
      <c r="I251" s="6" t="str">
        <f>IFERROR(LARGE($DF$111:$DF$213,33),"")</f>
        <v/>
      </c>
      <c r="J251" s="6" t="str">
        <f>IFERROR(LARGE($DM$111:$DM$213,33),"")</f>
        <v/>
      </c>
      <c r="K251" s="6" t="str">
        <f>IFERROR(LARGE($DT$111:$DT$213,33),"")</f>
        <v/>
      </c>
      <c r="L251" s="26" t="str">
        <f>IFERROR(LARGE($EA$111:$EA$213,33),"")</f>
        <v/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x14ac:dyDescent="0.25">
      <c r="A252" s="25" t="str">
        <f>IFERROR(LARGE($BB$111:$BB$213,34),"")</f>
        <v/>
      </c>
      <c r="B252" s="6" t="str">
        <f>IFERROR(LARGE($BI$111:$BI$213,34),"")</f>
        <v/>
      </c>
      <c r="C252" s="6" t="str">
        <f>IFERROR(LARGE($BP$111:$BP$213,34),"")</f>
        <v/>
      </c>
      <c r="D252" s="6" t="str">
        <f>IFERROR(LARGE($BW$111:$BW$213,34),"")</f>
        <v/>
      </c>
      <c r="E252" s="6" t="str">
        <f>IFERROR(LARGE($CD$111:$CD$213,34),"")</f>
        <v/>
      </c>
      <c r="F252" s="6" t="str">
        <f>IFERROR(LARGE($CK$111:$CK$213,34),"")</f>
        <v/>
      </c>
      <c r="G252" s="6" t="str">
        <f>IFERROR(LARGE($CR$111:$CR$213,34),"")</f>
        <v/>
      </c>
      <c r="H252" s="6" t="str">
        <f>IFERROR(LARGE($CY$111:$CY$213,34),"")</f>
        <v/>
      </c>
      <c r="I252" s="6" t="str">
        <f>IFERROR(LARGE($DF$111:$DF$213,34),"")</f>
        <v/>
      </c>
      <c r="J252" s="6" t="str">
        <f>IFERROR(LARGE($DM$111:$DM$213,34),"")</f>
        <v/>
      </c>
      <c r="K252" s="6" t="str">
        <f>IFERROR(LARGE($DT$111:$DT$213,34),"")</f>
        <v/>
      </c>
      <c r="L252" s="26" t="str">
        <f>IFERROR(LARGE($EA$111:$EA$213,34),"")</f>
        <v/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x14ac:dyDescent="0.25">
      <c r="A253" s="30" t="str">
        <f>IFERROR(LARGE($BB$111:$BB$213,35),"")</f>
        <v/>
      </c>
      <c r="B253" s="32" t="str">
        <f>IFERROR(LARGE($BI$111:$BI$213,35),"")</f>
        <v/>
      </c>
      <c r="C253" s="32" t="str">
        <f>IFERROR(LARGE($BP$111:$BP$213,35),"")</f>
        <v/>
      </c>
      <c r="D253" s="32" t="str">
        <f>IFERROR(LARGE($BW$111:$BW$213,35),"")</f>
        <v/>
      </c>
      <c r="E253" s="32" t="str">
        <f>IFERROR(LARGE($CD$111:$CD$213,35),"")</f>
        <v/>
      </c>
      <c r="F253" s="32" t="str">
        <f>IFERROR(LARGE($CK$111:$CK$213,35),"")</f>
        <v/>
      </c>
      <c r="G253" s="32" t="str">
        <f>IFERROR(LARGE($CR$111:$CR$213,35),"")</f>
        <v/>
      </c>
      <c r="H253" s="32" t="str">
        <f>IFERROR(LARGE($CY$111:$CY$213,35),"")</f>
        <v/>
      </c>
      <c r="I253" s="32" t="str">
        <f>IFERROR(LARGE($DF$111:$DF$213,35),"")</f>
        <v/>
      </c>
      <c r="J253" s="32" t="str">
        <f>IFERROR(LARGE($DM$111:$DM$213,35),"")</f>
        <v/>
      </c>
      <c r="K253" s="32" t="str">
        <f>IFERROR(LARGE($DT$111:$DT$213,35),"")</f>
        <v/>
      </c>
      <c r="L253" s="33" t="str">
        <f>IFERROR(LARGE($EA$111:$EA$213,35),"")</f>
        <v/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x14ac:dyDescent="0.25">
      <c r="A254" s="6"/>
      <c r="B254" s="6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x14ac:dyDescent="0.25">
      <c r="A255" s="6"/>
      <c r="B255" s="6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x14ac:dyDescent="0.25">
      <c r="A256" s="6"/>
      <c r="B256" s="6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x14ac:dyDescent="0.25">
      <c r="A257" s="6"/>
      <c r="B257" s="6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x14ac:dyDescent="0.25">
      <c r="A258" s="6"/>
      <c r="B258" s="6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</sheetData>
  <autoFilter ref="AD109:AK212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F49"/>
  <sheetViews>
    <sheetView topLeftCell="CB1" zoomScale="88" zoomScaleNormal="88" workbookViewId="0">
      <selection activeCell="CD3" sqref="CD3"/>
    </sheetView>
  </sheetViews>
  <sheetFormatPr baseColWidth="10" defaultColWidth="10.7109375" defaultRowHeight="15" x14ac:dyDescent="0.25"/>
  <cols>
    <col min="2" max="2" width="11.85546875" style="63" customWidth="1"/>
    <col min="3" max="3" width="14.140625" style="63" customWidth="1"/>
    <col min="4" max="4" width="17" style="63" customWidth="1"/>
    <col min="5" max="5" width="13.5703125" style="63" customWidth="1"/>
    <col min="6" max="9" width="11.42578125" style="63" customWidth="1"/>
    <col min="10" max="10" width="20.5703125" style="63" customWidth="1"/>
    <col min="11" max="46" width="11.42578125" style="63" customWidth="1"/>
    <col min="47" max="47" width="11.85546875" customWidth="1"/>
    <col min="48" max="48" width="58.28515625" customWidth="1"/>
    <col min="49" max="60" width="18.5703125" customWidth="1"/>
    <col min="74" max="74" width="11.5703125" customWidth="1"/>
    <col min="82" max="82" width="53.42578125" customWidth="1"/>
    <col min="84" max="84" width="32.42578125" customWidth="1"/>
  </cols>
  <sheetData>
    <row r="2" spans="1:84" x14ac:dyDescent="0.25">
      <c r="E2" s="63" t="s">
        <v>45</v>
      </c>
      <c r="F2" s="63" t="s">
        <v>46</v>
      </c>
      <c r="L2" s="64" t="s">
        <v>47</v>
      </c>
      <c r="M2" s="64" t="s">
        <v>48</v>
      </c>
      <c r="N2" s="64" t="s">
        <v>49</v>
      </c>
      <c r="O2" s="64" t="s">
        <v>50</v>
      </c>
      <c r="P2" s="64" t="s">
        <v>51</v>
      </c>
      <c r="Q2" s="64" t="s">
        <v>52</v>
      </c>
      <c r="R2" s="64" t="s">
        <v>53</v>
      </c>
      <c r="S2" s="64" t="s">
        <v>54</v>
      </c>
      <c r="T2" s="64" t="s">
        <v>55</v>
      </c>
      <c r="U2" s="64" t="s">
        <v>42</v>
      </c>
      <c r="V2" s="64" t="s">
        <v>43</v>
      </c>
      <c r="W2" s="64" t="s">
        <v>44</v>
      </c>
      <c r="X2" s="64" t="s">
        <v>56</v>
      </c>
      <c r="Y2" s="64" t="s">
        <v>57</v>
      </c>
      <c r="Z2" s="64" t="s">
        <v>58</v>
      </c>
      <c r="AA2" s="64" t="s">
        <v>59</v>
      </c>
      <c r="AB2" s="64" t="s">
        <v>60</v>
      </c>
      <c r="AC2" s="64" t="s">
        <v>61</v>
      </c>
      <c r="AD2" s="64" t="s">
        <v>62</v>
      </c>
      <c r="AE2" s="64" t="s">
        <v>63</v>
      </c>
      <c r="AF2" s="64" t="s">
        <v>64</v>
      </c>
      <c r="AG2" s="64" t="s">
        <v>65</v>
      </c>
      <c r="AH2" s="64" t="s">
        <v>66</v>
      </c>
      <c r="AI2" s="64" t="s">
        <v>67</v>
      </c>
      <c r="AJ2" s="64" t="s">
        <v>68</v>
      </c>
      <c r="AK2" s="64" t="s">
        <v>69</v>
      </c>
      <c r="AL2" s="64" t="s">
        <v>70</v>
      </c>
      <c r="AM2" s="64" t="s">
        <v>71</v>
      </c>
      <c r="AN2" s="64" t="s">
        <v>72</v>
      </c>
      <c r="AO2" s="64" t="s">
        <v>73</v>
      </c>
      <c r="AP2" s="64" t="s">
        <v>74</v>
      </c>
      <c r="AQ2" s="64" t="s">
        <v>75</v>
      </c>
      <c r="AR2" s="64" t="s">
        <v>76</v>
      </c>
      <c r="AS2" s="64" t="s">
        <v>77</v>
      </c>
      <c r="AT2" s="64" t="s">
        <v>78</v>
      </c>
      <c r="AV2" s="65">
        <v>1</v>
      </c>
      <c r="AW2" s="65">
        <v>2</v>
      </c>
      <c r="AX2" s="65">
        <v>3</v>
      </c>
      <c r="AY2" s="65">
        <v>4</v>
      </c>
      <c r="AZ2" s="65">
        <v>5</v>
      </c>
      <c r="BA2" s="65">
        <v>6</v>
      </c>
      <c r="BB2" s="65">
        <v>7</v>
      </c>
      <c r="BC2" s="65">
        <v>8</v>
      </c>
      <c r="BD2" s="65">
        <v>9</v>
      </c>
      <c r="BE2" s="65">
        <v>10</v>
      </c>
      <c r="BF2" s="65">
        <v>11</v>
      </c>
      <c r="BG2" s="65">
        <v>12</v>
      </c>
      <c r="BH2" s="65">
        <v>13</v>
      </c>
      <c r="BI2" s="65">
        <v>14</v>
      </c>
      <c r="BJ2" s="65">
        <v>15</v>
      </c>
      <c r="BK2" s="65">
        <v>16</v>
      </c>
      <c r="BL2" s="65">
        <v>17</v>
      </c>
      <c r="BM2" s="65">
        <v>18</v>
      </c>
      <c r="BN2" s="65">
        <v>19</v>
      </c>
      <c r="BO2" s="65">
        <v>20</v>
      </c>
      <c r="BP2" s="65">
        <v>21</v>
      </c>
      <c r="BQ2" s="65">
        <v>22</v>
      </c>
      <c r="BR2" s="65">
        <v>23</v>
      </c>
      <c r="BS2" s="65">
        <v>24</v>
      </c>
      <c r="BT2" s="65">
        <v>25</v>
      </c>
      <c r="BU2" s="65">
        <v>26</v>
      </c>
      <c r="BV2" s="65">
        <v>27</v>
      </c>
      <c r="BW2" s="65">
        <v>28</v>
      </c>
      <c r="BX2" s="65">
        <v>29</v>
      </c>
      <c r="BY2" s="65">
        <v>30</v>
      </c>
      <c r="BZ2" s="65">
        <v>31</v>
      </c>
      <c r="CA2" s="65">
        <v>32</v>
      </c>
      <c r="CB2" s="65">
        <v>33</v>
      </c>
      <c r="CC2" s="65">
        <v>34</v>
      </c>
      <c r="CD2" s="65">
        <v>35</v>
      </c>
    </row>
    <row r="3" spans="1:84" s="66" customFormat="1" ht="197.1" customHeight="1" x14ac:dyDescent="0.25">
      <c r="A3" s="66" t="s">
        <v>17</v>
      </c>
      <c r="B3" s="67" t="s">
        <v>79</v>
      </c>
      <c r="C3" s="67" t="s">
        <v>80</v>
      </c>
      <c r="D3" s="67" t="s">
        <v>81</v>
      </c>
      <c r="E3" s="68">
        <f>CAL!$A$216</f>
        <v>2024</v>
      </c>
      <c r="F3" s="68" t="str">
        <f>CAL!A$217</f>
        <v>01</v>
      </c>
      <c r="G3" s="67" t="s">
        <v>82</v>
      </c>
      <c r="H3" s="67" t="s">
        <v>83</v>
      </c>
      <c r="I3" s="67" t="s">
        <v>84</v>
      </c>
      <c r="J3" s="67" t="s">
        <v>85</v>
      </c>
      <c r="K3" s="67" t="s">
        <v>86</v>
      </c>
      <c r="L3" s="69">
        <f>IF(CAL!$A219=" ",")]",CAL!$A219)</f>
        <v>2016</v>
      </c>
      <c r="M3" s="69">
        <f>IF(CAL!$A220=" ",")]",CAL!$A220)</f>
        <v>2010</v>
      </c>
      <c r="N3" s="69">
        <f>IF(CAL!$A221=" ",")]",CAL!$A221)</f>
        <v>2007</v>
      </c>
      <c r="O3" s="69">
        <f>IF(CAL!$A222=" ",")]",CAL!$A222)</f>
        <v>2005</v>
      </c>
      <c r="P3" s="69">
        <f>IF(CAL!$A223=" ",")]",CAL!$A223)</f>
        <v>2003</v>
      </c>
      <c r="Q3" s="69">
        <f>IF(CAL!$A224=" ",")]",CAL!$A224)</f>
        <v>1998</v>
      </c>
      <c r="R3" s="69">
        <f>IF(CAL!$A225=" ",")]",CAL!$A225)</f>
        <v>1995</v>
      </c>
      <c r="S3" s="69">
        <f>IF(CAL!$A226=" ",")]",CAL!$A226)</f>
        <v>1992</v>
      </c>
      <c r="T3" s="69">
        <f>IF(CAL!$A227=" ",")]",CAL!$A227)</f>
        <v>1988</v>
      </c>
      <c r="U3" s="69">
        <f>IF(CAL!$A228=" ",")]",CAL!$A228)</f>
        <v>1987</v>
      </c>
      <c r="V3" s="69">
        <f>IF(CAL!$A229=" ",")]",CAL!$A229)</f>
        <v>1983</v>
      </c>
      <c r="W3" s="69">
        <f>IF(CAL!$A230=" ",")]",CAL!$A230)</f>
        <v>1977</v>
      </c>
      <c r="X3" s="69">
        <f>IF(CAL!$A231=" ",")]",CAL!$A231)</f>
        <v>1973</v>
      </c>
      <c r="Y3" s="69">
        <f>IF(CAL!$A232=" ",")]",CAL!$A232)</f>
        <v>1966</v>
      </c>
      <c r="Z3" s="69">
        <f>IF(CAL!$A233=" ",")]",CAL!$A233)</f>
        <v>1964</v>
      </c>
      <c r="AA3" s="69">
        <f>IF(CAL!$A234=" ",")]",CAL!$A234)</f>
        <v>1958</v>
      </c>
      <c r="AB3" s="69" t="str">
        <f>IF(CAL!$A235=" ",")]",CAL!$A235)</f>
        <v/>
      </c>
      <c r="AC3" s="69" t="str">
        <f>IF(CAL!$A236=" ",CHAR(40),CAL!$A236)</f>
        <v/>
      </c>
      <c r="AD3" s="69" t="str">
        <f>IF(CAL!$A237=" ",")]",CAL!$A237)</f>
        <v/>
      </c>
      <c r="AE3" s="69" t="str">
        <f>IF(CAL!$A238=" ",")]",CAL!$A238)</f>
        <v/>
      </c>
      <c r="AF3" s="69" t="str">
        <f>IF(CAL!$A239=" ",")]",CAL!$A239)</f>
        <v/>
      </c>
      <c r="AG3" s="69" t="str">
        <f>IF(CAL!$A240=" ",")]",CAL!$A240)</f>
        <v/>
      </c>
      <c r="AH3" s="69" t="str">
        <f>IF(CAL!$A241=" ",")]",CAL!$A241)</f>
        <v/>
      </c>
      <c r="AI3" s="69" t="str">
        <f>IF(CAL!$A242=" ",")]",CAL!$A242)</f>
        <v/>
      </c>
      <c r="AJ3" s="69" t="str">
        <f>IF(CAL!$A243=" ",")]",CAL!$A243)</f>
        <v/>
      </c>
      <c r="AK3" s="69" t="str">
        <f>IF(CAL!$A244=" ",")]",CAL!$A244)</f>
        <v/>
      </c>
      <c r="AL3" s="69" t="str">
        <f>IF(CAL!$A245=" ",")]",CAL!$A245)</f>
        <v/>
      </c>
      <c r="AM3" s="69" t="str">
        <f>IF(CAL!$A246=" ",")]",CAL!$A246)</f>
        <v/>
      </c>
      <c r="AN3" s="69" t="str">
        <f>IF(CAL!$A247=" ",")]",CAL!$A247)</f>
        <v/>
      </c>
      <c r="AO3" s="69" t="str">
        <f>IF(CAL!$A248=" ",")]",CAL!$A248)</f>
        <v/>
      </c>
      <c r="AP3" s="69" t="str">
        <f>IF(CAL!$A249=" ",")]",CAL!$A249)</f>
        <v/>
      </c>
      <c r="AQ3" s="69" t="str">
        <f>IF(CAL!$A250=" ",")]",CAL!$A250)</f>
        <v/>
      </c>
      <c r="AR3" s="69" t="str">
        <f>IF(CAL!$A251=" ",")]",CAL!$A251)</f>
        <v/>
      </c>
      <c r="AS3" s="69" t="str">
        <f>IF(CAL!$A252=" ",")]",CAL!$A252)</f>
        <v/>
      </c>
      <c r="AT3" s="69" t="str">
        <f>IF(CAL!$A253=" ",")]",CAL!$A253)</f>
        <v/>
      </c>
      <c r="AV3" s="66" t="str">
        <f>IF(L3="","",CONCATENATE($B3,$C3,$D3,$L3,$F3,$K3,$G3))</f>
        <v>OutPpEne=CellStatistics(["Livneh-CHIRPSPrec_Mex201601.tif"</v>
      </c>
      <c r="AW3" s="66" t="str">
        <f t="shared" ref="AW3:CD3" si="0">IF(AND(L3=M3),AV3,IF(M3="",CONCATENATE(AV3,$I3,$J3),CONCATENATE(AV3,$H3,$D3,M3,$F3,$K3,$G3)))</f>
        <v>OutPpEne=CellStatistics(["Livneh-CHIRPSPrec_Mex201601.tif","Livneh-CHIRPSPrec_Mex201001.tif"</v>
      </c>
      <c r="AX3" s="66" t="str">
        <f t="shared" si="0"/>
        <v>OutPpEne=CellStatistics(["Livneh-CHIRPSPrec_Mex201601.tif","Livneh-CHIRPSPrec_Mex201001.tif","Livneh-CHIRPSPrec_Mex200701.tif"</v>
      </c>
      <c r="AY3" s="66" t="str">
        <f t="shared" si="0"/>
        <v>OutPpEne=CellStatistics(["Livneh-CHIRPSPrec_Mex201601.tif","Livneh-CHIRPSPrec_Mex201001.tif","Livneh-CHIRPSPrec_Mex200701.tif","Livneh-CHIRPSPrec_Mex200501.tif"</v>
      </c>
      <c r="AZ3" s="66" t="str">
        <f t="shared" si="0"/>
        <v>OutPpEne=CellStatistics(["Livneh-CHIRPSPrec_Mex201601.tif","Livneh-CHIRPSPrec_Mex201001.tif","Livneh-CHIRPSPrec_Mex200701.tif","Livneh-CHIRPSPrec_Mex200501.tif","Livneh-CHIRPSPrec_Mex200301.tif"</v>
      </c>
      <c r="BA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</v>
      </c>
      <c r="BB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</v>
      </c>
      <c r="BC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</v>
      </c>
      <c r="BD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</v>
      </c>
      <c r="BE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</v>
      </c>
      <c r="BF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</v>
      </c>
      <c r="BG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</v>
      </c>
      <c r="BH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</v>
      </c>
      <c r="BI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</v>
      </c>
      <c r="BJ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</v>
      </c>
      <c r="BK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</v>
      </c>
      <c r="BL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M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N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O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P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Q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R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S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T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U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V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W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X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Y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BZ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CA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CB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CC3" s="66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CD3" s="70" t="str">
        <f t="shared" si="0"/>
        <v>OutPpEne=CellStatistics(["Livneh-CHIRPSPrec_Mex201601.tif","Livneh-CHIRPSPrec_Mex201001.tif","Livneh-CHIRPSPrec_Mex200701.tif","Livneh-CHIRPSPrec_Mex200501.tif","Livneh-CHIRPSPrec_Mex200301.tif","Livneh-CHIRPSPrec_Mex199801.tif","Livneh-CHIRPSPrec_Mex199501.tif","Livneh-CHIRPSPrec_Mex199201.tif","Livneh-CHIRPSPrec_Mex198801.tif","Livneh-CHIRPSPrec_Mex198701.tif","Livneh-CHIRPSPrec_Mex198301.tif","Livneh-CHIRPSPrec_Mex197701.tif","Livneh-CHIRPSPrec_Mex197301.tif","Livneh-CHIRPSPrec_Mex196601.tif","Livneh-CHIRPSPrec_Mex196401.tif","Livneh-CHIRPSPrec_Mex195801.tif"],"MEDIAN","DATA")</v>
      </c>
      <c r="CF3" s="71"/>
    </row>
    <row r="4" spans="1:84" s="66" customFormat="1" ht="197.1" customHeight="1" x14ac:dyDescent="0.25">
      <c r="B4" s="67"/>
      <c r="C4" s="67"/>
      <c r="D4" s="67"/>
      <c r="E4" s="68"/>
      <c r="F4" s="68"/>
      <c r="G4" s="67"/>
      <c r="H4" s="67"/>
      <c r="I4" s="67"/>
      <c r="J4" s="67"/>
      <c r="K4" s="67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CD4" s="70"/>
      <c r="CF4" s="71"/>
    </row>
    <row r="5" spans="1:84" ht="72.400000000000006" customHeight="1" x14ac:dyDescent="0.25">
      <c r="A5" t="s">
        <v>87</v>
      </c>
      <c r="E5" s="1"/>
      <c r="F5" s="1"/>
      <c r="J5" s="63" t="s">
        <v>88</v>
      </c>
      <c r="L5" s="1" t="s">
        <v>89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BW5" s="71"/>
      <c r="CD5" s="72" t="str">
        <f>CONCATENATE(J5,E3,F3,K3,L5)</f>
        <v>OutPpEne.save("F:\Mis documentos2024\SIGI\Article Seasonal Forecast\Reviews\New Validations\Hindcasts\PpHind202401.tif")</v>
      </c>
    </row>
    <row r="6" spans="1:84" ht="72.400000000000006" customHeight="1" x14ac:dyDescent="0.25">
      <c r="E6" s="1"/>
      <c r="F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BW6" s="71"/>
      <c r="CD6" s="72"/>
    </row>
    <row r="7" spans="1:84" s="66" customFormat="1" ht="154.5" customHeight="1" x14ac:dyDescent="0.25">
      <c r="A7" s="66" t="s">
        <v>18</v>
      </c>
      <c r="B7" s="67" t="s">
        <v>90</v>
      </c>
      <c r="C7" s="67" t="s">
        <v>80</v>
      </c>
      <c r="D7" s="67" t="s">
        <v>81</v>
      </c>
      <c r="E7" s="68">
        <f>CAL!$A$216</f>
        <v>2024</v>
      </c>
      <c r="F7" s="68" t="str">
        <f>CAL!B$217</f>
        <v>02</v>
      </c>
      <c r="G7" s="67" t="s">
        <v>82</v>
      </c>
      <c r="H7" s="67" t="s">
        <v>83</v>
      </c>
      <c r="I7" s="67" t="s">
        <v>84</v>
      </c>
      <c r="J7" s="67" t="s">
        <v>85</v>
      </c>
      <c r="K7" s="67" t="s">
        <v>86</v>
      </c>
      <c r="L7" s="69">
        <f>IF(CAL!$B219=" ",")]",CAL!$B219)</f>
        <v>2019</v>
      </c>
      <c r="M7" s="69">
        <f>IF(CAL!$B220=" ",")]",CAL!$B220)</f>
        <v>2016</v>
      </c>
      <c r="N7" s="69">
        <f>IF(CAL!$B221=" ",")]",CAL!$B221)</f>
        <v>2015</v>
      </c>
      <c r="O7" s="69">
        <f>IF(CAL!$B222=" ",")]",CAL!$B222)</f>
        <v>2010</v>
      </c>
      <c r="P7" s="69">
        <f>IF(CAL!$B223=" ",")]",CAL!$B223)</f>
        <v>2005</v>
      </c>
      <c r="Q7" s="69">
        <f>IF(CAL!$B224=" ",")]",CAL!$B224)</f>
        <v>2003</v>
      </c>
      <c r="R7" s="69">
        <f>IF(CAL!$B225=" ",")]",CAL!$B225)</f>
        <v>1998</v>
      </c>
      <c r="S7" s="69">
        <f>IF(CAL!$B226=" ",")]",CAL!$B226)</f>
        <v>1995</v>
      </c>
      <c r="T7" s="69">
        <f>IF(CAL!$B227=" ",")]",CAL!$B227)</f>
        <v>1992</v>
      </c>
      <c r="U7" s="69">
        <f>IF(CAL!$B228=" ",")]",CAL!$B228)</f>
        <v>1988</v>
      </c>
      <c r="V7" s="69">
        <f>IF(CAL!$B229=" ",")]",CAL!$B229)</f>
        <v>1987</v>
      </c>
      <c r="W7" s="69">
        <f>IF(CAL!$B230=" ",")]",CAL!$B230)</f>
        <v>1983</v>
      </c>
      <c r="X7" s="69">
        <f>IF(CAL!$B231=" ",")]",CAL!$B231)</f>
        <v>1978</v>
      </c>
      <c r="Y7" s="69">
        <f>IF(CAL!$B232=" ",")]",CAL!$B232)</f>
        <v>1977</v>
      </c>
      <c r="Z7" s="69">
        <f>IF(CAL!$B233=" ",")]",CAL!$B233)</f>
        <v>1973</v>
      </c>
      <c r="AA7" s="69">
        <f>IF(CAL!$B234=" ",")]",CAL!$B234)</f>
        <v>1966</v>
      </c>
      <c r="AB7" s="69">
        <f>IF(CAL!$B235=" ",")]",CAL!$B235)</f>
        <v>1964</v>
      </c>
      <c r="AC7" s="69">
        <f>IF(CAL!$B236=" ",char=IF(40,TRUE()),CAL!$B236)</f>
        <v>1958</v>
      </c>
      <c r="AD7" s="69" t="str">
        <f>IF(CAL!$B237=" ",")]",CAL!$B237)</f>
        <v/>
      </c>
      <c r="AE7" s="69" t="str">
        <f>IF(CAL!$B238=" ",")]",CAL!$B238)</f>
        <v/>
      </c>
      <c r="AF7" s="69" t="str">
        <f>IF(CAL!$B239=" ",")]",CAL!$B239)</f>
        <v/>
      </c>
      <c r="AG7" s="69" t="str">
        <f>IF(CAL!$B240=" ",")]",CAL!$B240)</f>
        <v/>
      </c>
      <c r="AH7" s="69" t="str">
        <f>IF(CAL!$B241=" ",")]",CAL!$B241)</f>
        <v/>
      </c>
      <c r="AI7" s="69" t="str">
        <f>IF(CAL!$B242=" ",")]",CAL!$B242)</f>
        <v/>
      </c>
      <c r="AJ7" s="69" t="str">
        <f>IF(CAL!$B243=" ",")]",CAL!$B243)</f>
        <v/>
      </c>
      <c r="AK7" s="69" t="str">
        <f>IF(CAL!$B244=" ",")]",CAL!$B244)</f>
        <v/>
      </c>
      <c r="AL7" s="69" t="str">
        <f>IF(CAL!$B245=" ",")]",CAL!$B245)</f>
        <v/>
      </c>
      <c r="AM7" s="69" t="str">
        <f>IF(CAL!$B246=" ",")]",CAL!$B246)</f>
        <v/>
      </c>
      <c r="AN7" s="69" t="str">
        <f>IF(CAL!$B247=" ",")]",CAL!$B247)</f>
        <v/>
      </c>
      <c r="AO7" s="69" t="str">
        <f>IF(CAL!$B248=" ",")]",CAL!$B248)</f>
        <v/>
      </c>
      <c r="AP7" s="69" t="str">
        <f>IF(CAL!$B249=" ",")]",CAL!$B249)</f>
        <v/>
      </c>
      <c r="AQ7" s="69" t="str">
        <f>IF(CAL!$B250=" ",")]",CAL!$B250)</f>
        <v/>
      </c>
      <c r="AR7" s="69" t="str">
        <f>IF(CAL!$B251=" ",")]",CAL!$B251)</f>
        <v/>
      </c>
      <c r="AS7" s="69" t="str">
        <f>IF(CAL!$B252=" ",")]",CAL!$B252)</f>
        <v/>
      </c>
      <c r="AT7" s="69" t="str">
        <f>IF(CAL!$B253=" ",")]",CAL!$B253)</f>
        <v/>
      </c>
      <c r="AV7" s="66" t="str">
        <f>IF(L7="","",CONCATENATE($B7,$C7,$D7,$L7,$F7,$K7,$G7))</f>
        <v>OutPpFeb=CellStatistics(["Livneh-CHIRPSPrec_Mex201902.tif"</v>
      </c>
      <c r="AW7" s="66" t="str">
        <f t="shared" ref="AW7:CD7" si="1">IF(AND(L7=M7),AV7,IF(M7="",CONCATENATE(AV7,$I7,$J7),CONCATENATE(AV7,$H7,$D7,M7,$F7,$K7,$G7)))</f>
        <v>OutPpFeb=CellStatistics(["Livneh-CHIRPSPrec_Mex201902.tif","Livneh-CHIRPSPrec_Mex201602.tif"</v>
      </c>
      <c r="AX7" s="66" t="str">
        <f t="shared" si="1"/>
        <v>OutPpFeb=CellStatistics(["Livneh-CHIRPSPrec_Mex201902.tif","Livneh-CHIRPSPrec_Mex201602.tif","Livneh-CHIRPSPrec_Mex201502.tif"</v>
      </c>
      <c r="AY7" s="66" t="str">
        <f t="shared" si="1"/>
        <v>OutPpFeb=CellStatistics(["Livneh-CHIRPSPrec_Mex201902.tif","Livneh-CHIRPSPrec_Mex201602.tif","Livneh-CHIRPSPrec_Mex201502.tif","Livneh-CHIRPSPrec_Mex201002.tif"</v>
      </c>
      <c r="AZ7" s="66" t="str">
        <f t="shared" si="1"/>
        <v>OutPpFeb=CellStatistics(["Livneh-CHIRPSPrec_Mex201902.tif","Livneh-CHIRPSPrec_Mex201602.tif","Livneh-CHIRPSPrec_Mex201502.tif","Livneh-CHIRPSPrec_Mex201002.tif","Livneh-CHIRPSPrec_Mex200502.tif"</v>
      </c>
      <c r="BA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</v>
      </c>
      <c r="BB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</v>
      </c>
      <c r="BC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</v>
      </c>
      <c r="BD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</v>
      </c>
      <c r="BE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</v>
      </c>
      <c r="BF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</v>
      </c>
      <c r="BG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</v>
      </c>
      <c r="BH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</v>
      </c>
      <c r="BI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</v>
      </c>
      <c r="BJ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</v>
      </c>
      <c r="BK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</v>
      </c>
      <c r="BL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</v>
      </c>
      <c r="BM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</v>
      </c>
      <c r="BN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O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P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Q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R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S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T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U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V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W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X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Y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BZ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CA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CB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CC7" s="66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CD7" s="73" t="str">
        <f t="shared" si="1"/>
        <v>OutPpFeb=CellStatistics(["Livneh-CHIRPSPrec_Mex201902.tif","Livneh-CHIRPSPrec_Mex201602.tif","Livneh-CHIRPSPrec_Mex201502.tif","Livneh-CHIRPSPrec_Mex201002.tif","Livneh-CHIRPSPrec_Mex200502.tif","Livneh-CHIRPSPrec_Mex200302.tif","Livneh-CHIRPSPrec_Mex199802.tif","Livneh-CHIRPSPrec_Mex199502.tif","Livneh-CHIRPSPrec_Mex199202.tif","Livneh-CHIRPSPrec_Mex198802.tif","Livneh-CHIRPSPrec_Mex198702.tif","Livneh-CHIRPSPrec_Mex198302.tif","Livneh-CHIRPSPrec_Mex197802.tif","Livneh-CHIRPSPrec_Mex197702.tif","Livneh-CHIRPSPrec_Mex197302.tif","Livneh-CHIRPSPrec_Mex196602.tif","Livneh-CHIRPSPrec_Mex196402.tif","Livneh-CHIRPSPrec_Mex195802.tif"],"MEDIAN","DATA")</v>
      </c>
      <c r="CF7" s="71"/>
    </row>
    <row r="8" spans="1:84" s="66" customFormat="1" ht="154.5" customHeight="1" x14ac:dyDescent="0.25">
      <c r="B8" s="67"/>
      <c r="C8" s="67"/>
      <c r="D8" s="67"/>
      <c r="E8" s="68"/>
      <c r="F8" s="68"/>
      <c r="G8" s="67"/>
      <c r="H8" s="67"/>
      <c r="I8" s="67"/>
      <c r="J8" s="67"/>
      <c r="K8" s="67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CD8" s="73"/>
      <c r="CF8" s="71"/>
    </row>
    <row r="9" spans="1:84" ht="72.400000000000006" customHeight="1" x14ac:dyDescent="0.25">
      <c r="A9" t="s">
        <v>87</v>
      </c>
      <c r="E9" s="1"/>
      <c r="F9" s="1"/>
      <c r="J9" s="63" t="s">
        <v>91</v>
      </c>
      <c r="L9" s="1" t="s">
        <v>89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BW9" s="71"/>
      <c r="CD9" s="72" t="str">
        <f>CONCATENATE(J9,E7,F7,K7,L9)</f>
        <v>OutPpFeb.save("F:\Mis documentos2024\SIGI\Article Seasonal Forecast\Reviews\New Validations\Hindcasts\PpHind202402.tif")</v>
      </c>
    </row>
    <row r="10" spans="1:84" ht="72.400000000000006" customHeight="1" x14ac:dyDescent="0.25">
      <c r="E10" s="1"/>
      <c r="F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BW10" s="71"/>
      <c r="CD10" s="72"/>
    </row>
    <row r="11" spans="1:84" s="66" customFormat="1" ht="154.5" customHeight="1" x14ac:dyDescent="0.25">
      <c r="A11" s="66" t="s">
        <v>19</v>
      </c>
      <c r="B11" s="67" t="s">
        <v>92</v>
      </c>
      <c r="C11" s="67" t="s">
        <v>80</v>
      </c>
      <c r="D11" s="67" t="s">
        <v>81</v>
      </c>
      <c r="E11" s="68">
        <f>CAL!$A$216</f>
        <v>2024</v>
      </c>
      <c r="F11" s="68" t="str">
        <f>CAL!C$217</f>
        <v>03</v>
      </c>
      <c r="G11" s="67" t="s">
        <v>82</v>
      </c>
      <c r="H11" s="67" t="s">
        <v>83</v>
      </c>
      <c r="I11" s="67" t="s">
        <v>84</v>
      </c>
      <c r="J11" s="67" t="s">
        <v>85</v>
      </c>
      <c r="K11" s="67" t="s">
        <v>86</v>
      </c>
      <c r="L11" s="69">
        <f>IF(CAL!$C219=" ",")]",CAL!$C219)</f>
        <v>2020</v>
      </c>
      <c r="M11" s="69">
        <f>IF(CAL!$C220=" ",")]",CAL!$C220)</f>
        <v>2019</v>
      </c>
      <c r="N11" s="69">
        <f>IF(CAL!$C221=" ",")]",CAL!$C221)</f>
        <v>2016</v>
      </c>
      <c r="O11" s="69">
        <f>IF(CAL!$C222=" ",")]",CAL!$C222)</f>
        <v>2015</v>
      </c>
      <c r="P11" s="69">
        <f>IF(CAL!$C223=" ",")]",CAL!$C223)</f>
        <v>2010</v>
      </c>
      <c r="Q11" s="69">
        <f>IF(CAL!$C224=" ",")]",CAL!$C224)</f>
        <v>2005</v>
      </c>
      <c r="R11" s="69">
        <f>IF(CAL!$C225=" ",")]",CAL!$C225)</f>
        <v>2003</v>
      </c>
      <c r="S11" s="69">
        <f>IF(CAL!$C226=" ",")]",CAL!$C226)</f>
        <v>1998</v>
      </c>
      <c r="T11" s="69">
        <f>IF(CAL!$C227=" ",")]",CAL!$C227)</f>
        <v>1995</v>
      </c>
      <c r="U11" s="69">
        <f>IF(CAL!$C228=" ",")]",CAL!$C228)</f>
        <v>1992</v>
      </c>
      <c r="V11" s="69">
        <f>IF(CAL!$C229=" ",")]",CAL!$C229)</f>
        <v>1987</v>
      </c>
      <c r="W11" s="69">
        <f>IF(CAL!$C230=" ",")]",CAL!$C230)</f>
        <v>1983</v>
      </c>
      <c r="X11" s="69">
        <f>IF(CAL!$C231=" ",")]",CAL!$C231)</f>
        <v>1977</v>
      </c>
      <c r="Y11" s="69">
        <f>IF(CAL!$C232=" ",")]",CAL!$C232)</f>
        <v>1973</v>
      </c>
      <c r="Z11" s="69">
        <f>IF(CAL!$C233=" ",")]",CAL!$C233)</f>
        <v>1966</v>
      </c>
      <c r="AA11" s="69">
        <f>IF(CAL!$C234=" ",")]",CAL!$C234)</f>
        <v>1958</v>
      </c>
      <c r="AB11" s="69" t="str">
        <f>IF(CAL!$C235=" ",")]",CAL!$C235)</f>
        <v/>
      </c>
      <c r="AC11" s="69" t="str">
        <f>IF(CAL!$C236=" ",char=IF(40,TRUE()),CAL!$C236)</f>
        <v/>
      </c>
      <c r="AD11" s="69" t="str">
        <f>IF(CAL!$C237=" ",")]",CAL!$C237)</f>
        <v/>
      </c>
      <c r="AE11" s="69" t="str">
        <f>IF(CAL!$C238=" ",")]",CAL!$C238)</f>
        <v/>
      </c>
      <c r="AF11" s="69" t="str">
        <f>IF(CAL!$C239=" ",")]",CAL!$C239)</f>
        <v/>
      </c>
      <c r="AG11" s="69" t="str">
        <f>IF(CAL!$C240=" ",")]",CAL!$C240)</f>
        <v/>
      </c>
      <c r="AH11" s="69" t="str">
        <f>IF(CAL!$C241=" ",")]",CAL!$C241)</f>
        <v/>
      </c>
      <c r="AI11" s="69" t="str">
        <f>IF(CAL!$C242=" ",")]",CAL!$C242)</f>
        <v/>
      </c>
      <c r="AJ11" s="69" t="str">
        <f>IF(CAL!$C243=" ",")]",CAL!$C243)</f>
        <v/>
      </c>
      <c r="AK11" s="69" t="str">
        <f>IF(CAL!$C244=" ",")]",CAL!$C244)</f>
        <v/>
      </c>
      <c r="AL11" s="69" t="str">
        <f>IF(CAL!$C245=" ",")]",CAL!$C245)</f>
        <v/>
      </c>
      <c r="AM11" s="69" t="str">
        <f>IF(CAL!$C246=" ",")]",CAL!$C246)</f>
        <v/>
      </c>
      <c r="AN11" s="69" t="str">
        <f>IF(CAL!$C247=" ",")]",CAL!$C247)</f>
        <v/>
      </c>
      <c r="AO11" s="69" t="str">
        <f>IF(CAL!$C248=" ",")]",CAL!$C248)</f>
        <v/>
      </c>
      <c r="AP11" s="69" t="str">
        <f>IF(CAL!$C249=" ",")]",CAL!$C249)</f>
        <v/>
      </c>
      <c r="AQ11" s="69" t="str">
        <f>IF(CAL!$C250=" ",")]",CAL!$C250)</f>
        <v/>
      </c>
      <c r="AR11" s="69" t="str">
        <f>IF(CAL!$C251=" ",")]",CAL!$C251)</f>
        <v/>
      </c>
      <c r="AS11" s="69" t="str">
        <f>IF(CAL!$C252=" ",")]",CAL!$C252)</f>
        <v/>
      </c>
      <c r="AT11" s="69" t="str">
        <f>IF(CAL!$C253=" ",")]",CAL!$C253)</f>
        <v/>
      </c>
      <c r="AV11" s="66" t="str">
        <f>IF(L11="","",CONCATENATE($B11,$C11,$D11,$L11,$F11,$K11,$G11))</f>
        <v>OutPpMar=CellStatistics(["Livneh-CHIRPSPrec_Mex202003.tif"</v>
      </c>
      <c r="AW11" s="66" t="str">
        <f t="shared" ref="AW11:CD11" si="2">IF(AND(L11=M11),AV11,IF(M11="",CONCATENATE(AV11,$I11,$J11),CONCATENATE(AV11,$H11,$D11,M11,$F11,$K11,$G11)))</f>
        <v>OutPpMar=CellStatistics(["Livneh-CHIRPSPrec_Mex202003.tif","Livneh-CHIRPSPrec_Mex201903.tif"</v>
      </c>
      <c r="AX11" s="66" t="str">
        <f t="shared" si="2"/>
        <v>OutPpMar=CellStatistics(["Livneh-CHIRPSPrec_Mex202003.tif","Livneh-CHIRPSPrec_Mex201903.tif","Livneh-CHIRPSPrec_Mex201603.tif"</v>
      </c>
      <c r="AY11" s="66" t="str">
        <f t="shared" si="2"/>
        <v>OutPpMar=CellStatistics(["Livneh-CHIRPSPrec_Mex202003.tif","Livneh-CHIRPSPrec_Mex201903.tif","Livneh-CHIRPSPrec_Mex201603.tif","Livneh-CHIRPSPrec_Mex201503.tif"</v>
      </c>
      <c r="AZ11" s="66" t="str">
        <f t="shared" si="2"/>
        <v>OutPpMar=CellStatistics(["Livneh-CHIRPSPrec_Mex202003.tif","Livneh-CHIRPSPrec_Mex201903.tif","Livneh-CHIRPSPrec_Mex201603.tif","Livneh-CHIRPSPrec_Mex201503.tif","Livneh-CHIRPSPrec_Mex201003.tif"</v>
      </c>
      <c r="BA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</v>
      </c>
      <c r="BB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</v>
      </c>
      <c r="BC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</v>
      </c>
      <c r="BD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</v>
      </c>
      <c r="BE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</v>
      </c>
      <c r="BF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</v>
      </c>
      <c r="BG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</v>
      </c>
      <c r="BH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</v>
      </c>
      <c r="BI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</v>
      </c>
      <c r="BJ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</v>
      </c>
      <c r="BK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</v>
      </c>
      <c r="BL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M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N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O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P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Q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R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S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T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U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V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W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X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Y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BZ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CA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CB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CC11" s="66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CD11" s="73" t="str">
        <f t="shared" si="2"/>
        <v>OutPpMar=CellStatistics(["Livneh-CHIRPSPrec_Mex202003.tif","Livneh-CHIRPSPrec_Mex201903.tif","Livneh-CHIRPSPrec_Mex201603.tif","Livneh-CHIRPSPrec_Mex201503.tif","Livneh-CHIRPSPrec_Mex201003.tif","Livneh-CHIRPSPrec_Mex200503.tif","Livneh-CHIRPSPrec_Mex200303.tif","Livneh-CHIRPSPrec_Mex199803.tif","Livneh-CHIRPSPrec_Mex199503.tif","Livneh-CHIRPSPrec_Mex199203.tif","Livneh-CHIRPSPrec_Mex198703.tif","Livneh-CHIRPSPrec_Mex198303.tif","Livneh-CHIRPSPrec_Mex197703.tif","Livneh-CHIRPSPrec_Mex197303.tif","Livneh-CHIRPSPrec_Mex196603.tif","Livneh-CHIRPSPrec_Mex195803.tif"],"MEDIAN","DATA")</v>
      </c>
      <c r="CF11" s="71"/>
    </row>
    <row r="12" spans="1:84" s="66" customFormat="1" ht="154.5" customHeight="1" x14ac:dyDescent="0.25">
      <c r="B12" s="67"/>
      <c r="C12" s="67"/>
      <c r="D12" s="67"/>
      <c r="E12" s="68"/>
      <c r="F12" s="68"/>
      <c r="G12" s="67"/>
      <c r="H12" s="67"/>
      <c r="I12" s="67"/>
      <c r="J12" s="67"/>
      <c r="K12" s="67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CD12" s="73"/>
      <c r="CF12" s="71"/>
    </row>
    <row r="13" spans="1:84" ht="72.400000000000006" customHeight="1" x14ac:dyDescent="0.25">
      <c r="A13" t="s">
        <v>87</v>
      </c>
      <c r="E13" s="1"/>
      <c r="F13" s="1"/>
      <c r="J13" s="63" t="s">
        <v>93</v>
      </c>
      <c r="L13" s="1" t="s">
        <v>89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BW13" s="71"/>
      <c r="CD13" s="72" t="str">
        <f>CONCATENATE(J13,E11,F11,K11,L13)</f>
        <v>OutPpMar.save("F:\Mis documentos2024\SIGI\Article Seasonal Forecast\Reviews\New Validations\Hindcasts\PpHind202403.tif")</v>
      </c>
    </row>
    <row r="14" spans="1:84" ht="72.400000000000006" customHeight="1" x14ac:dyDescent="0.25">
      <c r="E14" s="1"/>
      <c r="F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BW14" s="71"/>
      <c r="CD14" s="72"/>
    </row>
    <row r="15" spans="1:84" s="66" customFormat="1" ht="154.5" customHeight="1" x14ac:dyDescent="0.25">
      <c r="A15" s="66" t="s">
        <v>20</v>
      </c>
      <c r="B15" s="67" t="s">
        <v>94</v>
      </c>
      <c r="C15" s="67" t="s">
        <v>80</v>
      </c>
      <c r="D15" s="67" t="s">
        <v>81</v>
      </c>
      <c r="E15" s="68">
        <f>CAL!$A$216</f>
        <v>2024</v>
      </c>
      <c r="F15" s="68" t="str">
        <f>CAL!D$217</f>
        <v>04</v>
      </c>
      <c r="G15" s="67" t="s">
        <v>82</v>
      </c>
      <c r="H15" s="67" t="s">
        <v>83</v>
      </c>
      <c r="I15" s="67" t="s">
        <v>84</v>
      </c>
      <c r="J15" s="67" t="s">
        <v>85</v>
      </c>
      <c r="K15" s="67" t="s">
        <v>86</v>
      </c>
      <c r="L15" s="69">
        <f>IF(CAL!$D219=" ",")]",CAL!$D219)</f>
        <v>2020</v>
      </c>
      <c r="M15" s="69">
        <f>IF(CAL!$D220=" ",")]",CAL!$D220)</f>
        <v>2019</v>
      </c>
      <c r="N15" s="69">
        <f>IF(CAL!$D221=" ",")]",CAL!$D221)</f>
        <v>2016</v>
      </c>
      <c r="O15" s="69">
        <f>IF(CAL!$D222=" ",")]",CAL!$D222)</f>
        <v>2015</v>
      </c>
      <c r="P15" s="69">
        <f>IF(CAL!$D223=" ",")]",CAL!$D223)</f>
        <v>2010</v>
      </c>
      <c r="Q15" s="69">
        <f>IF(CAL!$D224=" ",")]",CAL!$D224)</f>
        <v>2005</v>
      </c>
      <c r="R15" s="69">
        <f>IF(CAL!$D225=" ",")]",CAL!$D225)</f>
        <v>1998</v>
      </c>
      <c r="S15" s="69">
        <f>IF(CAL!$D226=" ",")]",CAL!$D226)</f>
        <v>1995</v>
      </c>
      <c r="T15" s="69">
        <f>IF(CAL!$D227=" ",")]",CAL!$D227)</f>
        <v>1987</v>
      </c>
      <c r="U15" s="69">
        <f>IF(CAL!$D228=" ",")]",CAL!$D228)</f>
        <v>1983</v>
      </c>
      <c r="V15" s="69">
        <f>IF(CAL!$D229=" ",")]",CAL!$D229)</f>
        <v>1969</v>
      </c>
      <c r="W15" s="69">
        <f>IF(CAL!$D230=" ",")]",CAL!$D230)</f>
        <v>1966</v>
      </c>
      <c r="X15" s="69">
        <f>IF(CAL!$D231=" ",")]",CAL!$D231)</f>
        <v>1958</v>
      </c>
      <c r="Y15" s="69" t="str">
        <f>IF(CAL!$D232=" ",")]",CAL!$D232)</f>
        <v/>
      </c>
      <c r="Z15" s="69" t="str">
        <f>IF(CAL!$D233=" ",")]",CAL!$D233)</f>
        <v/>
      </c>
      <c r="AA15" s="69" t="str">
        <f>IF(CAL!$D234=" ",")]",CAL!$D234)</f>
        <v/>
      </c>
      <c r="AB15" s="69" t="str">
        <f>IF(CAL!$D235=" ",")]",CAL!$D235)</f>
        <v/>
      </c>
      <c r="AC15" s="69" t="str">
        <f>IF(CAL!$D236=" ",char=IF(40,TRUE()),CAL!$D236)</f>
        <v/>
      </c>
      <c r="AD15" s="69" t="str">
        <f>IF(CAL!$D237=" ",")]",CAL!$D237)</f>
        <v/>
      </c>
      <c r="AE15" s="69" t="str">
        <f>IF(CAL!$D238=" ",")]",CAL!$D238)</f>
        <v/>
      </c>
      <c r="AF15" s="69" t="str">
        <f>IF(CAL!$D239=" ",")]",CAL!$D239)</f>
        <v/>
      </c>
      <c r="AG15" s="69" t="str">
        <f>IF(CAL!$D240=" ",")]",CAL!$D240)</f>
        <v/>
      </c>
      <c r="AH15" s="69" t="str">
        <f>IF(CAL!$D241=" ",")]",CAL!$D241)</f>
        <v/>
      </c>
      <c r="AI15" s="69" t="str">
        <f>IF(CAL!$D242=" ",")]",CAL!$D242)</f>
        <v/>
      </c>
      <c r="AJ15" s="69" t="str">
        <f>IF(CAL!$D243=" ",")]",CAL!$D243)</f>
        <v/>
      </c>
      <c r="AK15" s="69" t="str">
        <f>IF(CAL!$D244=" ",")]",CAL!$D244)</f>
        <v/>
      </c>
      <c r="AL15" s="69" t="str">
        <f>IF(CAL!$D245=" ",")]",CAL!$D245)</f>
        <v/>
      </c>
      <c r="AM15" s="69" t="str">
        <f>IF(CAL!$D246=" ",")]",CAL!$D246)</f>
        <v/>
      </c>
      <c r="AN15" s="69" t="str">
        <f>IF(CAL!$D247=" ",")]",CAL!$D247)</f>
        <v/>
      </c>
      <c r="AO15" s="69" t="str">
        <f>IF(CAL!$D248=" ",")]",CAL!$D248)</f>
        <v/>
      </c>
      <c r="AP15" s="69" t="str">
        <f>IF(CAL!$D249=" ",")]",CAL!$D249)</f>
        <v/>
      </c>
      <c r="AQ15" s="69" t="str">
        <f>IF(CAL!$D250=" ",")]",CAL!$D250)</f>
        <v/>
      </c>
      <c r="AR15" s="69" t="str">
        <f>IF(CAL!$D251=" ",")]",CAL!$D251)</f>
        <v/>
      </c>
      <c r="AS15" s="69" t="str">
        <f>IF(CAL!$D252=" ",")]",CAL!$D252)</f>
        <v/>
      </c>
      <c r="AT15" s="69" t="str">
        <f>IF(CAL!$D253=" ",")]",CAL!$D253)</f>
        <v/>
      </c>
      <c r="AV15" s="66" t="str">
        <f>IF(L15="","",CONCATENATE($B15,$C15,$D15,$L15,$F15,$K15,$G15))</f>
        <v>OutPpAbr=CellStatistics(["Livneh-CHIRPSPrec_Mex202004.tif"</v>
      </c>
      <c r="AW15" s="66" t="str">
        <f t="shared" ref="AW15:CD15" si="3">IF(AND(L15=M15),AV15,IF(M15="",CONCATENATE(AV15,$I15,$J15),CONCATENATE(AV15,$H15,$D15,M15,$F15,$K15,$G15)))</f>
        <v>OutPpAbr=CellStatistics(["Livneh-CHIRPSPrec_Mex202004.tif","Livneh-CHIRPSPrec_Mex201904.tif"</v>
      </c>
      <c r="AX15" s="66" t="str">
        <f t="shared" si="3"/>
        <v>OutPpAbr=CellStatistics(["Livneh-CHIRPSPrec_Mex202004.tif","Livneh-CHIRPSPrec_Mex201904.tif","Livneh-CHIRPSPrec_Mex201604.tif"</v>
      </c>
      <c r="AY15" s="66" t="str">
        <f t="shared" si="3"/>
        <v>OutPpAbr=CellStatistics(["Livneh-CHIRPSPrec_Mex202004.tif","Livneh-CHIRPSPrec_Mex201904.tif","Livneh-CHIRPSPrec_Mex201604.tif","Livneh-CHIRPSPrec_Mex201504.tif"</v>
      </c>
      <c r="AZ15" s="66" t="str">
        <f t="shared" si="3"/>
        <v>OutPpAbr=CellStatistics(["Livneh-CHIRPSPrec_Mex202004.tif","Livneh-CHIRPSPrec_Mex201904.tif","Livneh-CHIRPSPrec_Mex201604.tif","Livneh-CHIRPSPrec_Mex201504.tif","Livneh-CHIRPSPrec_Mex201004.tif"</v>
      </c>
      <c r="BA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</v>
      </c>
      <c r="BB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</v>
      </c>
      <c r="BC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</v>
      </c>
      <c r="BD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</v>
      </c>
      <c r="BE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</v>
      </c>
      <c r="BF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</v>
      </c>
      <c r="BG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</v>
      </c>
      <c r="BH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</v>
      </c>
      <c r="BI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J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K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L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M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N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O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P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Q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R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S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T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U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V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W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X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Y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BZ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CA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CB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CC15" s="66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CD15" s="73" t="str">
        <f t="shared" si="3"/>
        <v>OutPpAbr=CellStatistics(["Livneh-CHIRPSPrec_Mex202004.tif","Livneh-CHIRPSPrec_Mex201904.tif","Livneh-CHIRPSPrec_Mex201604.tif","Livneh-CHIRPSPrec_Mex201504.tif","Livneh-CHIRPSPrec_Mex201004.tif","Livneh-CHIRPSPrec_Mex200504.tif","Livneh-CHIRPSPrec_Mex199804.tif","Livneh-CHIRPSPrec_Mex199504.tif","Livneh-CHIRPSPrec_Mex198704.tif","Livneh-CHIRPSPrec_Mex198304.tif","Livneh-CHIRPSPrec_Mex196904.tif","Livneh-CHIRPSPrec_Mex196604.tif","Livneh-CHIRPSPrec_Mex195804.tif"],"MEDIAN","DATA")</v>
      </c>
      <c r="CF15" s="71"/>
    </row>
    <row r="16" spans="1:84" s="66" customFormat="1" ht="154.5" customHeight="1" x14ac:dyDescent="0.25">
      <c r="B16" s="67"/>
      <c r="C16" s="67"/>
      <c r="D16" s="67"/>
      <c r="E16" s="68"/>
      <c r="F16" s="68"/>
      <c r="G16" s="67"/>
      <c r="H16" s="67"/>
      <c r="I16" s="67"/>
      <c r="J16" s="67"/>
      <c r="K16" s="67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CD16" s="73"/>
      <c r="CF16" s="71"/>
    </row>
    <row r="17" spans="1:84" ht="72.400000000000006" customHeight="1" x14ac:dyDescent="0.25">
      <c r="A17" t="s">
        <v>87</v>
      </c>
      <c r="E17" s="1"/>
      <c r="F17" s="1"/>
      <c r="J17" s="63" t="s">
        <v>95</v>
      </c>
      <c r="L17" s="1" t="s">
        <v>89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BW17" s="71"/>
      <c r="CD17" s="72" t="str">
        <f>CONCATENATE(J17,E15,F15,K15,L17)</f>
        <v>OutPpAbr.save("F:\Mis documentos2024\SIGI\Article Seasonal Forecast\Reviews\New Validations\Hindcasts\PpHind202404.tif")</v>
      </c>
    </row>
    <row r="18" spans="1:84" ht="72.400000000000006" customHeight="1" x14ac:dyDescent="0.25">
      <c r="E18" s="1"/>
      <c r="F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BW18" s="71"/>
      <c r="CD18" s="72"/>
    </row>
    <row r="19" spans="1:84" s="66" customFormat="1" ht="154.5" customHeight="1" x14ac:dyDescent="0.25">
      <c r="A19" s="66" t="s">
        <v>21</v>
      </c>
      <c r="B19" s="67" t="s">
        <v>96</v>
      </c>
      <c r="C19" s="67" t="s">
        <v>80</v>
      </c>
      <c r="D19" s="67" t="s">
        <v>81</v>
      </c>
      <c r="E19" s="68">
        <f>CAL!$A$216</f>
        <v>2024</v>
      </c>
      <c r="F19" s="68" t="str">
        <f>CAL!E$217</f>
        <v>05</v>
      </c>
      <c r="G19" s="67" t="s">
        <v>82</v>
      </c>
      <c r="H19" s="67" t="s">
        <v>83</v>
      </c>
      <c r="I19" s="67" t="s">
        <v>84</v>
      </c>
      <c r="J19" s="67" t="s">
        <v>85</v>
      </c>
      <c r="K19" s="67" t="s">
        <v>86</v>
      </c>
      <c r="L19" s="69" t="str">
        <f>IF(CAL!$E219=" ",")]",CAL!$E219)</f>
        <v/>
      </c>
      <c r="M19" s="69" t="str">
        <f>IF(CAL!$E220=" ",")]",CAL!$E220)</f>
        <v/>
      </c>
      <c r="N19" s="69" t="str">
        <f>IF(CAL!$E221=" ",")]",CAL!$E221)</f>
        <v/>
      </c>
      <c r="O19" s="69" t="str">
        <f>IF(CAL!$E222=" ",")]",CAL!$E222)</f>
        <v/>
      </c>
      <c r="P19" s="69" t="str">
        <f>IF(CAL!$E223=" ",")]",CAL!$E223)</f>
        <v/>
      </c>
      <c r="Q19" s="69" t="str">
        <f>IF(CAL!$E224=" ",")]",CAL!$E224)</f>
        <v/>
      </c>
      <c r="R19" s="69" t="str">
        <f>IF(CAL!$E225=" ",")]",CAL!$E225)</f>
        <v/>
      </c>
      <c r="S19" s="69" t="str">
        <f>IF(CAL!$E226=" ",")]",CAL!$E226)</f>
        <v/>
      </c>
      <c r="T19" s="69" t="str">
        <f>IF(CAL!$E227=" ",")]",CAL!$E227)</f>
        <v/>
      </c>
      <c r="U19" s="69" t="str">
        <f>IF(CAL!$E228=" ",")]",CAL!$E228)</f>
        <v/>
      </c>
      <c r="V19" s="69" t="str">
        <f>IF(CAL!$E229=" ",")]",CAL!$E229)</f>
        <v/>
      </c>
      <c r="W19" s="69" t="str">
        <f>IF(CAL!$E230=" ",")]",CAL!$E230)</f>
        <v/>
      </c>
      <c r="X19" s="69" t="str">
        <f>IF(CAL!$E231=" ",")]",CAL!$E231)</f>
        <v/>
      </c>
      <c r="Y19" s="69" t="str">
        <f>IF(CAL!$E232=" ",")]",CAL!$E232)</f>
        <v/>
      </c>
      <c r="Z19" s="69" t="str">
        <f>IF(CAL!$E233=" ",")]",CAL!$E233)</f>
        <v/>
      </c>
      <c r="AA19" s="69" t="str">
        <f>IF(CAL!$E234=" ",")]",CAL!$E234)</f>
        <v/>
      </c>
      <c r="AB19" s="69" t="str">
        <f>IF(CAL!$E235=" ",")]",CAL!$E235)</f>
        <v/>
      </c>
      <c r="AC19" s="69" t="str">
        <f>IF(CAL!$E236=" ",char=IF(40,TRUE()),CAL!$E236)</f>
        <v/>
      </c>
      <c r="AD19" s="69" t="str">
        <f>IF(CAL!$E237=" ",")]",CAL!$E237)</f>
        <v/>
      </c>
      <c r="AE19" s="69" t="str">
        <f>IF(CAL!$E238=" ",")]",CAL!$E238)</f>
        <v/>
      </c>
      <c r="AF19" s="69" t="str">
        <f>IF(CAL!$E239=" ",")]",CAL!$E239)</f>
        <v/>
      </c>
      <c r="AG19" s="69" t="str">
        <f>IF(CAL!$E240=" ",")]",CAL!$E240)</f>
        <v/>
      </c>
      <c r="AH19" s="69" t="str">
        <f>IF(CAL!$E241=" ",")]",CAL!$E241)</f>
        <v/>
      </c>
      <c r="AI19" s="69" t="str">
        <f>IF(CAL!$E242=" ",")]",CAL!$E242)</f>
        <v/>
      </c>
      <c r="AJ19" s="69" t="str">
        <f>IF(CAL!$E243=" ",")]",CAL!$E243)</f>
        <v/>
      </c>
      <c r="AK19" s="69" t="str">
        <f>IF(CAL!$E244=" ",")]",CAL!$E244)</f>
        <v/>
      </c>
      <c r="AL19" s="69" t="str">
        <f>IF(CAL!$E245=" ",")]",CAL!$E245)</f>
        <v/>
      </c>
      <c r="AM19" s="69" t="str">
        <f>IF(CAL!$E246=" ",")]",CAL!$E246)</f>
        <v/>
      </c>
      <c r="AN19" s="69" t="str">
        <f>IF(CAL!$E247=" ",")]",CAL!$E247)</f>
        <v/>
      </c>
      <c r="AO19" s="69" t="str">
        <f>IF(CAL!$E248=" ",")]",CAL!$E248)</f>
        <v/>
      </c>
      <c r="AP19" s="69" t="str">
        <f>IF(CAL!$E249=" ",")]",CAL!$E249)</f>
        <v/>
      </c>
      <c r="AQ19" s="69" t="str">
        <f>IF(CAL!$E250=" ",")]",CAL!$E250)</f>
        <v/>
      </c>
      <c r="AR19" s="69" t="str">
        <f>IF(CAL!$E251=" ",")]",CAL!$E251)</f>
        <v/>
      </c>
      <c r="AS19" s="69" t="str">
        <f>IF(CAL!$E252=" ",")]",CAL!$E252)</f>
        <v/>
      </c>
      <c r="AT19" s="69" t="str">
        <f>IF(CAL!$E253=" ",")]",CAL!$E253)</f>
        <v/>
      </c>
      <c r="AV19" s="66" t="str">
        <f>IF(L19="","",CONCATENATE($B19,$C19,$D19,$L19,$F19,$K19,$G19))</f>
        <v/>
      </c>
      <c r="AW19" s="66" t="str">
        <f t="shared" ref="AW19:CD19" si="4">IF(AND(L19=M19),AV19,IF(M19="",CONCATENATE(AV19,$I19,$J19),CONCATENATE(AV19,$H19,$D19,M19,$F19,$K19,$G19)))</f>
        <v/>
      </c>
      <c r="AX19" s="66" t="str">
        <f t="shared" si="4"/>
        <v/>
      </c>
      <c r="AY19" s="66" t="str">
        <f t="shared" si="4"/>
        <v/>
      </c>
      <c r="AZ19" s="66" t="str">
        <f t="shared" si="4"/>
        <v/>
      </c>
      <c r="BA19" s="66" t="str">
        <f t="shared" si="4"/>
        <v/>
      </c>
      <c r="BB19" s="66" t="str">
        <f t="shared" si="4"/>
        <v/>
      </c>
      <c r="BC19" s="66" t="str">
        <f t="shared" si="4"/>
        <v/>
      </c>
      <c r="BD19" s="66" t="str">
        <f t="shared" si="4"/>
        <v/>
      </c>
      <c r="BE19" s="66" t="str">
        <f t="shared" si="4"/>
        <v/>
      </c>
      <c r="BF19" s="66" t="str">
        <f t="shared" si="4"/>
        <v/>
      </c>
      <c r="BG19" s="66" t="str">
        <f t="shared" si="4"/>
        <v/>
      </c>
      <c r="BH19" s="66" t="str">
        <f t="shared" si="4"/>
        <v/>
      </c>
      <c r="BI19" s="66" t="str">
        <f t="shared" si="4"/>
        <v/>
      </c>
      <c r="BJ19" s="66" t="str">
        <f t="shared" si="4"/>
        <v/>
      </c>
      <c r="BK19" s="66" t="str">
        <f t="shared" si="4"/>
        <v/>
      </c>
      <c r="BL19" s="66" t="str">
        <f t="shared" si="4"/>
        <v/>
      </c>
      <c r="BM19" s="66" t="str">
        <f t="shared" si="4"/>
        <v/>
      </c>
      <c r="BN19" s="66" t="str">
        <f t="shared" si="4"/>
        <v/>
      </c>
      <c r="BO19" s="66" t="str">
        <f t="shared" si="4"/>
        <v/>
      </c>
      <c r="BP19" s="66" t="str">
        <f t="shared" si="4"/>
        <v/>
      </c>
      <c r="BQ19" s="66" t="str">
        <f t="shared" si="4"/>
        <v/>
      </c>
      <c r="BR19" s="66" t="str">
        <f t="shared" si="4"/>
        <v/>
      </c>
      <c r="BS19" s="66" t="str">
        <f t="shared" si="4"/>
        <v/>
      </c>
      <c r="BT19" s="66" t="str">
        <f t="shared" si="4"/>
        <v/>
      </c>
      <c r="BU19" s="66" t="str">
        <f t="shared" si="4"/>
        <v/>
      </c>
      <c r="BV19" s="66" t="str">
        <f t="shared" si="4"/>
        <v/>
      </c>
      <c r="BW19" s="66" t="str">
        <f t="shared" si="4"/>
        <v/>
      </c>
      <c r="BX19" s="66" t="str">
        <f t="shared" si="4"/>
        <v/>
      </c>
      <c r="BY19" s="66" t="str">
        <f t="shared" si="4"/>
        <v/>
      </c>
      <c r="BZ19" s="66" t="str">
        <f t="shared" si="4"/>
        <v/>
      </c>
      <c r="CA19" s="66" t="str">
        <f t="shared" si="4"/>
        <v/>
      </c>
      <c r="CB19" s="66" t="str">
        <f t="shared" si="4"/>
        <v/>
      </c>
      <c r="CC19" s="66" t="str">
        <f t="shared" si="4"/>
        <v/>
      </c>
      <c r="CD19" s="73" t="str">
        <f t="shared" si="4"/>
        <v/>
      </c>
      <c r="CF19" s="71"/>
    </row>
    <row r="20" spans="1:84" s="66" customFormat="1" ht="154.5" customHeight="1" x14ac:dyDescent="0.25">
      <c r="B20" s="67"/>
      <c r="C20" s="67"/>
      <c r="D20" s="67"/>
      <c r="E20" s="68"/>
      <c r="F20" s="68"/>
      <c r="G20" s="67"/>
      <c r="H20" s="67"/>
      <c r="I20" s="67"/>
      <c r="J20" s="67"/>
      <c r="K20" s="67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CD20" s="73"/>
      <c r="CF20" s="71"/>
    </row>
    <row r="21" spans="1:84" ht="72.400000000000006" customHeight="1" x14ac:dyDescent="0.25">
      <c r="A21" t="s">
        <v>87</v>
      </c>
      <c r="E21" s="1"/>
      <c r="F21" s="1"/>
      <c r="J21" s="63" t="s">
        <v>97</v>
      </c>
      <c r="L21" s="1" t="s">
        <v>89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BW21" s="71"/>
      <c r="CD21" s="72" t="str">
        <f>CONCATENATE(J21,E19,F19,K19,L21)</f>
        <v>OutPpMay.save("F:\Mis documentos2024\SIGI\Article Seasonal Forecast\Reviews\New Validations\Hindcasts\PpHind202405.tif")</v>
      </c>
    </row>
    <row r="22" spans="1:84" ht="72.400000000000006" customHeight="1" x14ac:dyDescent="0.25">
      <c r="E22" s="1"/>
      <c r="F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BW22" s="71"/>
      <c r="CD22" s="72"/>
    </row>
    <row r="23" spans="1:84" s="66" customFormat="1" ht="154.5" customHeight="1" x14ac:dyDescent="0.25">
      <c r="A23" s="66" t="s">
        <v>22</v>
      </c>
      <c r="B23" s="67" t="s">
        <v>98</v>
      </c>
      <c r="C23" s="67" t="s">
        <v>80</v>
      </c>
      <c r="D23" s="67" t="s">
        <v>81</v>
      </c>
      <c r="E23" s="68">
        <f>CAL!$A$216</f>
        <v>2024</v>
      </c>
      <c r="F23" s="68" t="str">
        <f>CAL!F$217</f>
        <v>06</v>
      </c>
      <c r="G23" s="67" t="s">
        <v>82</v>
      </c>
      <c r="H23" s="67" t="s">
        <v>83</v>
      </c>
      <c r="I23" s="67" t="s">
        <v>84</v>
      </c>
      <c r="J23" s="67" t="s">
        <v>85</v>
      </c>
      <c r="K23" s="67" t="s">
        <v>86</v>
      </c>
      <c r="L23" s="69" t="str">
        <f>IF(CAL!$F219=" ",")]",CAL!$F219)</f>
        <v/>
      </c>
      <c r="M23" s="69" t="str">
        <f>IF(CAL!$F220=" ",")]",CAL!$F220)</f>
        <v/>
      </c>
      <c r="N23" s="69" t="str">
        <f>IF(CAL!$F221=" ",")]",CAL!$F221)</f>
        <v/>
      </c>
      <c r="O23" s="69" t="str">
        <f>IF(CAL!$F222=" ",")]",CAL!$F222)</f>
        <v/>
      </c>
      <c r="P23" s="69" t="str">
        <f>IF(CAL!$F223=" ",")]",CAL!$F223)</f>
        <v/>
      </c>
      <c r="Q23" s="69" t="str">
        <f>IF(CAL!$F224=" ",")]",CAL!$F224)</f>
        <v/>
      </c>
      <c r="R23" s="69" t="str">
        <f>IF(CAL!$F225=" ",")]",CAL!$F225)</f>
        <v/>
      </c>
      <c r="S23" s="69" t="str">
        <f>IF(CAL!$F226=" ",")]",CAL!$F226)</f>
        <v/>
      </c>
      <c r="T23" s="69" t="str">
        <f>IF(CAL!$F227=" ",")]",CAL!$F227)</f>
        <v/>
      </c>
      <c r="U23" s="69" t="str">
        <f>IF(CAL!$F228=" ",")]",CAL!$F228)</f>
        <v/>
      </c>
      <c r="V23" s="69" t="str">
        <f>IF(CAL!$F229=" ",")]",CAL!$F229)</f>
        <v/>
      </c>
      <c r="W23" s="69" t="str">
        <f>IF(CAL!$F230=" ",")]",CAL!$F230)</f>
        <v/>
      </c>
      <c r="X23" s="69" t="str">
        <f>IF(CAL!$F231=" ",")]",CAL!$F231)</f>
        <v/>
      </c>
      <c r="Y23" s="69" t="str">
        <f>IF(CAL!$F232=" ",")]",CAL!$F232)</f>
        <v/>
      </c>
      <c r="Z23" s="69" t="str">
        <f>IF(CAL!$F233=" ",")]",CAL!$F233)</f>
        <v/>
      </c>
      <c r="AA23" s="69" t="str">
        <f>IF(CAL!$F234=" ",")]",CAL!$F234)</f>
        <v/>
      </c>
      <c r="AB23" s="69" t="str">
        <f>IF(CAL!$F235=" ",")]",CAL!$F235)</f>
        <v/>
      </c>
      <c r="AC23" s="69" t="str">
        <f>IF(CAL!$F236=" ",char=IF(40,TRUE()),CAL!$F236)</f>
        <v/>
      </c>
      <c r="AD23" s="69" t="str">
        <f>IF(CAL!$F237=" ",")]",CAL!$F237)</f>
        <v/>
      </c>
      <c r="AE23" s="69" t="str">
        <f>IF(CAL!$F238=" ",")]",CAL!$F238)</f>
        <v/>
      </c>
      <c r="AF23" s="69" t="str">
        <f>IF(CAL!$F239=" ",")]",CAL!$F239)</f>
        <v/>
      </c>
      <c r="AG23" s="69" t="str">
        <f>IF(CAL!$F240=" ",")]",CAL!$F240)</f>
        <v/>
      </c>
      <c r="AH23" s="69" t="str">
        <f>IF(CAL!$F241=" ",")]",CAL!$F241)</f>
        <v/>
      </c>
      <c r="AI23" s="69" t="str">
        <f>IF(CAL!$F242=" ",")]",CAL!$F242)</f>
        <v/>
      </c>
      <c r="AJ23" s="69" t="str">
        <f>IF(CAL!$F243=" ",")]",CAL!$F243)</f>
        <v/>
      </c>
      <c r="AK23" s="69" t="str">
        <f>IF(CAL!$F244=" ",")]",CAL!$F244)</f>
        <v/>
      </c>
      <c r="AL23" s="69" t="str">
        <f>IF(CAL!$F245=" ",")]",CAL!$F245)</f>
        <v/>
      </c>
      <c r="AM23" s="69" t="str">
        <f>IF(CAL!$F246=" ",")]",CAL!$F246)</f>
        <v/>
      </c>
      <c r="AN23" s="69" t="str">
        <f>IF(CAL!$F247=" ",")]",CAL!$F247)</f>
        <v/>
      </c>
      <c r="AO23" s="69" t="str">
        <f>IF(CAL!$F248=" ",")]",CAL!$F248)</f>
        <v/>
      </c>
      <c r="AP23" s="69" t="str">
        <f>IF(CAL!$F249=" ",")]",CAL!$F249)</f>
        <v/>
      </c>
      <c r="AQ23" s="69" t="str">
        <f>IF(CAL!$F250=" ",")]",CAL!$F250)</f>
        <v/>
      </c>
      <c r="AR23" s="69" t="str">
        <f>IF(CAL!$F251=" ",")]",CAL!$F251)</f>
        <v/>
      </c>
      <c r="AS23" s="69" t="str">
        <f>IF(CAL!$F252=" ",")]",CAL!$F252)</f>
        <v/>
      </c>
      <c r="AT23" s="69" t="str">
        <f>IF(CAL!$F253=" ",")]",CAL!$F253)</f>
        <v/>
      </c>
      <c r="AV23" s="66" t="str">
        <f>IF(L23="","",CONCATENATE($B23,$C23,$D23,$L23,$F23,$K23,$G23))</f>
        <v/>
      </c>
      <c r="AW23" s="66" t="str">
        <f t="shared" ref="AW23:CD23" si="5">IF(AND(L23=M23),AV23,IF(M23="",CONCATENATE(AV23,$I23,$J23),CONCATENATE(AV23,$H23,$D23,M23,$F23,$K23,$G23)))</f>
        <v/>
      </c>
      <c r="AX23" s="66" t="str">
        <f t="shared" si="5"/>
        <v/>
      </c>
      <c r="AY23" s="66" t="str">
        <f t="shared" si="5"/>
        <v/>
      </c>
      <c r="AZ23" s="66" t="str">
        <f t="shared" si="5"/>
        <v/>
      </c>
      <c r="BA23" s="66" t="str">
        <f t="shared" si="5"/>
        <v/>
      </c>
      <c r="BB23" s="66" t="str">
        <f t="shared" si="5"/>
        <v/>
      </c>
      <c r="BC23" s="66" t="str">
        <f t="shared" si="5"/>
        <v/>
      </c>
      <c r="BD23" s="66" t="str">
        <f t="shared" si="5"/>
        <v/>
      </c>
      <c r="BE23" s="66" t="str">
        <f t="shared" si="5"/>
        <v/>
      </c>
      <c r="BF23" s="66" t="str">
        <f t="shared" si="5"/>
        <v/>
      </c>
      <c r="BG23" s="66" t="str">
        <f t="shared" si="5"/>
        <v/>
      </c>
      <c r="BH23" s="66" t="str">
        <f t="shared" si="5"/>
        <v/>
      </c>
      <c r="BI23" s="66" t="str">
        <f t="shared" si="5"/>
        <v/>
      </c>
      <c r="BJ23" s="66" t="str">
        <f t="shared" si="5"/>
        <v/>
      </c>
      <c r="BK23" s="66" t="str">
        <f t="shared" si="5"/>
        <v/>
      </c>
      <c r="BL23" s="66" t="str">
        <f t="shared" si="5"/>
        <v/>
      </c>
      <c r="BM23" s="66" t="str">
        <f t="shared" si="5"/>
        <v/>
      </c>
      <c r="BN23" s="66" t="str">
        <f t="shared" si="5"/>
        <v/>
      </c>
      <c r="BO23" s="66" t="str">
        <f t="shared" si="5"/>
        <v/>
      </c>
      <c r="BP23" s="66" t="str">
        <f t="shared" si="5"/>
        <v/>
      </c>
      <c r="BQ23" s="66" t="str">
        <f t="shared" si="5"/>
        <v/>
      </c>
      <c r="BR23" s="66" t="str">
        <f t="shared" si="5"/>
        <v/>
      </c>
      <c r="BS23" s="66" t="str">
        <f t="shared" si="5"/>
        <v/>
      </c>
      <c r="BT23" s="66" t="str">
        <f t="shared" si="5"/>
        <v/>
      </c>
      <c r="BU23" s="66" t="str">
        <f t="shared" si="5"/>
        <v/>
      </c>
      <c r="BV23" s="66" t="str">
        <f t="shared" si="5"/>
        <v/>
      </c>
      <c r="BW23" s="66" t="str">
        <f t="shared" si="5"/>
        <v/>
      </c>
      <c r="BX23" s="66" t="str">
        <f t="shared" si="5"/>
        <v/>
      </c>
      <c r="BY23" s="66" t="str">
        <f t="shared" si="5"/>
        <v/>
      </c>
      <c r="BZ23" s="66" t="str">
        <f t="shared" si="5"/>
        <v/>
      </c>
      <c r="CA23" s="66" t="str">
        <f t="shared" si="5"/>
        <v/>
      </c>
      <c r="CB23" s="66" t="str">
        <f t="shared" si="5"/>
        <v/>
      </c>
      <c r="CC23" s="66" t="str">
        <f t="shared" si="5"/>
        <v/>
      </c>
      <c r="CD23" s="73" t="str">
        <f t="shared" si="5"/>
        <v/>
      </c>
      <c r="CF23" s="71"/>
    </row>
    <row r="24" spans="1:84" s="66" customFormat="1" ht="154.5" customHeight="1" x14ac:dyDescent="0.25">
      <c r="B24" s="67"/>
      <c r="C24" s="67"/>
      <c r="D24" s="67"/>
      <c r="E24" s="68"/>
      <c r="F24" s="68"/>
      <c r="G24" s="67"/>
      <c r="H24" s="67"/>
      <c r="I24" s="67"/>
      <c r="J24" s="67"/>
      <c r="K24" s="67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CD24" s="73"/>
      <c r="CF24" s="71"/>
    </row>
    <row r="25" spans="1:84" ht="72.400000000000006" customHeight="1" x14ac:dyDescent="0.25">
      <c r="A25" t="s">
        <v>87</v>
      </c>
      <c r="E25" s="1"/>
      <c r="F25" s="1"/>
      <c r="J25" s="63" t="s">
        <v>99</v>
      </c>
      <c r="L25" s="1" t="s">
        <v>89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BW25" s="71"/>
      <c r="CD25" s="72" t="str">
        <f>CONCATENATE(J25,E23,F23,K23,L25)</f>
        <v>OutPpJun.save("F:\Mis documentos2024\SIGI\Article Seasonal Forecast\Reviews\New Validations\Hindcasts\PpHind202406.tif")</v>
      </c>
    </row>
    <row r="26" spans="1:84" ht="72.400000000000006" customHeight="1" x14ac:dyDescent="0.25">
      <c r="E26" s="1"/>
      <c r="F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BW26" s="71"/>
      <c r="CD26" s="72"/>
    </row>
    <row r="27" spans="1:84" s="66" customFormat="1" ht="154.5" customHeight="1" x14ac:dyDescent="0.25">
      <c r="A27" s="66" t="s">
        <v>23</v>
      </c>
      <c r="B27" s="67" t="s">
        <v>100</v>
      </c>
      <c r="C27" s="67" t="s">
        <v>80</v>
      </c>
      <c r="D27" s="67" t="s">
        <v>81</v>
      </c>
      <c r="E27" s="68">
        <f>CAL!$A$216</f>
        <v>2024</v>
      </c>
      <c r="F27" s="68" t="str">
        <f>CAL!G$217</f>
        <v>07</v>
      </c>
      <c r="G27" s="67" t="s">
        <v>82</v>
      </c>
      <c r="H27" s="67" t="s">
        <v>83</v>
      </c>
      <c r="I27" s="67" t="s">
        <v>84</v>
      </c>
      <c r="J27" s="67" t="s">
        <v>85</v>
      </c>
      <c r="K27" s="67" t="s">
        <v>86</v>
      </c>
      <c r="L27" s="69" t="str">
        <f>IF(CAL!$G219=" ",")]",CAL!$G219)</f>
        <v/>
      </c>
      <c r="M27" s="69" t="str">
        <f>IF(CAL!$G220=" ",")]",CAL!$G220)</f>
        <v/>
      </c>
      <c r="N27" s="69" t="str">
        <f>IF(CAL!$G221=" ",")]",CAL!$G221)</f>
        <v/>
      </c>
      <c r="O27" s="69" t="str">
        <f>IF(CAL!$G222=" ",")]",CAL!$G222)</f>
        <v/>
      </c>
      <c r="P27" s="69" t="str">
        <f>IF(CAL!$G223=" ",")]",CAL!$G223)</f>
        <v/>
      </c>
      <c r="Q27" s="69" t="str">
        <f>IF(CAL!$G224=" ",")]",CAL!$G224)</f>
        <v/>
      </c>
      <c r="R27" s="69" t="str">
        <f>IF(CAL!$G225=" ",")]",CAL!$G225)</f>
        <v/>
      </c>
      <c r="S27" s="69" t="str">
        <f>IF(CAL!$G226=" ",")]",CAL!$G226)</f>
        <v/>
      </c>
      <c r="T27" s="69" t="str">
        <f>IF(CAL!$G227=" ",")]",CAL!$G227)</f>
        <v/>
      </c>
      <c r="U27" s="69" t="str">
        <f>IF(CAL!$G228=" ",")]",CAL!$G228)</f>
        <v/>
      </c>
      <c r="V27" s="69" t="str">
        <f>IF(CAL!$G229=" ",")]",CAL!$G229)</f>
        <v/>
      </c>
      <c r="W27" s="69" t="str">
        <f>IF(CAL!$G230=" ",")]",CAL!$G230)</f>
        <v/>
      </c>
      <c r="X27" s="69" t="str">
        <f>IF(CAL!$G231=" ",")]",CAL!$G231)</f>
        <v/>
      </c>
      <c r="Y27" s="69" t="str">
        <f>IF(CAL!$G232=" ",")]",CAL!$G232)</f>
        <v/>
      </c>
      <c r="Z27" s="69" t="str">
        <f>IF(CAL!$G233=" ",")]",CAL!$G233)</f>
        <v/>
      </c>
      <c r="AA27" s="69" t="str">
        <f>IF(CAL!$G234=" ",")]",CAL!$G234)</f>
        <v/>
      </c>
      <c r="AB27" s="69" t="str">
        <f>IF(CAL!$G235=" ",")]",CAL!$G235)</f>
        <v/>
      </c>
      <c r="AC27" s="69" t="str">
        <f>IF(CAL!$G236=" ",char=IF(40,TRUE()),CAL!$G236)</f>
        <v/>
      </c>
      <c r="AD27" s="69" t="str">
        <f>IF(CAL!$G237=" ",")]",CAL!$G237)</f>
        <v/>
      </c>
      <c r="AE27" s="69" t="str">
        <f>IF(CAL!$G238=" ",")]",CAL!$G238)</f>
        <v/>
      </c>
      <c r="AF27" s="69" t="str">
        <f>IF(CAL!$G239=" ",")]",CAL!$G239)</f>
        <v/>
      </c>
      <c r="AG27" s="69" t="str">
        <f>IF(CAL!$G240=" ",")]",CAL!$G240)</f>
        <v/>
      </c>
      <c r="AH27" s="69" t="str">
        <f>IF(CAL!$G241=" ",")]",CAL!$G241)</f>
        <v/>
      </c>
      <c r="AI27" s="69" t="str">
        <f>IF(CAL!$G242=" ",")]",CAL!$G242)</f>
        <v/>
      </c>
      <c r="AJ27" s="69" t="str">
        <f>IF(CAL!$G243=" ",")]",CAL!$G243)</f>
        <v/>
      </c>
      <c r="AK27" s="69" t="str">
        <f>IF(CAL!$G244=" ",")]",CAL!$G244)</f>
        <v/>
      </c>
      <c r="AL27" s="69" t="str">
        <f>IF(CAL!$G245=" ",")]",CAL!$G245)</f>
        <v/>
      </c>
      <c r="AM27" s="69" t="str">
        <f>IF(CAL!$G246=" ",")]",CAL!$G246)</f>
        <v/>
      </c>
      <c r="AN27" s="69" t="str">
        <f>IF(CAL!$G247=" ",")]",CAL!$G247)</f>
        <v/>
      </c>
      <c r="AO27" s="69" t="str">
        <f>IF(CAL!$G248=" ",")]",CAL!$G248)</f>
        <v/>
      </c>
      <c r="AP27" s="69" t="str">
        <f>IF(CAL!$G249=" ",")]",CAL!$G249)</f>
        <v/>
      </c>
      <c r="AQ27" s="69" t="str">
        <f>IF(CAL!$G250=" ",")]",CAL!$G250)</f>
        <v/>
      </c>
      <c r="AR27" s="69" t="str">
        <f>IF(CAL!$G251=" ",")]",CAL!$G251)</f>
        <v/>
      </c>
      <c r="AS27" s="69" t="str">
        <f>IF(CAL!$G252=" ",")]",CAL!$G252)</f>
        <v/>
      </c>
      <c r="AT27" s="69" t="str">
        <f>IF(CAL!$G253=" ",")]",CAL!$G253)</f>
        <v/>
      </c>
      <c r="AV27" s="66" t="str">
        <f>IF(L27="","",CONCATENATE($B27,$C27,$D27,$L27,$F27,$K27,$G27))</f>
        <v/>
      </c>
      <c r="AW27" s="66" t="str">
        <f t="shared" ref="AW27:CD27" si="6">IF(AND(L27=M27),AV27,IF(M27="",CONCATENATE(AV27,$I27,$J27),CONCATENATE(AV27,$H27,$D27,M27,$F27,$K27,$G27)))</f>
        <v/>
      </c>
      <c r="AX27" s="66" t="str">
        <f t="shared" si="6"/>
        <v/>
      </c>
      <c r="AY27" s="66" t="str">
        <f t="shared" si="6"/>
        <v/>
      </c>
      <c r="AZ27" s="66" t="str">
        <f t="shared" si="6"/>
        <v/>
      </c>
      <c r="BA27" s="66" t="str">
        <f t="shared" si="6"/>
        <v/>
      </c>
      <c r="BB27" s="66" t="str">
        <f t="shared" si="6"/>
        <v/>
      </c>
      <c r="BC27" s="66" t="str">
        <f t="shared" si="6"/>
        <v/>
      </c>
      <c r="BD27" s="66" t="str">
        <f t="shared" si="6"/>
        <v/>
      </c>
      <c r="BE27" s="66" t="str">
        <f t="shared" si="6"/>
        <v/>
      </c>
      <c r="BF27" s="66" t="str">
        <f t="shared" si="6"/>
        <v/>
      </c>
      <c r="BG27" s="66" t="str">
        <f t="shared" si="6"/>
        <v/>
      </c>
      <c r="BH27" s="66" t="str">
        <f t="shared" si="6"/>
        <v/>
      </c>
      <c r="BI27" s="66" t="str">
        <f t="shared" si="6"/>
        <v/>
      </c>
      <c r="BJ27" s="66" t="str">
        <f t="shared" si="6"/>
        <v/>
      </c>
      <c r="BK27" s="66" t="str">
        <f t="shared" si="6"/>
        <v/>
      </c>
      <c r="BL27" s="66" t="str">
        <f t="shared" si="6"/>
        <v/>
      </c>
      <c r="BM27" s="66" t="str">
        <f t="shared" si="6"/>
        <v/>
      </c>
      <c r="BN27" s="66" t="str">
        <f t="shared" si="6"/>
        <v/>
      </c>
      <c r="BO27" s="66" t="str">
        <f t="shared" si="6"/>
        <v/>
      </c>
      <c r="BP27" s="66" t="str">
        <f t="shared" si="6"/>
        <v/>
      </c>
      <c r="BQ27" s="66" t="str">
        <f t="shared" si="6"/>
        <v/>
      </c>
      <c r="BR27" s="66" t="str">
        <f t="shared" si="6"/>
        <v/>
      </c>
      <c r="BS27" s="66" t="str">
        <f t="shared" si="6"/>
        <v/>
      </c>
      <c r="BT27" s="66" t="str">
        <f t="shared" si="6"/>
        <v/>
      </c>
      <c r="BU27" s="66" t="str">
        <f t="shared" si="6"/>
        <v/>
      </c>
      <c r="BV27" s="66" t="str">
        <f t="shared" si="6"/>
        <v/>
      </c>
      <c r="BW27" s="66" t="str">
        <f t="shared" si="6"/>
        <v/>
      </c>
      <c r="BX27" s="66" t="str">
        <f t="shared" si="6"/>
        <v/>
      </c>
      <c r="BY27" s="66" t="str">
        <f t="shared" si="6"/>
        <v/>
      </c>
      <c r="BZ27" s="66" t="str">
        <f t="shared" si="6"/>
        <v/>
      </c>
      <c r="CA27" s="66" t="str">
        <f t="shared" si="6"/>
        <v/>
      </c>
      <c r="CB27" s="66" t="str">
        <f t="shared" si="6"/>
        <v/>
      </c>
      <c r="CC27" s="66" t="str">
        <f t="shared" si="6"/>
        <v/>
      </c>
      <c r="CD27" s="73" t="str">
        <f t="shared" si="6"/>
        <v/>
      </c>
      <c r="CF27" s="71"/>
    </row>
    <row r="28" spans="1:84" s="66" customFormat="1" ht="154.5" customHeight="1" x14ac:dyDescent="0.25">
      <c r="B28" s="67"/>
      <c r="C28" s="67"/>
      <c r="D28" s="67"/>
      <c r="E28" s="68"/>
      <c r="F28" s="68"/>
      <c r="G28" s="67"/>
      <c r="H28" s="67"/>
      <c r="I28" s="67"/>
      <c r="J28" s="67"/>
      <c r="K28" s="67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CD28" s="73"/>
      <c r="CF28" s="71"/>
    </row>
    <row r="29" spans="1:84" ht="72.400000000000006" customHeight="1" x14ac:dyDescent="0.25">
      <c r="A29" t="s">
        <v>87</v>
      </c>
      <c r="E29" s="1"/>
      <c r="F29" s="1"/>
      <c r="J29" s="63" t="s">
        <v>101</v>
      </c>
      <c r="L29" s="1" t="s">
        <v>89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BW29" s="71"/>
      <c r="CD29" s="72" t="str">
        <f>CONCATENATE(J29,E27,F27,K27,L29)</f>
        <v>OutPpJul.save("F:\Mis documentos2024\SIGI\Article Seasonal Forecast\Reviews\New Validations\Hindcasts\PpHind202407.tif")</v>
      </c>
    </row>
    <row r="30" spans="1:84" ht="72.400000000000006" customHeight="1" x14ac:dyDescent="0.25">
      <c r="E30" s="1"/>
      <c r="F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BW30" s="71"/>
      <c r="CD30" s="72"/>
    </row>
    <row r="31" spans="1:84" s="66" customFormat="1" ht="154.5" customHeight="1" x14ac:dyDescent="0.25">
      <c r="A31" s="66" t="s">
        <v>24</v>
      </c>
      <c r="B31" s="67" t="s">
        <v>102</v>
      </c>
      <c r="C31" s="67" t="s">
        <v>80</v>
      </c>
      <c r="D31" s="67" t="s">
        <v>81</v>
      </c>
      <c r="E31" s="68">
        <f>CAL!$A$216</f>
        <v>2024</v>
      </c>
      <c r="F31" s="68" t="str">
        <f>CAL!H$217</f>
        <v>08</v>
      </c>
      <c r="G31" s="67" t="s">
        <v>82</v>
      </c>
      <c r="H31" s="67" t="s">
        <v>83</v>
      </c>
      <c r="I31" s="67" t="s">
        <v>84</v>
      </c>
      <c r="J31" s="67" t="s">
        <v>85</v>
      </c>
      <c r="K31" s="67" t="s">
        <v>86</v>
      </c>
      <c r="L31" s="69" t="str">
        <f>IF(CAL!$H219=" ",")]",CAL!$H219)</f>
        <v/>
      </c>
      <c r="M31" s="69" t="str">
        <f>IF(CAL!$H220=" ",")]",CAL!$H220)</f>
        <v/>
      </c>
      <c r="N31" s="69" t="str">
        <f>IF(CAL!$H221=" ",")]",CAL!$H221)</f>
        <v/>
      </c>
      <c r="O31" s="69" t="str">
        <f>IF(CAL!$H222=" ",")]",CAL!$H222)</f>
        <v/>
      </c>
      <c r="P31" s="69" t="str">
        <f>IF(CAL!$H223=" ",")]",CAL!$H223)</f>
        <v/>
      </c>
      <c r="Q31" s="69" t="str">
        <f>IF(CAL!$H224=" ",")]",CAL!$H224)</f>
        <v/>
      </c>
      <c r="R31" s="69" t="str">
        <f>IF(CAL!$H225=" ",")]",CAL!$H225)</f>
        <v/>
      </c>
      <c r="S31" s="69" t="str">
        <f>IF(CAL!$H226=" ",")]",CAL!$H226)</f>
        <v/>
      </c>
      <c r="T31" s="69" t="str">
        <f>IF(CAL!$H227=" ",")]",CAL!$H227)</f>
        <v/>
      </c>
      <c r="U31" s="69" t="str">
        <f>IF(CAL!$H228=" ",")]",CAL!$H228)</f>
        <v/>
      </c>
      <c r="V31" s="69" t="str">
        <f>IF(CAL!$H229=" ",")]",CAL!$H229)</f>
        <v/>
      </c>
      <c r="W31" s="69" t="str">
        <f>IF(CAL!$H230=" ",")]",CAL!$H230)</f>
        <v/>
      </c>
      <c r="X31" s="69" t="str">
        <f>IF(CAL!$H231=" ",")]",CAL!$H231)</f>
        <v/>
      </c>
      <c r="Y31" s="69" t="str">
        <f>IF(CAL!$H232=" ",")]",CAL!$H232)</f>
        <v/>
      </c>
      <c r="Z31" s="69" t="str">
        <f>IF(CAL!$H233=" ",")]",CAL!$H233)</f>
        <v/>
      </c>
      <c r="AA31" s="69" t="str">
        <f>IF(CAL!$H234=" ",")]",CAL!$H234)</f>
        <v/>
      </c>
      <c r="AB31" s="69" t="str">
        <f>IF(CAL!$H235=" ",")]",CAL!$H235)</f>
        <v/>
      </c>
      <c r="AC31" s="69" t="str">
        <f>IF(CAL!$H236=" ",char=IF(40,TRUE()),CAL!$H236)</f>
        <v/>
      </c>
      <c r="AD31" s="69" t="str">
        <f>IF(CAL!$H237=" ",")]",CAL!$H237)</f>
        <v/>
      </c>
      <c r="AE31" s="69" t="str">
        <f>IF(CAL!$H238=" ",")]",CAL!$H238)</f>
        <v/>
      </c>
      <c r="AF31" s="69" t="str">
        <f>IF(CAL!$H239=" ",")]",CAL!$H239)</f>
        <v/>
      </c>
      <c r="AG31" s="69" t="str">
        <f>IF(CAL!$H240=" ",")]",CAL!$H240)</f>
        <v/>
      </c>
      <c r="AH31" s="69" t="str">
        <f>IF(CAL!$H241=" ",")]",CAL!$H241)</f>
        <v/>
      </c>
      <c r="AI31" s="69" t="str">
        <f>IF(CAL!$H242=" ",")]",CAL!$H242)</f>
        <v/>
      </c>
      <c r="AJ31" s="69" t="str">
        <f>IF(CAL!$H243=" ",")]",CAL!$H243)</f>
        <v/>
      </c>
      <c r="AK31" s="69" t="str">
        <f>IF(CAL!$H244=" ",")]",CAL!$H244)</f>
        <v/>
      </c>
      <c r="AL31" s="69" t="str">
        <f>IF(CAL!$H245=" ",")]",CAL!$H245)</f>
        <v/>
      </c>
      <c r="AM31" s="69" t="str">
        <f>IF(CAL!$H246=" ",")]",CAL!$H246)</f>
        <v/>
      </c>
      <c r="AN31" s="69" t="str">
        <f>IF(CAL!$H247=" ",")]",CAL!$H247)</f>
        <v/>
      </c>
      <c r="AO31" s="69" t="str">
        <f>IF(CAL!$H248=" ",")]",CAL!$H248)</f>
        <v/>
      </c>
      <c r="AP31" s="69" t="str">
        <f>IF(CAL!$H249=" ",")]",CAL!$H249)</f>
        <v/>
      </c>
      <c r="AQ31" s="69" t="str">
        <f>IF(CAL!$H250=" ",")]",CAL!$H250)</f>
        <v/>
      </c>
      <c r="AR31" s="69" t="str">
        <f>IF(CAL!$H251=" ",")]",CAL!$H251)</f>
        <v/>
      </c>
      <c r="AS31" s="69" t="str">
        <f>IF(CAL!$H252=" ",")]",CAL!$H252)</f>
        <v/>
      </c>
      <c r="AT31" s="69" t="str">
        <f>IF(CAL!$H253=" ",")]",CAL!$H253)</f>
        <v/>
      </c>
      <c r="AV31" s="66" t="str">
        <f>IF(L31="","",CONCATENATE($B31,$C31,$D31,$L31,$F31,$K31,$G31))</f>
        <v/>
      </c>
      <c r="AW31" s="66" t="str">
        <f t="shared" ref="AW31:CD31" si="7">IF(AND(L31=M31),AV31,IF(M31="",CONCATENATE(AV31,$I31,$J31),CONCATENATE(AV31,$H31,$D31,M31,$F31,$K31,$G31)))</f>
        <v/>
      </c>
      <c r="AX31" s="66" t="str">
        <f t="shared" si="7"/>
        <v/>
      </c>
      <c r="AY31" s="66" t="str">
        <f t="shared" si="7"/>
        <v/>
      </c>
      <c r="AZ31" s="66" t="str">
        <f t="shared" si="7"/>
        <v/>
      </c>
      <c r="BA31" s="66" t="str">
        <f t="shared" si="7"/>
        <v/>
      </c>
      <c r="BB31" s="66" t="str">
        <f t="shared" si="7"/>
        <v/>
      </c>
      <c r="BC31" s="66" t="str">
        <f t="shared" si="7"/>
        <v/>
      </c>
      <c r="BD31" s="66" t="str">
        <f t="shared" si="7"/>
        <v/>
      </c>
      <c r="BE31" s="66" t="str">
        <f t="shared" si="7"/>
        <v/>
      </c>
      <c r="BF31" s="66" t="str">
        <f t="shared" si="7"/>
        <v/>
      </c>
      <c r="BG31" s="66" t="str">
        <f t="shared" si="7"/>
        <v/>
      </c>
      <c r="BH31" s="66" t="str">
        <f t="shared" si="7"/>
        <v/>
      </c>
      <c r="BI31" s="66" t="str">
        <f t="shared" si="7"/>
        <v/>
      </c>
      <c r="BJ31" s="66" t="str">
        <f t="shared" si="7"/>
        <v/>
      </c>
      <c r="BK31" s="66" t="str">
        <f t="shared" si="7"/>
        <v/>
      </c>
      <c r="BL31" s="66" t="str">
        <f t="shared" si="7"/>
        <v/>
      </c>
      <c r="BM31" s="66" t="str">
        <f t="shared" si="7"/>
        <v/>
      </c>
      <c r="BN31" s="66" t="str">
        <f t="shared" si="7"/>
        <v/>
      </c>
      <c r="BO31" s="66" t="str">
        <f t="shared" si="7"/>
        <v/>
      </c>
      <c r="BP31" s="66" t="str">
        <f t="shared" si="7"/>
        <v/>
      </c>
      <c r="BQ31" s="66" t="str">
        <f t="shared" si="7"/>
        <v/>
      </c>
      <c r="BR31" s="66" t="str">
        <f t="shared" si="7"/>
        <v/>
      </c>
      <c r="BS31" s="66" t="str">
        <f t="shared" si="7"/>
        <v/>
      </c>
      <c r="BT31" s="66" t="str">
        <f t="shared" si="7"/>
        <v/>
      </c>
      <c r="BU31" s="66" t="str">
        <f t="shared" si="7"/>
        <v/>
      </c>
      <c r="BV31" s="66" t="str">
        <f t="shared" si="7"/>
        <v/>
      </c>
      <c r="BW31" s="66" t="str">
        <f t="shared" si="7"/>
        <v/>
      </c>
      <c r="BX31" s="66" t="str">
        <f t="shared" si="7"/>
        <v/>
      </c>
      <c r="BY31" s="66" t="str">
        <f t="shared" si="7"/>
        <v/>
      </c>
      <c r="BZ31" s="66" t="str">
        <f t="shared" si="7"/>
        <v/>
      </c>
      <c r="CA31" s="66" t="str">
        <f t="shared" si="7"/>
        <v/>
      </c>
      <c r="CB31" s="66" t="str">
        <f t="shared" si="7"/>
        <v/>
      </c>
      <c r="CC31" s="66" t="str">
        <f t="shared" si="7"/>
        <v/>
      </c>
      <c r="CD31" s="73" t="str">
        <f t="shared" si="7"/>
        <v/>
      </c>
      <c r="CF31" s="71"/>
    </row>
    <row r="32" spans="1:84" s="66" customFormat="1" ht="154.5" customHeight="1" x14ac:dyDescent="0.25">
      <c r="B32" s="67"/>
      <c r="C32" s="67"/>
      <c r="D32" s="67"/>
      <c r="E32" s="68"/>
      <c r="F32" s="68"/>
      <c r="G32" s="67"/>
      <c r="H32" s="67"/>
      <c r="I32" s="67"/>
      <c r="J32" s="67"/>
      <c r="K32" s="67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CD32" s="73"/>
      <c r="CF32" s="71"/>
    </row>
    <row r="33" spans="1:84" ht="72.400000000000006" customHeight="1" x14ac:dyDescent="0.25">
      <c r="A33" t="s">
        <v>87</v>
      </c>
      <c r="E33" s="1"/>
      <c r="F33" s="1"/>
      <c r="J33" s="63" t="s">
        <v>103</v>
      </c>
      <c r="L33" s="1" t="s">
        <v>89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BW33" s="71"/>
      <c r="CD33" s="72" t="str">
        <f>CONCATENATE(J33,E31,F31,K31,L33)</f>
        <v>OutPpAgo.save("F:\Mis documentos2024\SIGI\Article Seasonal Forecast\Reviews\New Validations\Hindcasts\PpHind202408.tif")</v>
      </c>
    </row>
    <row r="34" spans="1:84" ht="72.400000000000006" customHeight="1" x14ac:dyDescent="0.25">
      <c r="E34" s="1"/>
      <c r="F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BW34" s="71"/>
      <c r="CD34" s="72"/>
    </row>
    <row r="35" spans="1:84" s="66" customFormat="1" ht="154.5" customHeight="1" x14ac:dyDescent="0.25">
      <c r="A35" s="66" t="s">
        <v>25</v>
      </c>
      <c r="B35" s="67" t="s">
        <v>104</v>
      </c>
      <c r="C35" s="67" t="s">
        <v>80</v>
      </c>
      <c r="D35" s="67" t="s">
        <v>81</v>
      </c>
      <c r="E35" s="68">
        <f>CAL!$A$216</f>
        <v>2024</v>
      </c>
      <c r="F35" s="68" t="str">
        <f>CAL!I$217</f>
        <v>09</v>
      </c>
      <c r="G35" s="67" t="s">
        <v>82</v>
      </c>
      <c r="H35" s="67" t="s">
        <v>83</v>
      </c>
      <c r="I35" s="67" t="s">
        <v>84</v>
      </c>
      <c r="J35" s="67" t="s">
        <v>85</v>
      </c>
      <c r="K35" s="67" t="s">
        <v>86</v>
      </c>
      <c r="L35" s="69" t="str">
        <f>IF(CAL!$I219=" ",")]",CAL!$I219)</f>
        <v/>
      </c>
      <c r="M35" s="69" t="str">
        <f>IF(CAL!$I220=" ",")]",CAL!$I220)</f>
        <v/>
      </c>
      <c r="N35" s="69" t="str">
        <f>IF(CAL!$I221=" ",")]",CAL!$I221)</f>
        <v/>
      </c>
      <c r="O35" s="69" t="str">
        <f>IF(CAL!$I222=" ",")]",CAL!$I222)</f>
        <v/>
      </c>
      <c r="P35" s="69" t="str">
        <f>IF(CAL!$I223=" ",")]",CAL!$I223)</f>
        <v/>
      </c>
      <c r="Q35" s="69" t="str">
        <f>IF(CAL!$I224=" ",")]",CAL!$I224)</f>
        <v/>
      </c>
      <c r="R35" s="69" t="str">
        <f>IF(CAL!$I225=" ",")]",CAL!$I225)</f>
        <v/>
      </c>
      <c r="S35" s="69" t="str">
        <f>IF(CAL!$I226=" ",")]",CAL!$I226)</f>
        <v/>
      </c>
      <c r="T35" s="69" t="str">
        <f>IF(CAL!$I227=" ",")]",CAL!$I227)</f>
        <v/>
      </c>
      <c r="U35" s="69" t="str">
        <f>IF(CAL!$I228=" ",")]",CAL!$I228)</f>
        <v/>
      </c>
      <c r="V35" s="69" t="str">
        <f>IF(CAL!$I229=" ",")]",CAL!$I229)</f>
        <v/>
      </c>
      <c r="W35" s="69" t="str">
        <f>IF(CAL!$I230=" ",")]",CAL!$I230)</f>
        <v/>
      </c>
      <c r="X35" s="69" t="str">
        <f>IF(CAL!$I231=" ",")]",CAL!$I231)</f>
        <v/>
      </c>
      <c r="Y35" s="69" t="str">
        <f>IF(CAL!$I232=" ",")]",CAL!$I232)</f>
        <v/>
      </c>
      <c r="Z35" s="69" t="str">
        <f>IF(CAL!$I233=" ",")]",CAL!$I233)</f>
        <v/>
      </c>
      <c r="AA35" s="69" t="str">
        <f>IF(CAL!$I234=" ",")]",CAL!$I234)</f>
        <v/>
      </c>
      <c r="AB35" s="69" t="str">
        <f>IF(CAL!$I235=" ",")]",CAL!$I235)</f>
        <v/>
      </c>
      <c r="AC35" s="69" t="str">
        <f>IF(CAL!$I236=" ",char=IF(40,TRUE()),CAL!$I236)</f>
        <v/>
      </c>
      <c r="AD35" s="69" t="str">
        <f>IF(CAL!$I237=" ",")]",CAL!$I237)</f>
        <v/>
      </c>
      <c r="AE35" s="69" t="str">
        <f>IF(CAL!$I238=" ",")]",CAL!$I238)</f>
        <v/>
      </c>
      <c r="AF35" s="69" t="str">
        <f>IF(CAL!$I239=" ",")]",CAL!$I239)</f>
        <v/>
      </c>
      <c r="AG35" s="69" t="str">
        <f>IF(CAL!$I240=" ",")]",CAL!$I240)</f>
        <v/>
      </c>
      <c r="AH35" s="69" t="str">
        <f>IF(CAL!$I241=" ",")]",CAL!$I241)</f>
        <v/>
      </c>
      <c r="AI35" s="69" t="str">
        <f>IF(CAL!$I242=" ",")]",CAL!$I242)</f>
        <v/>
      </c>
      <c r="AJ35" s="69" t="str">
        <f>IF(CAL!$I243=" ",")]",CAL!$I243)</f>
        <v/>
      </c>
      <c r="AK35" s="69" t="str">
        <f>IF(CAL!$I244=" ",")]",CAL!$I244)</f>
        <v/>
      </c>
      <c r="AL35" s="69" t="str">
        <f>IF(CAL!$I245=" ",")]",CAL!$I245)</f>
        <v/>
      </c>
      <c r="AM35" s="69" t="str">
        <f>IF(CAL!$I246=" ",")]",CAL!$I246)</f>
        <v/>
      </c>
      <c r="AN35" s="69" t="str">
        <f>IF(CAL!$I247=" ",")]",CAL!$I247)</f>
        <v/>
      </c>
      <c r="AO35" s="69" t="str">
        <f>IF(CAL!$I248=" ",")]",CAL!$I248)</f>
        <v/>
      </c>
      <c r="AP35" s="69" t="str">
        <f>IF(CAL!$I249=" ",")]",CAL!$I249)</f>
        <v/>
      </c>
      <c r="AQ35" s="69" t="str">
        <f>IF(CAL!$I250=" ",")]",CAL!$I250)</f>
        <v/>
      </c>
      <c r="AR35" s="69" t="str">
        <f>IF(CAL!$I251=" ",")]",CAL!$I251)</f>
        <v/>
      </c>
      <c r="AS35" s="69" t="str">
        <f>IF(CAL!$I252=" ",")]",CAL!$I252)</f>
        <v/>
      </c>
      <c r="AT35" s="69" t="str">
        <f>IF(CAL!$I253=" ",")]",CAL!$I253)</f>
        <v/>
      </c>
      <c r="AV35" s="66" t="str">
        <f>IF(L35="","",CONCATENATE($B35,$C35,$D35,$L35,$F35,$K35,$G35))</f>
        <v/>
      </c>
      <c r="AW35" s="66" t="str">
        <f t="shared" ref="AW35:CD35" si="8">IF(AND(L35=M35),AV35,IF(M35="",CONCATENATE(AV35,$I35,$J35),CONCATENATE(AV35,$H35,$D35,M35,$F35,$K35,$G35)))</f>
        <v/>
      </c>
      <c r="AX35" s="66" t="str">
        <f t="shared" si="8"/>
        <v/>
      </c>
      <c r="AY35" s="66" t="str">
        <f t="shared" si="8"/>
        <v/>
      </c>
      <c r="AZ35" s="66" t="str">
        <f t="shared" si="8"/>
        <v/>
      </c>
      <c r="BA35" s="66" t="str">
        <f t="shared" si="8"/>
        <v/>
      </c>
      <c r="BB35" s="66" t="str">
        <f t="shared" si="8"/>
        <v/>
      </c>
      <c r="BC35" s="66" t="str">
        <f t="shared" si="8"/>
        <v/>
      </c>
      <c r="BD35" s="66" t="str">
        <f t="shared" si="8"/>
        <v/>
      </c>
      <c r="BE35" s="66" t="str">
        <f t="shared" si="8"/>
        <v/>
      </c>
      <c r="BF35" s="66" t="str">
        <f t="shared" si="8"/>
        <v/>
      </c>
      <c r="BG35" s="66" t="str">
        <f t="shared" si="8"/>
        <v/>
      </c>
      <c r="BH35" s="66" t="str">
        <f t="shared" si="8"/>
        <v/>
      </c>
      <c r="BI35" s="66" t="str">
        <f t="shared" si="8"/>
        <v/>
      </c>
      <c r="BJ35" s="66" t="str">
        <f t="shared" si="8"/>
        <v/>
      </c>
      <c r="BK35" s="66" t="str">
        <f t="shared" si="8"/>
        <v/>
      </c>
      <c r="BL35" s="66" t="str">
        <f t="shared" si="8"/>
        <v/>
      </c>
      <c r="BM35" s="66" t="str">
        <f t="shared" si="8"/>
        <v/>
      </c>
      <c r="BN35" s="66" t="str">
        <f t="shared" si="8"/>
        <v/>
      </c>
      <c r="BO35" s="66" t="str">
        <f t="shared" si="8"/>
        <v/>
      </c>
      <c r="BP35" s="66" t="str">
        <f t="shared" si="8"/>
        <v/>
      </c>
      <c r="BQ35" s="66" t="str">
        <f t="shared" si="8"/>
        <v/>
      </c>
      <c r="BR35" s="66" t="str">
        <f t="shared" si="8"/>
        <v/>
      </c>
      <c r="BS35" s="66" t="str">
        <f t="shared" si="8"/>
        <v/>
      </c>
      <c r="BT35" s="66" t="str">
        <f t="shared" si="8"/>
        <v/>
      </c>
      <c r="BU35" s="66" t="str">
        <f t="shared" si="8"/>
        <v/>
      </c>
      <c r="BV35" s="66" t="str">
        <f t="shared" si="8"/>
        <v/>
      </c>
      <c r="BW35" s="66" t="str">
        <f t="shared" si="8"/>
        <v/>
      </c>
      <c r="BX35" s="66" t="str">
        <f t="shared" si="8"/>
        <v/>
      </c>
      <c r="BY35" s="66" t="str">
        <f t="shared" si="8"/>
        <v/>
      </c>
      <c r="BZ35" s="66" t="str">
        <f t="shared" si="8"/>
        <v/>
      </c>
      <c r="CA35" s="66" t="str">
        <f t="shared" si="8"/>
        <v/>
      </c>
      <c r="CB35" s="66" t="str">
        <f t="shared" si="8"/>
        <v/>
      </c>
      <c r="CC35" s="66" t="str">
        <f t="shared" si="8"/>
        <v/>
      </c>
      <c r="CD35" s="73" t="str">
        <f t="shared" si="8"/>
        <v/>
      </c>
      <c r="CF35" s="71"/>
    </row>
    <row r="36" spans="1:84" s="66" customFormat="1" ht="154.5" customHeight="1" x14ac:dyDescent="0.25">
      <c r="B36" s="67"/>
      <c r="C36" s="67"/>
      <c r="D36" s="67"/>
      <c r="E36" s="68"/>
      <c r="F36" s="68"/>
      <c r="G36" s="67"/>
      <c r="H36" s="67"/>
      <c r="I36" s="67"/>
      <c r="J36" s="67"/>
      <c r="K36" s="67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CD36" s="73"/>
      <c r="CF36" s="71"/>
    </row>
    <row r="37" spans="1:84" ht="72.400000000000006" customHeight="1" x14ac:dyDescent="0.25">
      <c r="A37" t="s">
        <v>87</v>
      </c>
      <c r="E37" s="1"/>
      <c r="F37" s="1"/>
      <c r="J37" s="63" t="s">
        <v>105</v>
      </c>
      <c r="L37" s="1" t="s">
        <v>89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BW37" s="71"/>
      <c r="CD37" s="72" t="str">
        <f>CONCATENATE(J37,E35,F35,K35,L37)</f>
        <v>OutPpSep.save("F:\Mis documentos2024\SIGI\Article Seasonal Forecast\Reviews\New Validations\Hindcasts\PpHind202409.tif")</v>
      </c>
    </row>
    <row r="38" spans="1:84" ht="72.400000000000006" customHeight="1" x14ac:dyDescent="0.25">
      <c r="E38" s="1"/>
      <c r="F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BW38" s="71"/>
      <c r="CD38" s="72"/>
    </row>
    <row r="39" spans="1:84" s="66" customFormat="1" ht="154.5" customHeight="1" x14ac:dyDescent="0.25">
      <c r="A39" s="66" t="s">
        <v>26</v>
      </c>
      <c r="B39" s="67" t="s">
        <v>106</v>
      </c>
      <c r="C39" s="67" t="s">
        <v>80</v>
      </c>
      <c r="D39" s="67" t="s">
        <v>81</v>
      </c>
      <c r="E39" s="68">
        <f>CAL!$A$216</f>
        <v>2024</v>
      </c>
      <c r="F39" s="68" t="str">
        <f>CAL!J$217</f>
        <v>10</v>
      </c>
      <c r="G39" s="67" t="s">
        <v>82</v>
      </c>
      <c r="H39" s="67" t="s">
        <v>83</v>
      </c>
      <c r="I39" s="67" t="s">
        <v>84</v>
      </c>
      <c r="J39" s="67" t="s">
        <v>85</v>
      </c>
      <c r="K39" s="67" t="s">
        <v>86</v>
      </c>
      <c r="L39" s="69" t="str">
        <f>IF(CAL!$J219=" ",")]",CAL!$J219)</f>
        <v/>
      </c>
      <c r="M39" s="69" t="str">
        <f>IF(CAL!$J220=" ",")]",CAL!$J220)</f>
        <v/>
      </c>
      <c r="N39" s="69" t="str">
        <f>IF(CAL!$J221=" ",")]",CAL!$J221)</f>
        <v/>
      </c>
      <c r="O39" s="69" t="str">
        <f>IF(CAL!$J222=" ",")]",CAL!$J222)</f>
        <v/>
      </c>
      <c r="P39" s="69" t="str">
        <f>IF(CAL!$J223=" ",")]",CAL!$J223)</f>
        <v/>
      </c>
      <c r="Q39" s="69" t="str">
        <f>IF(CAL!$J224=" ",")]",CAL!$J224)</f>
        <v/>
      </c>
      <c r="R39" s="69" t="str">
        <f>IF(CAL!$J225=" ",")]",CAL!$J225)</f>
        <v/>
      </c>
      <c r="S39" s="69" t="str">
        <f>IF(CAL!$J226=" ",")]",CAL!$J226)</f>
        <v/>
      </c>
      <c r="T39" s="69" t="str">
        <f>IF(CAL!$J227=" ",")]",CAL!$J227)</f>
        <v/>
      </c>
      <c r="U39" s="69" t="str">
        <f>IF(CAL!$J228=" ",")]",CAL!$J228)</f>
        <v/>
      </c>
      <c r="V39" s="69" t="str">
        <f>IF(CAL!$J229=" ",")]",CAL!$J229)</f>
        <v/>
      </c>
      <c r="W39" s="69" t="str">
        <f>IF(CAL!$J230=" ",")]",CAL!$J230)</f>
        <v/>
      </c>
      <c r="X39" s="69" t="str">
        <f>IF(CAL!$J231=" ",")]",CAL!$J231)</f>
        <v/>
      </c>
      <c r="Y39" s="69" t="str">
        <f>IF(CAL!$J232=" ",")]",CAL!$J232)</f>
        <v/>
      </c>
      <c r="Z39" s="69" t="str">
        <f>IF(CAL!$J233=" ",")]",CAL!$J233)</f>
        <v/>
      </c>
      <c r="AA39" s="69" t="str">
        <f>IF(CAL!$J234=" ",")]",CAL!$J234)</f>
        <v/>
      </c>
      <c r="AB39" s="69" t="str">
        <f>IF(CAL!$J235=" ",")]",CAL!$J235)</f>
        <v/>
      </c>
      <c r="AC39" s="69" t="str">
        <f>IF(CAL!$J236=" ",char=IF(40,TRUE()),CAL!$J236)</f>
        <v/>
      </c>
      <c r="AD39" s="69" t="str">
        <f>IF(CAL!$J237=" ",")]",CAL!$J237)</f>
        <v/>
      </c>
      <c r="AE39" s="69" t="str">
        <f>IF(CAL!$J238=" ",")]",CAL!$J238)</f>
        <v/>
      </c>
      <c r="AF39" s="69" t="str">
        <f>IF(CAL!$J239=" ",")]",CAL!$J239)</f>
        <v/>
      </c>
      <c r="AG39" s="69" t="str">
        <f>IF(CAL!$J240=" ",")]",CAL!$J240)</f>
        <v/>
      </c>
      <c r="AH39" s="69" t="str">
        <f>IF(CAL!$J241=" ",")]",CAL!$J241)</f>
        <v/>
      </c>
      <c r="AI39" s="69" t="str">
        <f>IF(CAL!$J242=" ",")]",CAL!$J242)</f>
        <v/>
      </c>
      <c r="AJ39" s="69" t="str">
        <f>IF(CAL!$J243=" ",")]",CAL!$J243)</f>
        <v/>
      </c>
      <c r="AK39" s="69" t="str">
        <f>IF(CAL!$J244=" ",")]",CAL!$J244)</f>
        <v/>
      </c>
      <c r="AL39" s="69" t="str">
        <f>IF(CAL!$J245=" ",")]",CAL!$J245)</f>
        <v/>
      </c>
      <c r="AM39" s="69" t="str">
        <f>IF(CAL!$J246=" ",")]",CAL!$J246)</f>
        <v/>
      </c>
      <c r="AN39" s="69" t="str">
        <f>IF(CAL!$J247=" ",")]",CAL!$J247)</f>
        <v/>
      </c>
      <c r="AO39" s="69" t="str">
        <f>IF(CAL!$J248=" ",")]",CAL!$J248)</f>
        <v/>
      </c>
      <c r="AP39" s="69" t="str">
        <f>IF(CAL!$J249=" ",")]",CAL!$J249)</f>
        <v/>
      </c>
      <c r="AQ39" s="69" t="str">
        <f>IF(CAL!$J250=" ",")]",CAL!$J250)</f>
        <v/>
      </c>
      <c r="AR39" s="69" t="str">
        <f>IF(CAL!$J251=" ",")]",CAL!$J251)</f>
        <v/>
      </c>
      <c r="AS39" s="69" t="str">
        <f>IF(CAL!$J252=" ",")]",CAL!$J252)</f>
        <v/>
      </c>
      <c r="AT39" s="69" t="str">
        <f>IF(CAL!$J253=" ",")]",CAL!$J253)</f>
        <v/>
      </c>
      <c r="AV39" s="66" t="str">
        <f>IF(L39="","",CONCATENATE($B39,$C39,$D39,$L39,$F39,$K39,$G39))</f>
        <v/>
      </c>
      <c r="AW39" s="66" t="str">
        <f t="shared" ref="AW39:CD39" si="9">IF(AND(L39=M39),AV39,IF(M39="",CONCATENATE(AV39,$I39,$J39),CONCATENATE(AV39,$H39,$D39,M39,$F39,$K39,$G39)))</f>
        <v/>
      </c>
      <c r="AX39" s="66" t="str">
        <f t="shared" si="9"/>
        <v/>
      </c>
      <c r="AY39" s="66" t="str">
        <f t="shared" si="9"/>
        <v/>
      </c>
      <c r="AZ39" s="66" t="str">
        <f t="shared" si="9"/>
        <v/>
      </c>
      <c r="BA39" s="66" t="str">
        <f t="shared" si="9"/>
        <v/>
      </c>
      <c r="BB39" s="66" t="str">
        <f t="shared" si="9"/>
        <v/>
      </c>
      <c r="BC39" s="66" t="str">
        <f t="shared" si="9"/>
        <v/>
      </c>
      <c r="BD39" s="66" t="str">
        <f t="shared" si="9"/>
        <v/>
      </c>
      <c r="BE39" s="66" t="str">
        <f t="shared" si="9"/>
        <v/>
      </c>
      <c r="BF39" s="66" t="str">
        <f t="shared" si="9"/>
        <v/>
      </c>
      <c r="BG39" s="66" t="str">
        <f t="shared" si="9"/>
        <v/>
      </c>
      <c r="BH39" s="66" t="str">
        <f t="shared" si="9"/>
        <v/>
      </c>
      <c r="BI39" s="66" t="str">
        <f t="shared" si="9"/>
        <v/>
      </c>
      <c r="BJ39" s="66" t="str">
        <f t="shared" si="9"/>
        <v/>
      </c>
      <c r="BK39" s="66" t="str">
        <f t="shared" si="9"/>
        <v/>
      </c>
      <c r="BL39" s="66" t="str">
        <f t="shared" si="9"/>
        <v/>
      </c>
      <c r="BM39" s="66" t="str">
        <f t="shared" si="9"/>
        <v/>
      </c>
      <c r="BN39" s="66" t="str">
        <f t="shared" si="9"/>
        <v/>
      </c>
      <c r="BO39" s="66" t="str">
        <f t="shared" si="9"/>
        <v/>
      </c>
      <c r="BP39" s="66" t="str">
        <f t="shared" si="9"/>
        <v/>
      </c>
      <c r="BQ39" s="66" t="str">
        <f t="shared" si="9"/>
        <v/>
      </c>
      <c r="BR39" s="66" t="str">
        <f t="shared" si="9"/>
        <v/>
      </c>
      <c r="BS39" s="66" t="str">
        <f t="shared" si="9"/>
        <v/>
      </c>
      <c r="BT39" s="66" t="str">
        <f t="shared" si="9"/>
        <v/>
      </c>
      <c r="BU39" s="66" t="str">
        <f t="shared" si="9"/>
        <v/>
      </c>
      <c r="BV39" s="66" t="str">
        <f t="shared" si="9"/>
        <v/>
      </c>
      <c r="BW39" s="66" t="str">
        <f t="shared" si="9"/>
        <v/>
      </c>
      <c r="BX39" s="66" t="str">
        <f t="shared" si="9"/>
        <v/>
      </c>
      <c r="BY39" s="66" t="str">
        <f t="shared" si="9"/>
        <v/>
      </c>
      <c r="BZ39" s="66" t="str">
        <f t="shared" si="9"/>
        <v/>
      </c>
      <c r="CA39" s="66" t="str">
        <f t="shared" si="9"/>
        <v/>
      </c>
      <c r="CB39" s="66" t="str">
        <f t="shared" si="9"/>
        <v/>
      </c>
      <c r="CC39" s="66" t="str">
        <f t="shared" si="9"/>
        <v/>
      </c>
      <c r="CD39" s="73" t="str">
        <f t="shared" si="9"/>
        <v/>
      </c>
      <c r="CF39" s="71"/>
    </row>
    <row r="40" spans="1:84" s="66" customFormat="1" ht="154.5" customHeight="1" x14ac:dyDescent="0.25">
      <c r="B40" s="67"/>
      <c r="C40" s="67"/>
      <c r="D40" s="67"/>
      <c r="E40" s="68"/>
      <c r="F40" s="68"/>
      <c r="G40" s="67"/>
      <c r="H40" s="67"/>
      <c r="I40" s="67"/>
      <c r="J40" s="67"/>
      <c r="K40" s="67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CD40" s="73"/>
      <c r="CF40" s="71"/>
    </row>
    <row r="41" spans="1:84" ht="72.400000000000006" customHeight="1" x14ac:dyDescent="0.25">
      <c r="A41" t="s">
        <v>87</v>
      </c>
      <c r="E41" s="1"/>
      <c r="F41" s="1"/>
      <c r="J41" s="63" t="s">
        <v>107</v>
      </c>
      <c r="L41" s="1" t="s">
        <v>89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BW41" s="71"/>
      <c r="CD41" s="72" t="str">
        <f>CONCATENATE(J41,E39,F39,K39,L41)</f>
        <v>OutPpOct.save("F:\Mis documentos2024\SIGI\Article Seasonal Forecast\Reviews\New Validations\Hindcasts\PpHind202410.tif")</v>
      </c>
    </row>
    <row r="42" spans="1:84" ht="72.400000000000006" customHeight="1" x14ac:dyDescent="0.25">
      <c r="E42" s="1"/>
      <c r="F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BW42" s="71"/>
      <c r="CD42" s="72"/>
    </row>
    <row r="43" spans="1:84" s="66" customFormat="1" ht="154.5" customHeight="1" x14ac:dyDescent="0.25">
      <c r="A43" s="66" t="s">
        <v>27</v>
      </c>
      <c r="B43" s="67" t="s">
        <v>108</v>
      </c>
      <c r="C43" s="67" t="s">
        <v>80</v>
      </c>
      <c r="D43" s="67" t="s">
        <v>81</v>
      </c>
      <c r="E43" s="68">
        <f>CAL!$A$216</f>
        <v>2024</v>
      </c>
      <c r="F43" s="68" t="str">
        <f>CAL!K$217</f>
        <v>11</v>
      </c>
      <c r="G43" s="67" t="s">
        <v>82</v>
      </c>
      <c r="H43" s="67" t="s">
        <v>83</v>
      </c>
      <c r="I43" s="67" t="s">
        <v>84</v>
      </c>
      <c r="J43" s="67" t="s">
        <v>85</v>
      </c>
      <c r="K43" s="67" t="s">
        <v>86</v>
      </c>
      <c r="L43" s="69" t="str">
        <f>IF(CAL!$K219=" ",")]",CAL!$K219)</f>
        <v/>
      </c>
      <c r="M43" s="69" t="str">
        <f>IF(CAL!$K220=" ",")]",CAL!$K220)</f>
        <v/>
      </c>
      <c r="N43" s="69" t="str">
        <f>IF(CAL!$K221=" ",")]",CAL!$K221)</f>
        <v/>
      </c>
      <c r="O43" s="69" t="str">
        <f>IF(CAL!$K222=" ",")]",CAL!$K222)</f>
        <v/>
      </c>
      <c r="P43" s="69" t="str">
        <f>IF(CAL!$K223=" ",")]",CAL!$K223)</f>
        <v/>
      </c>
      <c r="Q43" s="69" t="str">
        <f>IF(CAL!$K224=" ",")]",CAL!$K224)</f>
        <v/>
      </c>
      <c r="R43" s="69" t="str">
        <f>IF(CAL!$K225=" ",")]",CAL!$K225)</f>
        <v/>
      </c>
      <c r="S43" s="69" t="str">
        <f>IF(CAL!$K226=" ",")]",CAL!$K226)</f>
        <v/>
      </c>
      <c r="T43" s="69" t="str">
        <f>IF(CAL!$K227=" ",")]",CAL!$K227)</f>
        <v/>
      </c>
      <c r="U43" s="69" t="str">
        <f>IF(CAL!$K228=" ",")]",CAL!$K228)</f>
        <v/>
      </c>
      <c r="V43" s="69" t="str">
        <f>IF(CAL!$K229=" ",")]",CAL!$K229)</f>
        <v/>
      </c>
      <c r="W43" s="69" t="str">
        <f>IF(CAL!$K230=" ",")]",CAL!$K230)</f>
        <v/>
      </c>
      <c r="X43" s="69" t="str">
        <f>IF(CAL!$K231=" ",")]",CAL!$K231)</f>
        <v/>
      </c>
      <c r="Y43" s="69" t="str">
        <f>IF(CAL!$K232=" ",")]",CAL!$K232)</f>
        <v/>
      </c>
      <c r="Z43" s="69" t="str">
        <f>IF(CAL!$K233=" ",")]",CAL!$K233)</f>
        <v/>
      </c>
      <c r="AA43" s="69" t="str">
        <f>IF(CAL!$K234=" ",")]",CAL!$K234)</f>
        <v/>
      </c>
      <c r="AB43" s="69" t="str">
        <f>IF(CAL!$K235=" ",")]",CAL!$K235)</f>
        <v/>
      </c>
      <c r="AC43" s="69" t="str">
        <f>IF(CAL!$K236=" ",char=IF(40,TRUE()),CAL!$K236)</f>
        <v/>
      </c>
      <c r="AD43" s="69" t="str">
        <f>IF(CAL!$K237=" ",")]",CAL!$K237)</f>
        <v/>
      </c>
      <c r="AE43" s="69" t="str">
        <f>IF(CAL!$K238=" ",")]",CAL!$K238)</f>
        <v/>
      </c>
      <c r="AF43" s="69" t="str">
        <f>IF(CAL!$K239=" ",")]",CAL!$K239)</f>
        <v/>
      </c>
      <c r="AG43" s="69" t="str">
        <f>IF(CAL!$K240=" ",")]",CAL!$K240)</f>
        <v/>
      </c>
      <c r="AH43" s="69" t="str">
        <f>IF(CAL!$K241=" ",")]",CAL!$K241)</f>
        <v/>
      </c>
      <c r="AI43" s="69" t="str">
        <f>IF(CAL!$K242=" ",")]",CAL!$K242)</f>
        <v/>
      </c>
      <c r="AJ43" s="69" t="str">
        <f>IF(CAL!$K243=" ",")]",CAL!$K243)</f>
        <v/>
      </c>
      <c r="AK43" s="69" t="str">
        <f>IF(CAL!$K244=" ",")]",CAL!$K244)</f>
        <v/>
      </c>
      <c r="AL43" s="69" t="str">
        <f>IF(CAL!$K245=" ",")]",CAL!$K245)</f>
        <v/>
      </c>
      <c r="AM43" s="69" t="str">
        <f>IF(CAL!$K246=" ",")]",CAL!$K246)</f>
        <v/>
      </c>
      <c r="AN43" s="69" t="str">
        <f>IF(CAL!$K247=" ",")]",CAL!$K247)</f>
        <v/>
      </c>
      <c r="AO43" s="69" t="str">
        <f>IF(CAL!$K248=" ",")]",CAL!$K248)</f>
        <v/>
      </c>
      <c r="AP43" s="69" t="str">
        <f>IF(CAL!$K249=" ",")]",CAL!$K249)</f>
        <v/>
      </c>
      <c r="AQ43" s="69" t="str">
        <f>IF(CAL!$K250=" ",")]",CAL!$K250)</f>
        <v/>
      </c>
      <c r="AR43" s="69" t="str">
        <f>IF(CAL!$K251=" ",")]",CAL!$K251)</f>
        <v/>
      </c>
      <c r="AS43" s="69" t="str">
        <f>IF(CAL!$K252=" ",")]",CAL!$K252)</f>
        <v/>
      </c>
      <c r="AT43" s="69" t="str">
        <f>IF(CAL!$K253=" ",")]",CAL!$K253)</f>
        <v/>
      </c>
      <c r="AV43" s="66" t="str">
        <f>IF(L43="","",CONCATENATE($B43,$C43,$D43,$L43,$F43,$K43,$G43))</f>
        <v/>
      </c>
      <c r="AW43" s="66" t="str">
        <f t="shared" ref="AW43:CD43" si="10">IF(AND(L43=M43),AV43,IF(M43="",CONCATENATE(AV43,$I43,$J43),CONCATENATE(AV43,$H43,$D43,M43,$F43,$K43,$G43)))</f>
        <v/>
      </c>
      <c r="AX43" s="66" t="str">
        <f t="shared" si="10"/>
        <v/>
      </c>
      <c r="AY43" s="66" t="str">
        <f t="shared" si="10"/>
        <v/>
      </c>
      <c r="AZ43" s="66" t="str">
        <f t="shared" si="10"/>
        <v/>
      </c>
      <c r="BA43" s="66" t="str">
        <f t="shared" si="10"/>
        <v/>
      </c>
      <c r="BB43" s="66" t="str">
        <f t="shared" si="10"/>
        <v/>
      </c>
      <c r="BC43" s="66" t="str">
        <f t="shared" si="10"/>
        <v/>
      </c>
      <c r="BD43" s="66" t="str">
        <f t="shared" si="10"/>
        <v/>
      </c>
      <c r="BE43" s="66" t="str">
        <f t="shared" si="10"/>
        <v/>
      </c>
      <c r="BF43" s="66" t="str">
        <f t="shared" si="10"/>
        <v/>
      </c>
      <c r="BG43" s="66" t="str">
        <f t="shared" si="10"/>
        <v/>
      </c>
      <c r="BH43" s="66" t="str">
        <f t="shared" si="10"/>
        <v/>
      </c>
      <c r="BI43" s="66" t="str">
        <f t="shared" si="10"/>
        <v/>
      </c>
      <c r="BJ43" s="66" t="str">
        <f t="shared" si="10"/>
        <v/>
      </c>
      <c r="BK43" s="66" t="str">
        <f t="shared" si="10"/>
        <v/>
      </c>
      <c r="BL43" s="66" t="str">
        <f t="shared" si="10"/>
        <v/>
      </c>
      <c r="BM43" s="66" t="str">
        <f t="shared" si="10"/>
        <v/>
      </c>
      <c r="BN43" s="66" t="str">
        <f t="shared" si="10"/>
        <v/>
      </c>
      <c r="BO43" s="66" t="str">
        <f t="shared" si="10"/>
        <v/>
      </c>
      <c r="BP43" s="66" t="str">
        <f t="shared" si="10"/>
        <v/>
      </c>
      <c r="BQ43" s="66" t="str">
        <f t="shared" si="10"/>
        <v/>
      </c>
      <c r="BR43" s="66" t="str">
        <f t="shared" si="10"/>
        <v/>
      </c>
      <c r="BS43" s="66" t="str">
        <f t="shared" si="10"/>
        <v/>
      </c>
      <c r="BT43" s="66" t="str">
        <f t="shared" si="10"/>
        <v/>
      </c>
      <c r="BU43" s="66" t="str">
        <f t="shared" si="10"/>
        <v/>
      </c>
      <c r="BV43" s="66" t="str">
        <f t="shared" si="10"/>
        <v/>
      </c>
      <c r="BW43" s="66" t="str">
        <f t="shared" si="10"/>
        <v/>
      </c>
      <c r="BX43" s="66" t="str">
        <f t="shared" si="10"/>
        <v/>
      </c>
      <c r="BY43" s="66" t="str">
        <f t="shared" si="10"/>
        <v/>
      </c>
      <c r="BZ43" s="66" t="str">
        <f t="shared" si="10"/>
        <v/>
      </c>
      <c r="CA43" s="66" t="str">
        <f t="shared" si="10"/>
        <v/>
      </c>
      <c r="CB43" s="66" t="str">
        <f t="shared" si="10"/>
        <v/>
      </c>
      <c r="CC43" s="66" t="str">
        <f t="shared" si="10"/>
        <v/>
      </c>
      <c r="CD43" s="73" t="str">
        <f t="shared" si="10"/>
        <v/>
      </c>
      <c r="CF43" s="71"/>
    </row>
    <row r="44" spans="1:84" s="66" customFormat="1" ht="154.5" customHeight="1" x14ac:dyDescent="0.25">
      <c r="B44" s="67"/>
      <c r="C44" s="67"/>
      <c r="D44" s="67"/>
      <c r="E44" s="68"/>
      <c r="F44" s="68"/>
      <c r="G44" s="67"/>
      <c r="H44" s="67"/>
      <c r="I44" s="67"/>
      <c r="J44" s="67"/>
      <c r="K44" s="67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CD44" s="73"/>
      <c r="CF44" s="71"/>
    </row>
    <row r="45" spans="1:84" ht="72.400000000000006" customHeight="1" x14ac:dyDescent="0.25">
      <c r="A45" t="s">
        <v>87</v>
      </c>
      <c r="E45" s="1"/>
      <c r="F45" s="1"/>
      <c r="J45" s="63" t="s">
        <v>109</v>
      </c>
      <c r="L45" s="1" t="s">
        <v>89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BW45" s="71"/>
      <c r="CD45" s="72" t="str">
        <f>CONCATENATE(J45,E43,F43,K43,L45)</f>
        <v>OutPpNov.save("F:\Mis documentos2024\SIGI\Article Seasonal Forecast\Reviews\New Validations\Hindcasts\PpHind202411.tif")</v>
      </c>
    </row>
    <row r="46" spans="1:84" ht="72.400000000000006" customHeight="1" x14ac:dyDescent="0.25">
      <c r="E46" s="1"/>
      <c r="F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BW46" s="71"/>
      <c r="CD46" s="72"/>
    </row>
    <row r="47" spans="1:84" s="66" customFormat="1" ht="300" customHeight="1" x14ac:dyDescent="0.25">
      <c r="A47" s="66" t="s">
        <v>28</v>
      </c>
      <c r="B47" s="67" t="s">
        <v>110</v>
      </c>
      <c r="C47" s="67" t="s">
        <v>80</v>
      </c>
      <c r="D47" s="67" t="s">
        <v>81</v>
      </c>
      <c r="E47" s="68">
        <f>CAL!$A$216</f>
        <v>2024</v>
      </c>
      <c r="F47" s="68" t="str">
        <f>CAL!L$217</f>
        <v>12</v>
      </c>
      <c r="G47" s="67" t="s">
        <v>82</v>
      </c>
      <c r="H47" s="67" t="s">
        <v>83</v>
      </c>
      <c r="I47" s="67" t="s">
        <v>84</v>
      </c>
      <c r="J47" s="67" t="s">
        <v>85</v>
      </c>
      <c r="K47" s="67" t="s">
        <v>86</v>
      </c>
      <c r="L47" s="69" t="str">
        <f>IF(CAL!$L219=" ",")]",CAL!$L219)</f>
        <v/>
      </c>
      <c r="M47" s="69" t="str">
        <f>IF(CAL!$L220=" ",")]",CAL!$L220)</f>
        <v/>
      </c>
      <c r="N47" s="69" t="str">
        <f>IF(CAL!$L221=" ",")]",CAL!$L221)</f>
        <v/>
      </c>
      <c r="O47" s="69" t="str">
        <f>IF(CAL!$L222=" ",")]",CAL!$L222)</f>
        <v/>
      </c>
      <c r="P47" s="69" t="str">
        <f>IF(CAL!$L223=" ",")]",CAL!$L223)</f>
        <v/>
      </c>
      <c r="Q47" s="69" t="str">
        <f>IF(CAL!$L224=" ",")]",CAL!$L224)</f>
        <v/>
      </c>
      <c r="R47" s="69" t="str">
        <f>IF(CAL!$L225=" ",")]",CAL!$L225)</f>
        <v/>
      </c>
      <c r="S47" s="69" t="str">
        <f>IF(CAL!$L226=" ",")]",CAL!$L226)</f>
        <v/>
      </c>
      <c r="T47" s="69" t="str">
        <f>IF(CAL!$L227=" ",")]",CAL!$L227)</f>
        <v/>
      </c>
      <c r="U47" s="69" t="str">
        <f>IF(CAL!$L228=" ",")]",CAL!$L228)</f>
        <v/>
      </c>
      <c r="V47" s="69" t="str">
        <f>IF(CAL!$L229=" ",")]",CAL!$L229)</f>
        <v/>
      </c>
      <c r="W47" s="69" t="str">
        <f>IF(CAL!$L230=" ",")]",CAL!$L230)</f>
        <v/>
      </c>
      <c r="X47" s="69" t="str">
        <f>IF(CAL!$L231=" ",")]",CAL!$L231)</f>
        <v/>
      </c>
      <c r="Y47" s="69" t="str">
        <f>IF(CAL!$L232=" ",")]",CAL!$L232)</f>
        <v/>
      </c>
      <c r="Z47" s="69" t="str">
        <f>IF(CAL!$L233=" ",")]",CAL!$L233)</f>
        <v/>
      </c>
      <c r="AA47" s="69" t="str">
        <f>IF(CAL!$L234=" ",")]",CAL!$L234)</f>
        <v/>
      </c>
      <c r="AB47" s="69" t="str">
        <f>IF(CAL!$L235=" ",")]",CAL!$L235)</f>
        <v/>
      </c>
      <c r="AC47" s="69" t="str">
        <f>IF(CAL!$L236=" ",char=IF(40,TRUE()),CAL!$L236)</f>
        <v/>
      </c>
      <c r="AD47" s="69" t="str">
        <f>IF(CAL!$L237=" ",")]",CAL!$L237)</f>
        <v/>
      </c>
      <c r="AE47" s="69" t="str">
        <f>IF(CAL!$L238=" ",")]",CAL!$L238)</f>
        <v/>
      </c>
      <c r="AF47" s="69" t="str">
        <f>IF(CAL!$L239=" ",")]",CAL!$L239)</f>
        <v/>
      </c>
      <c r="AG47" s="69" t="str">
        <f>IF(CAL!$L240=" ",")]",CAL!$L240)</f>
        <v/>
      </c>
      <c r="AH47" s="69" t="str">
        <f>IF(CAL!$L241=" ",")]",CAL!$L241)</f>
        <v/>
      </c>
      <c r="AI47" s="69" t="str">
        <f>IF(CAL!$L242=" ",")]",CAL!$L242)</f>
        <v/>
      </c>
      <c r="AJ47" s="69" t="str">
        <f>IF(CAL!$L243=" ",")]",CAL!$L243)</f>
        <v/>
      </c>
      <c r="AK47" s="69" t="str">
        <f>IF(CAL!$L244=" ",")]",CAL!$L244)</f>
        <v/>
      </c>
      <c r="AL47" s="69" t="str">
        <f>IF(CAL!$L245=" ",")]",CAL!$L245)</f>
        <v/>
      </c>
      <c r="AM47" s="69" t="str">
        <f>IF(CAL!$L246=" ",")]",CAL!$L246)</f>
        <v/>
      </c>
      <c r="AN47" s="69" t="str">
        <f>IF(CAL!$L247=" ",")]",CAL!$L247)</f>
        <v/>
      </c>
      <c r="AO47" s="69" t="str">
        <f>IF(CAL!$L248=" ",")]",CAL!$L248)</f>
        <v/>
      </c>
      <c r="AP47" s="69" t="str">
        <f>IF(CAL!$L249=" ",")]",CAL!$L249)</f>
        <v/>
      </c>
      <c r="AQ47" s="69" t="str">
        <f>IF(CAL!$L250=" ",")]",CAL!$L250)</f>
        <v/>
      </c>
      <c r="AR47" s="69" t="str">
        <f>IF(CAL!$L251=" ",")]",CAL!$L251)</f>
        <v/>
      </c>
      <c r="AS47" s="69" t="str">
        <f>IF(CAL!$L252=" ",")]",CAL!$L252)</f>
        <v/>
      </c>
      <c r="AT47" s="69" t="str">
        <f>IF(CAL!$L253=" ",")]",CAL!$L253)</f>
        <v/>
      </c>
      <c r="AV47" s="66" t="str">
        <f>IF(L47="","",CONCATENATE($B47,$C47,$D47,$L47,$F47,$K47,$G47))</f>
        <v/>
      </c>
      <c r="AW47" s="66" t="str">
        <f t="shared" ref="AW47:CD47" si="11">IF(AND(L47=M47),AV47,IF(M47="",CONCATENATE(AV47,$I47,$J47),CONCATENATE(AV47,$H47,$D47,M47,$F47,$K47,$G47)))</f>
        <v/>
      </c>
      <c r="AX47" s="66" t="str">
        <f t="shared" si="11"/>
        <v/>
      </c>
      <c r="AY47" s="66" t="str">
        <f t="shared" si="11"/>
        <v/>
      </c>
      <c r="AZ47" s="66" t="str">
        <f t="shared" si="11"/>
        <v/>
      </c>
      <c r="BA47" s="66" t="str">
        <f t="shared" si="11"/>
        <v/>
      </c>
      <c r="BB47" s="66" t="str">
        <f t="shared" si="11"/>
        <v/>
      </c>
      <c r="BC47" s="66" t="str">
        <f t="shared" si="11"/>
        <v/>
      </c>
      <c r="BD47" s="66" t="str">
        <f t="shared" si="11"/>
        <v/>
      </c>
      <c r="BE47" s="66" t="str">
        <f t="shared" si="11"/>
        <v/>
      </c>
      <c r="BF47" s="66" t="str">
        <f t="shared" si="11"/>
        <v/>
      </c>
      <c r="BG47" s="66" t="str">
        <f t="shared" si="11"/>
        <v/>
      </c>
      <c r="BH47" s="66" t="str">
        <f t="shared" si="11"/>
        <v/>
      </c>
      <c r="BI47" s="66" t="str">
        <f t="shared" si="11"/>
        <v/>
      </c>
      <c r="BJ47" s="66" t="str">
        <f t="shared" si="11"/>
        <v/>
      </c>
      <c r="BK47" s="66" t="str">
        <f t="shared" si="11"/>
        <v/>
      </c>
      <c r="BL47" s="66" t="str">
        <f t="shared" si="11"/>
        <v/>
      </c>
      <c r="BM47" s="66" t="str">
        <f t="shared" si="11"/>
        <v/>
      </c>
      <c r="BN47" s="66" t="str">
        <f t="shared" si="11"/>
        <v/>
      </c>
      <c r="BO47" s="66" t="str">
        <f t="shared" si="11"/>
        <v/>
      </c>
      <c r="BP47" s="66" t="str">
        <f t="shared" si="11"/>
        <v/>
      </c>
      <c r="BQ47" s="66" t="str">
        <f t="shared" si="11"/>
        <v/>
      </c>
      <c r="BR47" s="66" t="str">
        <f t="shared" si="11"/>
        <v/>
      </c>
      <c r="BS47" s="66" t="str">
        <f t="shared" si="11"/>
        <v/>
      </c>
      <c r="BT47" s="66" t="str">
        <f t="shared" si="11"/>
        <v/>
      </c>
      <c r="BU47" s="66" t="str">
        <f t="shared" si="11"/>
        <v/>
      </c>
      <c r="BV47" s="66" t="str">
        <f t="shared" si="11"/>
        <v/>
      </c>
      <c r="BW47" s="66" t="str">
        <f t="shared" si="11"/>
        <v/>
      </c>
      <c r="BX47" s="66" t="str">
        <f t="shared" si="11"/>
        <v/>
      </c>
      <c r="BY47" s="66" t="str">
        <f t="shared" si="11"/>
        <v/>
      </c>
      <c r="BZ47" s="66" t="str">
        <f t="shared" si="11"/>
        <v/>
      </c>
      <c r="CA47" s="66" t="str">
        <f t="shared" si="11"/>
        <v/>
      </c>
      <c r="CB47" s="66" t="str">
        <f t="shared" si="11"/>
        <v/>
      </c>
      <c r="CC47" s="66" t="str">
        <f t="shared" si="11"/>
        <v/>
      </c>
      <c r="CD47" s="73" t="str">
        <f t="shared" si="11"/>
        <v/>
      </c>
      <c r="CF47" s="71"/>
    </row>
    <row r="48" spans="1:84" s="66" customFormat="1" ht="300" customHeight="1" x14ac:dyDescent="0.25">
      <c r="B48" s="67"/>
      <c r="C48" s="67"/>
      <c r="D48" s="67"/>
      <c r="E48" s="68"/>
      <c r="F48" s="68"/>
      <c r="G48" s="67"/>
      <c r="H48" s="67"/>
      <c r="I48" s="67"/>
      <c r="J48" s="67"/>
      <c r="K48" s="67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CD48" s="73"/>
      <c r="CF48" s="71"/>
    </row>
    <row r="49" spans="1:82" ht="72.400000000000006" customHeight="1" x14ac:dyDescent="0.25">
      <c r="A49" t="s">
        <v>87</v>
      </c>
      <c r="E49" s="1"/>
      <c r="F49" s="1"/>
      <c r="J49" s="63" t="s">
        <v>111</v>
      </c>
      <c r="L49" s="1" t="s">
        <v>89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BW49" s="71"/>
      <c r="CD49" s="74" t="str">
        <f>CONCATENATE(J49,E47,F47,K47,L49)</f>
        <v>OutPpDic.save("F:\Mis documentos2024\SIGI\Article Seasonal Forecast\Reviews\New Validations\Hindcasts\PpHind202412.tif")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CAL</vt:lpstr>
      <vt:lpstr>py</vt:lpstr>
    </vt:vector>
  </TitlesOfParts>
  <Company>INIFAP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dc:description/>
  <cp:lastModifiedBy>Usuario Temporal</cp:lastModifiedBy>
  <cp:revision>133</cp:revision>
  <cp:lastPrinted>2009-03-31T21:47:34Z</cp:lastPrinted>
  <dcterms:created xsi:type="dcterms:W3CDTF">2008-09-22T17:20:12Z</dcterms:created>
  <dcterms:modified xsi:type="dcterms:W3CDTF">2024-04-17T17:06:00Z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