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distancemoindrecarre/"/>
    </mc:Choice>
  </mc:AlternateContent>
  <xr:revisionPtr revIDLastSave="0" documentId="13_ncr:1_{822F5DF0-4F4F-BD47-9517-B637CB453EE8}" xr6:coauthVersionLast="47" xr6:coauthVersionMax="47" xr10:uidLastSave="{00000000-0000-0000-0000-000000000000}"/>
  <bookViews>
    <workbookView xWindow="0" yWindow="500" windowWidth="28800" windowHeight="161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  <c r="D12" i="1" s="1"/>
  <c r="I2" i="1" s="1"/>
  <c r="C3" i="1"/>
  <c r="F3" i="1" s="1"/>
  <c r="C4" i="1"/>
  <c r="E4" i="1" s="1"/>
  <c r="C5" i="1"/>
  <c r="E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2" i="1"/>
  <c r="E2" i="1" s="1"/>
  <c r="E12" i="1" s="1"/>
  <c r="F5" i="1" l="1"/>
  <c r="F2" i="1"/>
  <c r="F4" i="1"/>
  <c r="C12" i="1"/>
  <c r="J2" i="1" s="1"/>
  <c r="K2" i="1" s="1"/>
  <c r="F12" i="1" l="1"/>
  <c r="L2" i="1" s="1"/>
  <c r="M2" i="1" s="1"/>
</calcChain>
</file>

<file path=xl/sharedStrings.xml><?xml version="1.0" encoding="utf-8"?>
<sst xmlns="http://schemas.openxmlformats.org/spreadsheetml/2006/main" count="11" uniqueCount="11">
  <si>
    <t>REL (xi)</t>
  </si>
  <si>
    <t>ABS (yi)</t>
  </si>
  <si>
    <t>xi=lnxi</t>
  </si>
  <si>
    <t>yi=lnyi</t>
  </si>
  <si>
    <t>xi²</t>
  </si>
  <si>
    <t>xiyi</t>
  </si>
  <si>
    <t>Ῡ</t>
  </si>
  <si>
    <t>x/</t>
  </si>
  <si>
    <t>∂x²</t>
  </si>
  <si>
    <t>∂xy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</si>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</sst>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2" fontId="1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1935214073083"/>
          <c:y val="9.1324200913242004E-2"/>
          <c:w val="0.78885620429521786"/>
          <c:h val="0.747016862618200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 (yi)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Feuil1!$A$2:$A$11</c:f>
              <c:numCache>
                <c:formatCode>General</c:formatCode>
                <c:ptCount val="10"/>
                <c:pt idx="0" formatCode="0.00">
                  <c:v>878</c:v>
                </c:pt>
                <c:pt idx="1">
                  <c:v>888</c:v>
                </c:pt>
                <c:pt idx="2" formatCode="0.00">
                  <c:v>610</c:v>
                </c:pt>
                <c:pt idx="3">
                  <c:v>466.89</c:v>
                </c:pt>
                <c:pt idx="4">
                  <c:v>345.71</c:v>
                </c:pt>
                <c:pt idx="5" formatCode="0.00">
                  <c:v>239.27</c:v>
                </c:pt>
                <c:pt idx="6" formatCode="0.00">
                  <c:v>200</c:v>
                </c:pt>
                <c:pt idx="7">
                  <c:v>162.71</c:v>
                </c:pt>
                <c:pt idx="8">
                  <c:v>137.63999999999999</c:v>
                </c:pt>
                <c:pt idx="9">
                  <c:v>126.26</c:v>
                </c:pt>
              </c:numCache>
            </c:numRef>
          </c:xVal>
          <c:y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REL (inverse)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yi=lnyi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Feuil1!$C$2:$C$11</c:f>
              <c:numCache>
                <c:formatCode>General</c:formatCode>
                <c:ptCount val="10"/>
                <c:pt idx="0">
                  <c:v>6.7776465936351169</c:v>
                </c:pt>
                <c:pt idx="1">
                  <c:v>6.7889717429921701</c:v>
                </c:pt>
                <c:pt idx="2">
                  <c:v>6.4134589571673573</c:v>
                </c:pt>
                <c:pt idx="3">
                  <c:v>6.1460936838850282</c:v>
                </c:pt>
                <c:pt idx="4">
                  <c:v>5.8456002733243642</c:v>
                </c:pt>
                <c:pt idx="5">
                  <c:v>5.4775926214055861</c:v>
                </c:pt>
                <c:pt idx="6">
                  <c:v>5.2983173665480363</c:v>
                </c:pt>
                <c:pt idx="7">
                  <c:v>5.0919694751512274</c:v>
                </c:pt>
                <c:pt idx="8">
                  <c:v>4.9246415809292792</c:v>
                </c:pt>
                <c:pt idx="9">
                  <c:v>4.83834327293948</c:v>
                </c:pt>
              </c:numCache>
            </c:numRef>
          </c:xVal>
          <c:yVal>
            <c:numRef>
              <c:f>Feuil1!$D$2:$D$11</c:f>
              <c:numCache>
                <c:formatCode>General</c:formatCode>
                <c:ptCount val="10"/>
                <c:pt idx="0">
                  <c:v>2.3025850929940459</c:v>
                </c:pt>
                <c:pt idx="1">
                  <c:v>2.7080502011022101</c:v>
                </c:pt>
                <c:pt idx="2">
                  <c:v>3.2188758248682006</c:v>
                </c:pt>
                <c:pt idx="3">
                  <c:v>3.5553480614894135</c:v>
                </c:pt>
                <c:pt idx="4">
                  <c:v>3.912023005428146</c:v>
                </c:pt>
                <c:pt idx="5">
                  <c:v>4.6051701859880918</c:v>
                </c:pt>
                <c:pt idx="6">
                  <c:v>5.0106352940962555</c:v>
                </c:pt>
                <c:pt idx="7">
                  <c:v>5.2983173665480363</c:v>
                </c:pt>
                <c:pt idx="8">
                  <c:v>5.521460917862246</c:v>
                </c:pt>
                <c:pt idx="9">
                  <c:v>5.7037824746562009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4-44B0-9465-CDD491FE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719600"/>
        <c:axId val="1457720016"/>
      </c:scatterChart>
      <c:valAx>
        <c:axId val="14577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7720016"/>
        <c:crosses val="autoZero"/>
        <c:crossBetween val="midCat"/>
      </c:valAx>
      <c:valAx>
        <c:axId val="14577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77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19</xdr:row>
      <xdr:rowOff>15875</xdr:rowOff>
    </xdr:from>
    <xdr:to>
      <xdr:col>15</xdr:col>
      <xdr:colOff>273050</xdr:colOff>
      <xdr:row>34</xdr:row>
      <xdr:rowOff>82550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201612</xdr:colOff>
      <xdr:row>18</xdr:row>
      <xdr:rowOff>39687</xdr:rowOff>
    </xdr:from>
    <xdr:to>
      <xdr:col>8</xdr:col>
      <xdr:colOff>258762</xdr:colOff>
      <xdr:row>33</xdr:row>
      <xdr:rowOff>74612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BAE618-5FA8-66BA-F29B-BB7597B7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M14"/>
  <sheetViews>
    <sheetView tabSelected="1" zoomScaleNormal="100" workbookViewId="0">
      <selection activeCell="I1" sqref="I1:M2"/>
    </sheetView>
  </sheetViews>
  <sheetFormatPr baseColWidth="10" defaultRowHeight="15" x14ac:dyDescent="0.2"/>
  <cols>
    <col min="2" max="8" width="10.83203125" style="2"/>
  </cols>
  <sheetData>
    <row r="1" spans="1:13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/>
      <c r="I1" s="4" t="s">
        <v>6</v>
      </c>
      <c r="J1" s="4" t="s">
        <v>7</v>
      </c>
      <c r="K1" s="4" t="s">
        <v>8</v>
      </c>
      <c r="L1" t="s">
        <v>9</v>
      </c>
      <c r="M1" t="s">
        <v>10</v>
      </c>
    </row>
    <row r="2" spans="1:13" x14ac:dyDescent="0.2">
      <c r="A2" s="1">
        <v>878</v>
      </c>
      <c r="B2" s="2">
        <v>10</v>
      </c>
      <c r="C2" s="2">
        <f>LN(A2)</f>
        <v>6.7776465936351169</v>
      </c>
      <c r="D2" s="2">
        <f>LN(B2)</f>
        <v>2.3025850929940459</v>
      </c>
      <c r="E2" s="2">
        <f>C2^2</f>
        <v>45.936493348213702</v>
      </c>
      <c r="F2" s="2">
        <f>C2*D2</f>
        <v>15.606108012086095</v>
      </c>
      <c r="I2">
        <f>D12/10</f>
        <v>4.1836248425032849</v>
      </c>
      <c r="J2">
        <f>C12/10</f>
        <v>5.7602635567977645</v>
      </c>
      <c r="K2">
        <f>E12/10-J2^2</f>
        <v>0.49642354655167509</v>
      </c>
      <c r="L2">
        <f>F12/10-(J2*I2)</f>
        <v>-0.80929537268523433</v>
      </c>
      <c r="M2">
        <f>L2/K2</f>
        <v>-1.6302517846038371</v>
      </c>
    </row>
    <row r="3" spans="1:13" s="1" customFormat="1" x14ac:dyDescent="0.2">
      <c r="A3">
        <v>888</v>
      </c>
      <c r="B3" s="2">
        <v>15</v>
      </c>
      <c r="C3" s="2">
        <f t="shared" ref="C3:C11" si="0">LN(A3)</f>
        <v>6.7889717429921701</v>
      </c>
      <c r="D3" s="2">
        <f t="shared" ref="D3:D11" si="1">LN(B3)</f>
        <v>2.7080502011022101</v>
      </c>
      <c r="E3" s="2">
        <f t="shared" ref="E3:E11" si="2">C3^2</f>
        <v>46.090137327146145</v>
      </c>
      <c r="F3" s="2">
        <f t="shared" ref="F3:F11" si="3">C3*D3</f>
        <v>18.384876293887167</v>
      </c>
      <c r="G3" s="2"/>
      <c r="H3" s="2"/>
    </row>
    <row r="4" spans="1:13" s="1" customFormat="1" x14ac:dyDescent="0.2">
      <c r="A4" s="1">
        <v>610</v>
      </c>
      <c r="B4" s="2">
        <v>25</v>
      </c>
      <c r="C4" s="2">
        <f t="shared" si="0"/>
        <v>6.4134589571673573</v>
      </c>
      <c r="D4" s="2">
        <f t="shared" si="1"/>
        <v>3.2188758248682006</v>
      </c>
      <c r="E4" s="2">
        <f t="shared" si="2"/>
        <v>41.132455795270204</v>
      </c>
      <c r="F4" s="2">
        <f t="shared" si="3"/>
        <v>20.644127991010425</v>
      </c>
      <c r="G4" s="2"/>
      <c r="H4" s="2"/>
    </row>
    <row r="5" spans="1:13" x14ac:dyDescent="0.2">
      <c r="A5">
        <v>466.89</v>
      </c>
      <c r="B5" s="2">
        <v>35</v>
      </c>
      <c r="C5" s="2">
        <f t="shared" si="0"/>
        <v>6.1460936838850282</v>
      </c>
      <c r="D5" s="2">
        <f t="shared" si="1"/>
        <v>3.5553480614894135</v>
      </c>
      <c r="E5" s="2">
        <f t="shared" si="2"/>
        <v>37.774467571091435</v>
      </c>
      <c r="F5" s="2">
        <f t="shared" si="3"/>
        <v>21.851502264732964</v>
      </c>
    </row>
    <row r="6" spans="1:13" x14ac:dyDescent="0.2">
      <c r="A6">
        <v>345.71</v>
      </c>
      <c r="B6" s="2">
        <v>50</v>
      </c>
      <c r="C6" s="2">
        <f t="shared" si="0"/>
        <v>5.8456002733243642</v>
      </c>
      <c r="D6" s="2">
        <f t="shared" si="1"/>
        <v>3.912023005428146</v>
      </c>
      <c r="E6" s="2">
        <f t="shared" si="2"/>
        <v>34.171042555489883</v>
      </c>
      <c r="F6" s="2">
        <f t="shared" si="3"/>
        <v>22.868122749781971</v>
      </c>
    </row>
    <row r="7" spans="1:13" x14ac:dyDescent="0.2">
      <c r="A7" s="1">
        <v>239.27</v>
      </c>
      <c r="B7" s="2">
        <v>100</v>
      </c>
      <c r="C7" s="2">
        <f t="shared" si="0"/>
        <v>5.4775926214055861</v>
      </c>
      <c r="D7" s="2">
        <f t="shared" si="1"/>
        <v>4.6051701859880918</v>
      </c>
      <c r="E7" s="2">
        <f t="shared" si="2"/>
        <v>30.004020926076922</v>
      </c>
      <c r="F7" s="2">
        <f t="shared" si="3"/>
        <v>25.225246231085361</v>
      </c>
    </row>
    <row r="8" spans="1:13" x14ac:dyDescent="0.2">
      <c r="A8" s="1">
        <v>200</v>
      </c>
      <c r="B8" s="2">
        <v>150</v>
      </c>
      <c r="C8" s="2">
        <f t="shared" si="0"/>
        <v>5.2983173665480363</v>
      </c>
      <c r="D8" s="2">
        <f t="shared" si="1"/>
        <v>5.0106352940962555</v>
      </c>
      <c r="E8" s="2">
        <f t="shared" si="2"/>
        <v>28.072166916664518</v>
      </c>
      <c r="F8" s="2">
        <f t="shared" si="3"/>
        <v>26.547935996148716</v>
      </c>
      <c r="J8" s="2"/>
    </row>
    <row r="9" spans="1:13" x14ac:dyDescent="0.2">
      <c r="A9">
        <v>162.71</v>
      </c>
      <c r="B9" s="2">
        <v>200</v>
      </c>
      <c r="C9" s="2">
        <f t="shared" si="0"/>
        <v>5.0919694751512274</v>
      </c>
      <c r="D9" s="2">
        <f t="shared" si="1"/>
        <v>5.2983173665480363</v>
      </c>
      <c r="E9" s="2">
        <f t="shared" si="2"/>
        <v>25.928153135871867</v>
      </c>
      <c r="F9" s="2">
        <f t="shared" si="3"/>
        <v>26.978870300126239</v>
      </c>
    </row>
    <row r="10" spans="1:13" x14ac:dyDescent="0.2">
      <c r="A10">
        <v>137.63999999999999</v>
      </c>
      <c r="B10" s="2">
        <v>250</v>
      </c>
      <c r="C10" s="2">
        <f t="shared" si="0"/>
        <v>4.9246415809292792</v>
      </c>
      <c r="D10" s="2">
        <f t="shared" si="1"/>
        <v>5.521460917862246</v>
      </c>
      <c r="E10" s="2">
        <f t="shared" si="2"/>
        <v>24.252094700617629</v>
      </c>
      <c r="F10" s="2">
        <f t="shared" si="3"/>
        <v>27.19121602358036</v>
      </c>
    </row>
    <row r="11" spans="1:13" x14ac:dyDescent="0.2">
      <c r="A11">
        <v>126.26</v>
      </c>
      <c r="B11" s="2">
        <v>300</v>
      </c>
      <c r="C11" s="2">
        <f t="shared" si="0"/>
        <v>4.83834327293948</v>
      </c>
      <c r="D11" s="2">
        <f t="shared" si="1"/>
        <v>5.7037824746562009</v>
      </c>
      <c r="E11" s="2">
        <f t="shared" si="2"/>
        <v>23.40956562679872</v>
      </c>
      <c r="F11" s="2">
        <f t="shared" si="3"/>
        <v>27.596857566562928</v>
      </c>
    </row>
    <row r="12" spans="1:13" x14ac:dyDescent="0.2">
      <c r="A12" s="3"/>
      <c r="B12" s="3"/>
      <c r="C12" s="3">
        <f t="shared" ref="C12:D12" si="4">SUM(C2:C11)</f>
        <v>57.602635567977643</v>
      </c>
      <c r="D12" s="3">
        <f t="shared" si="4"/>
        <v>41.836248425032849</v>
      </c>
      <c r="E12" s="3">
        <f t="shared" ref="E12" si="5">SUM(E2:E11)</f>
        <v>336.77059790324108</v>
      </c>
      <c r="F12" s="3">
        <f t="shared" ref="F12" si="6">SUM(F2:F11)</f>
        <v>232.89486342900224</v>
      </c>
    </row>
    <row r="14" spans="1:13" x14ac:dyDescent="0.2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2022-06-05T12:10:18Z</dcterms:modified>
</cp:coreProperties>
</file>