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2\OneDrive\Documents\projet\memoire\yolov5-master\result\compare\hybride-distance\"/>
    </mc:Choice>
  </mc:AlternateContent>
  <xr:revisionPtr revIDLastSave="0" documentId="13_ncr:1_{EA07F100-5548-453A-BBFC-C2AEF2663DD7}" xr6:coauthVersionLast="47" xr6:coauthVersionMax="47" xr10:uidLastSave="{00000000-0000-0000-0000-000000000000}"/>
  <bookViews>
    <workbookView xWindow="-28920" yWindow="7485" windowWidth="29040" windowHeight="15720" xr2:uid="{630A7F1F-3676-4DB6-BA5B-D2AD22F8237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1" l="1"/>
  <c r="L6" i="1"/>
  <c r="K6" i="1"/>
  <c r="J6" i="1"/>
  <c r="I6" i="1"/>
  <c r="H6" i="1"/>
  <c r="G6" i="1"/>
  <c r="G4" i="1"/>
  <c r="I4" i="1" s="1"/>
  <c r="K4" i="1" s="1"/>
  <c r="H4" i="1"/>
  <c r="J4" i="1" s="1"/>
  <c r="L4" i="1"/>
  <c r="L3" i="1"/>
  <c r="L5" i="1"/>
  <c r="H3" i="1"/>
  <c r="J3" i="1" s="1"/>
  <c r="H5" i="1"/>
  <c r="J5" i="1" s="1"/>
  <c r="G5" i="1"/>
  <c r="G3" i="1"/>
  <c r="M4" i="1" l="1"/>
  <c r="M5" i="1"/>
  <c r="M3" i="1"/>
  <c r="I5" i="1"/>
  <c r="K5" i="1" s="1"/>
  <c r="I3" i="1"/>
  <c r="K3" i="1" s="1"/>
</calcChain>
</file>

<file path=xl/sharedStrings.xml><?xml version="1.0" encoding="utf-8"?>
<sst xmlns="http://schemas.openxmlformats.org/spreadsheetml/2006/main" count="17" uniqueCount="17">
  <si>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</si>
  <si>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</si>
  <si>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</si>
  <si>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</si>
  <si>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</si>
  <si>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</si>
  <si>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</si>
  <si>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</si>
  <si>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</si>
  <si>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</si>
  <si>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</si>
  <si>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</si>
  <si>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Hybride + distance</t>
  </si>
  <si>
    <t>Hybride</t>
  </si>
  <si>
    <t>Depthmap only</t>
  </si>
  <si>
    <t>Yolov5m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</si>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</sst>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Feuil1!$B$3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Feuil1!$J$3</c:f>
              <c:numCache>
                <c:formatCode>0.00</c:formatCode>
                <c:ptCount val="1"/>
                <c:pt idx="0">
                  <c:v>0.49056603773584906</c:v>
                </c:pt>
              </c:numCache>
            </c:numRef>
          </c:xVal>
          <c:yVal>
            <c:numRef>
              <c:f>Feuil1!$I$3</c:f>
              <c:numCache>
                <c:formatCode>0.00</c:formatCode>
                <c:ptCount val="1"/>
                <c:pt idx="0">
                  <c:v>0.77142857142857146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0-406A-ADFD-C9E2AF4F2805}"/>
            </c:ext>
          </c:extLst>
        </c:ser>
        <c:ser>
          <c:idx val="2"/>
          <c:order val="1"/>
          <c:tx>
            <c:strRef>
              <c:f>Feuil1!$B$4</c:f>
              <c:strCache>
                <c:ptCount val="1"/>
                <c:pt idx="0">
                  <c:v>Depthmap only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Feuil1!$J$4</c:f>
              <c:numCache>
                <c:formatCode>0.00</c:formatCode>
                <c:ptCount val="1"/>
                <c:pt idx="0">
                  <c:v>0.30188679245283018</c:v>
                </c:pt>
              </c:numCache>
            </c:numRef>
          </c:xVal>
          <c:yVal>
            <c:numRef>
              <c:f>Feuil1!$I$4</c:f>
              <c:numCache>
                <c:formatCode>0.00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2"/>
          <c:tx>
            <c:strRef>
              <c:f>Feuil1!$B$5</c:f>
              <c:strCache>
                <c:ptCount val="1"/>
                <c:pt idx="0">
                  <c:v>Hybride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Feuil1!$J$5</c:f>
              <c:numCache>
                <c:formatCode>0.00</c:formatCode>
                <c:ptCount val="1"/>
                <c:pt idx="0">
                  <c:v>0.33962264150943394</c:v>
                </c:pt>
              </c:numCache>
            </c:numRef>
          </c:xVal>
          <c:yVal>
            <c:numRef>
              <c:f>Feuil1!$I$5</c:f>
              <c:numCache>
                <c:formatCode>0.00</c:formatCode>
                <c:ptCount val="1"/>
                <c:pt idx="0">
                  <c:v>0.82857142857142863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ser>
          <c:idx val="0"/>
          <c:order val="3"/>
          <c:tx>
            <c:strRef>
              <c:f>Feuil1!$B$6</c:f>
              <c:strCache>
                <c:ptCount val="1"/>
                <c:pt idx="0">
                  <c:v>Hybride +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Feuil1!$J$6</c:f>
              <c:numCache>
                <c:formatCode>0.00</c:formatCode>
                <c:ptCount val="1"/>
                <c:pt idx="0">
                  <c:v>0.24528301886792453</c:v>
                </c:pt>
              </c:numCache>
            </c:numRef>
          </c:xVal>
          <c:yVal>
            <c:numRef>
              <c:f>Feuil1!$I$6</c:f>
              <c:numCache>
                <c:formatCode>0.00</c:formatCode>
                <c:ptCount val="1"/>
                <c:pt idx="0">
                  <c:v>0.81428571428571428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FE-4587-8B6B-3B835BF5C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</c:scatterChart>
      <c:valAx>
        <c:axId val="9270171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Feuil1!$B$3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Feuil1!$L$3</c:f>
              <c:numCache>
                <c:formatCode>0.00</c:formatCode>
                <c:ptCount val="1"/>
                <c:pt idx="0">
                  <c:v>0.67500000000000004</c:v>
                </c:pt>
              </c:numCache>
            </c:numRef>
          </c:xVal>
          <c:yVal>
            <c:numRef>
              <c:f>Feuil1!$K$3</c:f>
              <c:numCache>
                <c:formatCode>0.00</c:formatCode>
                <c:ptCount val="1"/>
                <c:pt idx="0">
                  <c:v>0.77142857142857146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2-FB48-836A-FE1FBAD5C74E}"/>
            </c:ext>
          </c:extLst>
        </c:ser>
        <c:ser>
          <c:idx val="2"/>
          <c:order val="1"/>
          <c:tx>
            <c:strRef>
              <c:f>Feuil1!$B$4</c:f>
              <c:strCache>
                <c:ptCount val="1"/>
                <c:pt idx="0">
                  <c:v>Depthmap only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Feuil1!$L$4</c:f>
              <c:numCache>
                <c:formatCode>0.00</c:formatCode>
                <c:ptCount val="1"/>
                <c:pt idx="0">
                  <c:v>0.75384615384615383</c:v>
                </c:pt>
              </c:numCache>
            </c:numRef>
          </c:xVal>
          <c:yVal>
            <c:numRef>
              <c:f>Feuil1!$K$4</c:f>
              <c:numCache>
                <c:formatCode>0.00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2"/>
          <c:tx>
            <c:strRef>
              <c:f>Feuil1!$B$5</c:f>
              <c:strCache>
                <c:ptCount val="1"/>
                <c:pt idx="0">
                  <c:v>Hybride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Feuil1!$L$5</c:f>
              <c:numCache>
                <c:formatCode>0.00</c:formatCode>
                <c:ptCount val="1"/>
                <c:pt idx="0">
                  <c:v>0.76315789473684215</c:v>
                </c:pt>
              </c:numCache>
            </c:numRef>
          </c:xVal>
          <c:yVal>
            <c:numRef>
              <c:f>Feuil1!$K$5</c:f>
              <c:numCache>
                <c:formatCode>0.00</c:formatCode>
                <c:ptCount val="1"/>
                <c:pt idx="0">
                  <c:v>0.82857142857142863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ser>
          <c:idx val="0"/>
          <c:order val="3"/>
          <c:tx>
            <c:strRef>
              <c:f>Feuil1!$B$6</c:f>
              <c:strCache>
                <c:ptCount val="1"/>
                <c:pt idx="0">
                  <c:v>Hybride +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Feuil1!$L$6</c:f>
              <c:numCache>
                <c:formatCode>0.00</c:formatCode>
                <c:ptCount val="1"/>
                <c:pt idx="0">
                  <c:v>0.81428571428571428</c:v>
                </c:pt>
              </c:numCache>
            </c:numRef>
          </c:xVal>
          <c:yVal>
            <c:numRef>
              <c:f>Feuil1!$K$6</c:f>
              <c:numCache>
                <c:formatCode>0.00</c:formatCode>
                <c:ptCount val="1"/>
                <c:pt idx="0">
                  <c:v>0.81428571428571428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53-4D57-8C65-E2288F1D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20</xdr:row>
      <xdr:rowOff>136525</xdr:rowOff>
    </xdr:from>
    <xdr:to>
      <xdr:col>16</xdr:col>
      <xdr:colOff>701675</xdr:colOff>
      <xdr:row>35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627943</xdr:colOff>
      <xdr:row>15</xdr:row>
      <xdr:rowOff>178948</xdr:rowOff>
    </xdr:from>
    <xdr:to>
      <xdr:col>20</xdr:col>
      <xdr:colOff>392993</xdr:colOff>
      <xdr:row>40</xdr:row>
      <xdr:rowOff>139701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184443" y="2880873"/>
          <a:ext cx="7381875" cy="4458670"/>
          <a:chOff x="8950324" y="3302000"/>
          <a:chExt cx="8023225" cy="4705349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2000"/>
            <a:ext cx="8023225" cy="4705349"/>
            <a:chOff x="8950324" y="3302000"/>
            <a:chExt cx="8023225" cy="4705349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2000"/>
            <a:ext cx="8023225" cy="47053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/>
          </xdr:nvCxnSpPr>
          <xdr:spPr>
            <a:xfrm flipV="1">
              <a:off x="9530831" y="3758299"/>
              <a:ext cx="7229306" cy="3437397"/>
            </a:xfrm>
            <a:prstGeom prst="line">
              <a:avLst/>
            </a:prstGeom>
            <a:ln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Connecteur droit 8">
              <a:extLst>
                <a:ext uri="{FF2B5EF4-FFF2-40B4-BE49-F238E27FC236}">
                  <a16:creationId xmlns:a16="http://schemas.microsoft.com/office/drawing/2014/main" id="{1743BA2D-E573-E145-B0DA-DF474AD08C81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596663" y="3762350"/>
              <a:ext cx="3644382" cy="1739121"/>
            </a:xfrm>
            <a:prstGeom prst="line">
              <a:avLst/>
            </a:prstGeom>
            <a:ln>
              <a:solidFill>
                <a:schemeClr val="accent1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necteur droit 10">
              <a:extLst>
                <a:ext uri="{FF2B5EF4-FFF2-40B4-BE49-F238E27FC236}">
                  <a16:creationId xmlns:a16="http://schemas.microsoft.com/office/drawing/2014/main" id="{596D7155-0716-0348-90E0-6CBF9E37E6AE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337814" y="3315466"/>
              <a:ext cx="4295658" cy="2048939"/>
            </a:xfrm>
            <a:prstGeom prst="line">
              <a:avLst/>
            </a:prstGeom>
            <a:ln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15</xdr:row>
      <xdr:rowOff>184150</xdr:rowOff>
    </xdr:from>
    <xdr:to>
      <xdr:col>9</xdr:col>
      <xdr:colOff>0</xdr:colOff>
      <xdr:row>44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N10"/>
  <sheetViews>
    <sheetView tabSelected="1" zoomScale="90" zoomScaleNormal="100" workbookViewId="0">
      <selection activeCell="K10" sqref="K10"/>
    </sheetView>
  </sheetViews>
  <sheetFormatPr baseColWidth="10" defaultRowHeight="14.5" x14ac:dyDescent="0.35"/>
  <cols>
    <col min="3" max="8" width="10.81640625" style="2"/>
  </cols>
  <sheetData>
    <row r="2" spans="2:14" x14ac:dyDescent="0.35">
      <c r="B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>
        <v>0</v>
      </c>
    </row>
    <row r="3" spans="2:14" s="1" customFormat="1" x14ac:dyDescent="0.35">
      <c r="B3" s="1" t="s">
        <v>15</v>
      </c>
      <c r="C3" s="2">
        <v>54</v>
      </c>
      <c r="D3" s="2">
        <v>26</v>
      </c>
      <c r="E3" s="2">
        <v>27</v>
      </c>
      <c r="F3" s="2">
        <v>16</v>
      </c>
      <c r="G3" s="2">
        <f t="shared" ref="G3:G6" si="0">C3+F3</f>
        <v>70</v>
      </c>
      <c r="H3" s="2">
        <f t="shared" ref="H3:H6" si="1">D3+E3</f>
        <v>53</v>
      </c>
      <c r="I3" s="1">
        <f t="shared" ref="I3:I6" si="2">C3/G3</f>
        <v>0.77142857142857146</v>
      </c>
      <c r="J3" s="1">
        <f t="shared" ref="J3:J6" si="3">D3/H3</f>
        <v>0.49056603773584906</v>
      </c>
      <c r="K3" s="1">
        <f t="shared" ref="K3:K6" si="4">I3</f>
        <v>0.77142857142857146</v>
      </c>
      <c r="L3" s="1">
        <f t="shared" ref="L3:L6" si="5">C3/(C3+D3)</f>
        <v>0.67500000000000004</v>
      </c>
      <c r="M3" s="1">
        <f t="shared" ref="M3:M6" si="6">(C3+E3)/(G3+H3)</f>
        <v>0.65853658536585369</v>
      </c>
    </row>
    <row r="4" spans="2:14" s="1" customFormat="1" x14ac:dyDescent="0.35">
      <c r="B4" s="1" t="s">
        <v>14</v>
      </c>
      <c r="C4" s="2">
        <v>49</v>
      </c>
      <c r="D4" s="2">
        <v>16</v>
      </c>
      <c r="E4" s="2">
        <v>37</v>
      </c>
      <c r="F4" s="2">
        <v>21</v>
      </c>
      <c r="G4" s="2">
        <f t="shared" si="0"/>
        <v>70</v>
      </c>
      <c r="H4" s="2">
        <f t="shared" si="1"/>
        <v>53</v>
      </c>
      <c r="I4" s="1">
        <f t="shared" si="2"/>
        <v>0.7</v>
      </c>
      <c r="J4" s="1">
        <f t="shared" si="3"/>
        <v>0.30188679245283018</v>
      </c>
      <c r="K4" s="1">
        <f t="shared" si="4"/>
        <v>0.7</v>
      </c>
      <c r="L4" s="1">
        <f t="shared" si="5"/>
        <v>0.75384615384615383</v>
      </c>
      <c r="M4" s="1">
        <f t="shared" si="6"/>
        <v>0.69918699186991873</v>
      </c>
    </row>
    <row r="5" spans="2:14" s="1" customFormat="1" x14ac:dyDescent="0.35">
      <c r="B5" s="1" t="s">
        <v>13</v>
      </c>
      <c r="C5" s="2">
        <v>58</v>
      </c>
      <c r="D5" s="2">
        <v>18</v>
      </c>
      <c r="E5" s="2">
        <v>35</v>
      </c>
      <c r="F5" s="2">
        <v>12</v>
      </c>
      <c r="G5" s="2">
        <f t="shared" si="0"/>
        <v>70</v>
      </c>
      <c r="H5" s="2">
        <f t="shared" si="1"/>
        <v>53</v>
      </c>
      <c r="I5" s="1">
        <f t="shared" si="2"/>
        <v>0.82857142857142863</v>
      </c>
      <c r="J5" s="1">
        <f t="shared" si="3"/>
        <v>0.33962264150943394</v>
      </c>
      <c r="K5" s="1">
        <f t="shared" si="4"/>
        <v>0.82857142857142863</v>
      </c>
      <c r="L5" s="1">
        <f t="shared" si="5"/>
        <v>0.76315789473684215</v>
      </c>
      <c r="M5" s="1">
        <f t="shared" si="6"/>
        <v>0.75609756097560976</v>
      </c>
    </row>
    <row r="6" spans="2:14" x14ac:dyDescent="0.35">
      <c r="B6" s="1" t="s">
        <v>12</v>
      </c>
      <c r="C6" s="2">
        <v>57</v>
      </c>
      <c r="D6" s="2">
        <v>13</v>
      </c>
      <c r="E6" s="2">
        <v>40</v>
      </c>
      <c r="F6" s="2">
        <v>13</v>
      </c>
      <c r="G6" s="2">
        <f t="shared" si="0"/>
        <v>70</v>
      </c>
      <c r="H6" s="2">
        <f t="shared" si="1"/>
        <v>53</v>
      </c>
      <c r="I6" s="1">
        <f t="shared" si="2"/>
        <v>0.81428571428571428</v>
      </c>
      <c r="J6" s="1">
        <f t="shared" si="3"/>
        <v>0.24528301886792453</v>
      </c>
      <c r="K6" s="1">
        <f t="shared" si="4"/>
        <v>0.81428571428571428</v>
      </c>
      <c r="L6" s="1">
        <f t="shared" si="5"/>
        <v>0.81428571428571428</v>
      </c>
      <c r="M6" s="1">
        <f t="shared" si="6"/>
        <v>0.78861788617886175</v>
      </c>
    </row>
    <row r="10" spans="2:14" x14ac:dyDescent="0.35">
      <c r="K10" t="s">
        <v>16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hugo cianciolo</cp:lastModifiedBy>
  <dcterms:created xsi:type="dcterms:W3CDTF">2022-05-05T17:46:42Z</dcterms:created>
  <dcterms:modified xsi:type="dcterms:W3CDTF">2022-05-28T18:30:27Z</dcterms:modified>
</cp:coreProperties>
</file>