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cianciolo/IdeaProjects/memoire-python/result/compare/depthmap/"/>
    </mc:Choice>
  </mc:AlternateContent>
  <xr:revisionPtr revIDLastSave="0" documentId="13_ncr:1_{FD37371E-FDFF-3D4F-AC85-2657B690DA36}" xr6:coauthVersionLast="47" xr6:coauthVersionMax="47" xr10:uidLastSave="{00000000-0000-0000-0000-000000000000}"/>
  <bookViews>
    <workbookView xWindow="0" yWindow="500" windowWidth="28800" windowHeight="16020" xr2:uid="{630A7F1F-3676-4DB6-BA5B-D2AD22F8237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J4" i="1" s="1"/>
  <c r="L3" i="1"/>
  <c r="L4" i="1"/>
  <c r="H3" i="1"/>
  <c r="J3" i="1" s="1"/>
  <c r="G4" i="1"/>
  <c r="G3" i="1"/>
  <c r="M3" i="1" l="1"/>
  <c r="M4" i="1"/>
  <c r="I4" i="1"/>
  <c r="K4" i="1" s="1"/>
  <c r="I3" i="1"/>
  <c r="K3" i="1" s="1"/>
</calcChain>
</file>

<file path=xl/sharedStrings.xml><?xml version="1.0" encoding="utf-8"?>
<sst xmlns="http://schemas.openxmlformats.org/spreadsheetml/2006/main" count="14" uniqueCount="14">
  <si>
    <t>Modèle</t>
  </si>
  <si>
    <t>TP</t>
  </si>
  <si>
    <t>FP</t>
  </si>
  <si>
    <t>TN</t>
  </si>
  <si>
    <t>FN</t>
  </si>
  <si>
    <t>P</t>
  </si>
  <si>
    <t>N</t>
  </si>
  <si>
    <t>TPR</t>
  </si>
  <si>
    <t>FPR</t>
  </si>
  <si>
    <t>Recall</t>
  </si>
  <si>
    <t>Precision</t>
  </si>
  <si>
    <t>Accuracy</t>
  </si>
  <si>
    <t>Depth map only</t>
  </si>
  <si>
    <t>Yolov5m driven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</si>
</sst>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98831"/>
        <c:axId val="178400079"/>
      </c:lineChart>
      <c:catAx>
        <c:axId val="1783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00079"/>
        <c:crosses val="autoZero"/>
        <c:auto val="1"/>
        <c:lblAlgn val="ctr"/>
        <c:lblOffset val="100"/>
        <c:noMultiLvlLbl val="0"/>
      </c:catAx>
      <c:valAx>
        <c:axId val="1784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9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ROC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Feuil1!$B$3</c:f>
              <c:strCache>
                <c:ptCount val="1"/>
                <c:pt idx="0">
                  <c:v>Yolov5m driven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Feuil1!$J$3</c:f>
              <c:numCache>
                <c:formatCode>0.00</c:formatCode>
                <c:ptCount val="1"/>
                <c:pt idx="0">
                  <c:v>0.53846153846153844</c:v>
                </c:pt>
              </c:numCache>
            </c:numRef>
          </c:xVal>
          <c:yVal>
            <c:numRef>
              <c:f>Feuil1!$I$3</c:f>
              <c:numCache>
                <c:formatCode>0.00</c:formatCode>
                <c:ptCount val="1"/>
                <c:pt idx="0">
                  <c:v>0.72368421052631582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0-406A-ADFD-C9E2AF4F2805}"/>
            </c:ext>
          </c:extLst>
        </c:ser>
        <c:ser>
          <c:idx val="3"/>
          <c:order val="3"/>
          <c:tx>
            <c:strRef>
              <c:f>Feuil1!$B$4</c:f>
              <c:strCache>
                <c:ptCount val="1"/>
                <c:pt idx="0">
                  <c:v>Depth map only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Feuil1!$J$4</c:f>
              <c:numCache>
                <c:formatCode>0.00</c:formatCode>
                <c:ptCount val="1"/>
                <c:pt idx="0">
                  <c:v>0.52307692307692311</c:v>
                </c:pt>
              </c:numCache>
            </c:numRef>
          </c:xVal>
          <c:yVal>
            <c:numRef>
              <c:f>Feuil1!$I$4</c:f>
              <c:numCache>
                <c:formatCode>0.00</c:formatCode>
                <c:ptCount val="1"/>
                <c:pt idx="0">
                  <c:v>0.77631578947368418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0-406A-ADFD-C9E2AF4F2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1711"/>
        <c:axId val="927046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Feuil1!#REF!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210-406A-ADFD-C9E2AF4F280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210-406A-ADFD-C9E2AF4F2805}"/>
                  </c:ext>
                </c:extLst>
              </c15:ser>
            </c15:filteredScatterSeries>
          </c:ext>
        </c:extLst>
      </c:scatterChart>
      <c:valAx>
        <c:axId val="9270171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4623"/>
        <c:crosses val="autoZero"/>
        <c:crossBetween val="midCat"/>
      </c:valAx>
      <c:valAx>
        <c:axId val="92704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Graphique du Recall et de la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Feuil1!$B$3</c:f>
              <c:strCache>
                <c:ptCount val="1"/>
                <c:pt idx="0">
                  <c:v>Yolov5m driven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Feuil1!$L$3</c:f>
              <c:numCache>
                <c:formatCode>0.00</c:formatCode>
                <c:ptCount val="1"/>
                <c:pt idx="0">
                  <c:v>0.75862068965517238</c:v>
                </c:pt>
              </c:numCache>
            </c:numRef>
          </c:xVal>
          <c:yVal>
            <c:numRef>
              <c:f>Feuil1!$K$3</c:f>
              <c:numCache>
                <c:formatCode>0.00</c:formatCode>
                <c:ptCount val="1"/>
                <c:pt idx="0">
                  <c:v>0.72368421052631582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F2-FB48-836A-FE1FBAD5C74E}"/>
            </c:ext>
          </c:extLst>
        </c:ser>
        <c:ser>
          <c:idx val="3"/>
          <c:order val="3"/>
          <c:tx>
            <c:strRef>
              <c:f>Feuil1!$B$4</c:f>
              <c:strCache>
                <c:ptCount val="1"/>
                <c:pt idx="0">
                  <c:v>Depth map only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Feuil1!$L$4</c:f>
              <c:numCache>
                <c:formatCode>0.00</c:formatCode>
                <c:ptCount val="1"/>
                <c:pt idx="0">
                  <c:v>0.77631578947368418</c:v>
                </c:pt>
              </c:numCache>
            </c:numRef>
          </c:xVal>
          <c:yVal>
            <c:numRef>
              <c:f>Feuil1!$K$4</c:f>
              <c:numCache>
                <c:formatCode>0.00</c:formatCode>
                <c:ptCount val="1"/>
                <c:pt idx="0">
                  <c:v>0.77631578947368418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F2-FB48-836A-FE1FBAD5C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837904"/>
        <c:axId val="14814858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Feuil1!#REF!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BF2-FB48-836A-FE1FBAD5C74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BF2-FB48-836A-FE1FBAD5C74E}"/>
                  </c:ext>
                </c:extLst>
              </c15:ser>
            </c15:filteredScatterSeries>
          </c:ext>
        </c:extLst>
      </c:scatterChart>
      <c:valAx>
        <c:axId val="144583790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1485856"/>
        <c:crosses val="autoZero"/>
        <c:crossBetween val="midCat"/>
      </c:valAx>
      <c:valAx>
        <c:axId val="1481485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83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701675</xdr:colOff>
      <xdr:row>19</xdr:row>
      <xdr:rowOff>136525</xdr:rowOff>
    </xdr:from>
    <xdr:to>
      <xdr:col>16</xdr:col>
      <xdr:colOff>701675</xdr:colOff>
      <xdr:row>34</xdr:row>
      <xdr:rowOff>117475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6E7EB3-27E9-C075-F90A-C2DCC6020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555624</xdr:colOff>
      <xdr:row>14</xdr:row>
      <xdr:rowOff>152399</xdr:rowOff>
    </xdr:from>
    <xdr:to>
      <xdr:col>20</xdr:col>
      <xdr:colOff>323849</xdr:colOff>
      <xdr:row>39</xdr:row>
      <xdr:rowOff>99059</xdr:rowOff>
    </xdr:to>
    <xdr:grpSp>
      <xdr:nvGrpSpPr>
        <xdr:cNvPr id="16" name="Groupe 15">
          <a:extLst>
            <a:ext uri="{FF2B5EF4-FFF2-40B4-BE49-F238E27FC236}">
              <a16:creationId xmlns:a16="http://schemas.microsoft.com/office/drawing/2014/main" id="{579AEA69-33EA-8A7B-A4E3-E6236A71D282}"/>
            </a:ext>
          </a:extLst>
        </xdr:cNvPr>
        <xdr:cNvGrpSpPr/>
      </xdr:nvGrpSpPr>
      <xdr:grpSpPr>
        <a:xfrm>
          <a:off x="8810624" y="2819399"/>
          <a:ext cx="8023225" cy="4709160"/>
          <a:chOff x="8950324" y="3301999"/>
          <a:chExt cx="8023225" cy="4709160"/>
        </a:xfrm>
      </xdr:grpSpPr>
      <xdr:grpSp>
        <xdr:nvGrpSpPr>
          <xdr:cNvPr id="7" name="Groupe 6">
            <a:extLst>
              <a:ext uri="{FF2B5EF4-FFF2-40B4-BE49-F238E27FC236}">
                <a16:creationId xmlns:a16="http://schemas.microsoft.com/office/drawing/2014/main" id="{7D7E62B5-63DA-036A-B254-AAECDB29D8F7}"/>
              </a:ext>
            </a:extLst>
          </xdr:cNvPr>
          <xdr:cNvGrpSpPr/>
        </xdr:nvGrpSpPr>
        <xdr:grpSpPr>
          <a:xfrm>
            <a:off x="8950324" y="3301999"/>
            <a:ext cx="8023225" cy="4709160"/>
            <a:chOff x="8950324" y="3301999"/>
            <a:chExt cx="8023225" cy="4709160"/>
          </a:xfrm>
        </xdr:grpSpPr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584F3995-63C4-FFAF-4539-DA33B3FB9BB9}"/>
                </a:ext>
              </a:extLst>
            </xdr:cNvPr>
            <xdr:cNvGraphicFramePr/>
          </xdr:nvGraphicFramePr>
          <xdr:xfrm>
            <a:off x="8950324" y="3301999"/>
            <a:ext cx="8023225" cy="47091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cxnSp macro="">
          <xdr:nvCxnSpPr>
            <xdr:cNvPr id="3" name="Connecteur droit 2">
              <a:extLst>
                <a:ext uri="{FF2B5EF4-FFF2-40B4-BE49-F238E27FC236}">
                  <a16:creationId xmlns:a16="http://schemas.microsoft.com/office/drawing/2014/main" id="{E7A0B708-99C8-8A9A-E82A-379E02DDD630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592129" y="3762829"/>
              <a:ext cx="7137399" cy="3378200"/>
            </a:xfrm>
            <a:prstGeom prst="line">
              <a:avLst/>
            </a:prstGeom>
            <a:ln w="22225">
              <a:solidFill>
                <a:srgbClr val="FF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Connecteur droit 8">
              <a:extLst>
                <a:ext uri="{FF2B5EF4-FFF2-40B4-BE49-F238E27FC236}">
                  <a16:creationId xmlns:a16="http://schemas.microsoft.com/office/drawing/2014/main" id="{1743BA2D-E573-E145-B0DA-DF474AD08C81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604829" y="3753757"/>
              <a:ext cx="5817158" cy="2765894"/>
            </a:xfrm>
            <a:prstGeom prst="line">
              <a:avLst/>
            </a:prstGeom>
            <a:ln w="22225">
              <a:solidFill>
                <a:srgbClr val="00B05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Connecteur droit 10">
              <a:extLst>
                <a:ext uri="{FF2B5EF4-FFF2-40B4-BE49-F238E27FC236}">
                  <a16:creationId xmlns:a16="http://schemas.microsoft.com/office/drawing/2014/main" id="{596D7155-0716-0348-90E0-6CBF9E37E6AE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615714" y="3757386"/>
              <a:ext cx="5329542" cy="2521857"/>
            </a:xfrm>
            <a:prstGeom prst="line">
              <a:avLst/>
            </a:prstGeom>
            <a:ln w="22225">
              <a:solidFill>
                <a:srgbClr val="7030A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" name="ZoneTexte 14">
            <a:extLst>
              <a:ext uri="{FF2B5EF4-FFF2-40B4-BE49-F238E27FC236}">
                <a16:creationId xmlns:a16="http://schemas.microsoft.com/office/drawing/2014/main" id="{D505A4A1-FB78-2898-8E96-05969B03D8C7}"/>
              </a:ext>
            </a:extLst>
          </xdr:cNvPr>
          <xdr:cNvSpPr txBox="1"/>
        </xdr:nvSpPr>
        <xdr:spPr>
          <a:xfrm>
            <a:off x="16129000" y="4025900"/>
            <a:ext cx="605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FR" sz="1100"/>
              <a:t>Chance</a:t>
            </a:r>
          </a:p>
        </xdr:txBody>
      </xdr:sp>
    </xdr:grpSp>
    <xdr:clientData/>
  </xdr:twoCellAnchor>
  <xdr:twoCellAnchor>
    <xdr:from>
      <xdr:col>1</xdr:col>
      <xdr:colOff>6350</xdr:colOff>
      <xdr:row>14</xdr:row>
      <xdr:rowOff>184150</xdr:rowOff>
    </xdr:from>
    <xdr:to>
      <xdr:col>9</xdr:col>
      <xdr:colOff>0</xdr:colOff>
      <xdr:row>43</xdr:row>
      <xdr:rowOff>25400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C9D029E2-3DE0-5B9F-0AAF-EADE61532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BB56-041E-4E47-89EA-6DC8F744B4D8}">
  <dimension ref="B2:M14"/>
  <sheetViews>
    <sheetView tabSelected="1" topLeftCell="B6" zoomScaleNormal="100" workbookViewId="0">
      <selection activeCell="S8" sqref="S8"/>
    </sheetView>
  </sheetViews>
  <sheetFormatPr baseColWidth="10" defaultRowHeight="15" x14ac:dyDescent="0.2"/>
  <cols>
    <col min="3" max="8" width="10.83203125" style="2"/>
  </cols>
  <sheetData>
    <row r="2" spans="2:13" x14ac:dyDescent="0.2">
      <c r="B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2:13" s="1" customFormat="1" x14ac:dyDescent="0.2">
      <c r="B3" s="1" t="s">
        <v>13</v>
      </c>
      <c r="C3" s="2">
        <v>110</v>
      </c>
      <c r="D3" s="2">
        <v>35</v>
      </c>
      <c r="E3" s="2">
        <v>30</v>
      </c>
      <c r="F3" s="2">
        <v>42</v>
      </c>
      <c r="G3" s="2">
        <f t="shared" ref="G3:G4" si="0">C3+F3</f>
        <v>152</v>
      </c>
      <c r="H3" s="2">
        <f t="shared" ref="H3" si="1">D3+E3</f>
        <v>65</v>
      </c>
      <c r="I3" s="1">
        <f t="shared" ref="I3:I4" si="2">C3/G3</f>
        <v>0.72368421052631582</v>
      </c>
      <c r="J3" s="1">
        <f t="shared" ref="J3:J4" si="3">D3/H3</f>
        <v>0.53846153846153844</v>
      </c>
      <c r="K3" s="1">
        <f t="shared" ref="K3:K4" si="4">I3</f>
        <v>0.72368421052631582</v>
      </c>
      <c r="L3" s="1">
        <f t="shared" ref="L3:L4" si="5">C3/(C3+D3)</f>
        <v>0.75862068965517238</v>
      </c>
      <c r="M3" s="1">
        <f t="shared" ref="M3:M4" si="6">(C3+E3)/(G3+H3)</f>
        <v>0.64516129032258063</v>
      </c>
    </row>
    <row r="4" spans="2:13" s="1" customFormat="1" x14ac:dyDescent="0.2">
      <c r="B4" s="1" t="s">
        <v>12</v>
      </c>
      <c r="C4" s="2">
        <v>118</v>
      </c>
      <c r="D4" s="2">
        <v>34</v>
      </c>
      <c r="E4" s="2">
        <v>31</v>
      </c>
      <c r="F4" s="2">
        <v>34</v>
      </c>
      <c r="G4" s="2">
        <f t="shared" si="0"/>
        <v>152</v>
      </c>
      <c r="H4" s="2">
        <f>D4+E4</f>
        <v>65</v>
      </c>
      <c r="I4" s="1">
        <f t="shared" si="2"/>
        <v>0.77631578947368418</v>
      </c>
      <c r="J4" s="1">
        <f t="shared" si="3"/>
        <v>0.52307692307692311</v>
      </c>
      <c r="K4" s="1">
        <f t="shared" si="4"/>
        <v>0.77631578947368418</v>
      </c>
      <c r="L4" s="1">
        <f t="shared" si="5"/>
        <v>0.77631578947368418</v>
      </c>
      <c r="M4" s="1">
        <f t="shared" si="6"/>
        <v>0.68663594470046085</v>
      </c>
    </row>
    <row r="8" spans="2:13" x14ac:dyDescent="0.2">
      <c r="J8" s="2"/>
    </row>
    <row r="14" spans="2:13" x14ac:dyDescent="0.2">
      <c r="J14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Microsoft Office User</cp:lastModifiedBy>
  <dcterms:created xsi:type="dcterms:W3CDTF">2022-05-05T17:46:42Z</dcterms:created>
  <dcterms:modified xsi:type="dcterms:W3CDTF">2022-06-21T15:34:54Z</dcterms:modified>
</cp:coreProperties>
</file>