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result/compare/hybride/"/>
    </mc:Choice>
  </mc:AlternateContent>
  <xr:revisionPtr revIDLastSave="0" documentId="13_ncr:1_{AF5ADD2E-2106-3544-B733-C1FEBF8FF8CB}" xr6:coauthVersionLast="47" xr6:coauthVersionMax="47" xr10:uidLastSave="{00000000-0000-0000-0000-000000000000}"/>
  <bookViews>
    <workbookView xWindow="0" yWindow="500" windowWidth="28800" windowHeight="1598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H4" i="1"/>
  <c r="J4" i="1" s="1"/>
  <c r="G4" i="1"/>
  <c r="M4" i="1" s="1"/>
  <c r="L3" i="1"/>
  <c r="H3" i="1"/>
  <c r="J3" i="1" s="1"/>
  <c r="G3" i="1"/>
  <c r="M3" i="1" s="1"/>
  <c r="L5" i="1"/>
  <c r="H5" i="1"/>
  <c r="J5" i="1" s="1"/>
  <c r="G5" i="1"/>
  <c r="I4" i="1" l="1"/>
  <c r="K4" i="1" s="1"/>
  <c r="I3" i="1"/>
  <c r="K3" i="1" s="1"/>
  <c r="M5" i="1"/>
  <c r="I5" i="1"/>
  <c r="K5" i="1" s="1"/>
</calcChain>
</file>

<file path=xl/sharedStrings.xml><?xml version="1.0" encoding="utf-8"?>
<sst xmlns="http://schemas.openxmlformats.org/spreadsheetml/2006/main" count="15" uniqueCount="15">
  <si>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</si>
  <si>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</si>
  <si>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</si>
  <si>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</si>
  <si>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</si>
  <si>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</si>
  <si>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</si>
  <si>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</si>
  <si>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</si>
  <si>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</si>
  <si>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</si>
  <si>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</si>
  <si>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Yolov5m driven</t>
  </si>
  <si>
    <t>Depth map only</t>
  </si>
  <si>
    <t>Hybride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</si>
</sst>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Yolov5m driven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1"/>
          <c:tx>
            <c:strRef>
              <c:f>Feuil1!$B$4</c:f>
              <c:strCache>
                <c:ptCount val="1"/>
                <c:pt idx="0">
                  <c:v>Depth 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0.52307692307692311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2"/>
          <c:tx>
            <c:strRef>
              <c:f>Feuil1!$B$5</c:f>
              <c:strCache>
                <c:ptCount val="1"/>
                <c:pt idx="0">
                  <c:v>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Feuil1!$J$5</c:f>
              <c:numCache>
                <c:formatCode>0.00</c:formatCode>
                <c:ptCount val="1"/>
                <c:pt idx="0">
                  <c:v>0.52307692307692311</c:v>
                </c:pt>
              </c:numCache>
            </c:numRef>
          </c:xVal>
          <c:yVal>
            <c:numRef>
              <c:f>Feuil1!$I$5</c:f>
              <c:numCache>
                <c:formatCode>0.00</c:formatCode>
                <c:ptCount val="1"/>
                <c:pt idx="0">
                  <c:v>0.82236842105263153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Yolov5m driven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0.75862068965517238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1"/>
          <c:tx>
            <c:strRef>
              <c:f>Feuil1!$B$4</c:f>
              <c:strCache>
                <c:ptCount val="1"/>
                <c:pt idx="0">
                  <c:v>Depth 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2"/>
          <c:tx>
            <c:strRef>
              <c:f>Feuil1!$B$5</c:f>
              <c:strCache>
                <c:ptCount val="1"/>
                <c:pt idx="0">
                  <c:v>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7F3-7448-ADC7-A496908D8F2D}"/>
              </c:ext>
            </c:extLst>
          </c:dPt>
          <c:xVal>
            <c:numRef>
              <c:f>Feuil1!$L$5</c:f>
              <c:numCache>
                <c:formatCode>0.00</c:formatCode>
                <c:ptCount val="1"/>
                <c:pt idx="0">
                  <c:v>0.78616352201257866</c:v>
                </c:pt>
              </c:numCache>
            </c:numRef>
          </c:xVal>
          <c:yVal>
            <c:numRef>
              <c:f>Feuil1!$K$5</c:f>
              <c:numCache>
                <c:formatCode>0.00</c:formatCode>
                <c:ptCount val="1"/>
                <c:pt idx="0">
                  <c:v>0.82236842105263153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20</xdr:row>
      <xdr:rowOff>136525</xdr:rowOff>
    </xdr:from>
    <xdr:to>
      <xdr:col>16</xdr:col>
      <xdr:colOff>701675</xdr:colOff>
      <xdr:row>35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627943</xdr:colOff>
      <xdr:row>16</xdr:row>
      <xdr:rowOff>1058</xdr:rowOff>
    </xdr:from>
    <xdr:to>
      <xdr:col>20</xdr:col>
      <xdr:colOff>389818</xdr:colOff>
      <xdr:row>40</xdr:row>
      <xdr:rowOff>133477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953499" y="3161947"/>
          <a:ext cx="8087430" cy="4873752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13398" y="3758299"/>
              <a:ext cx="7146739" cy="3398138"/>
            </a:xfrm>
            <a:prstGeom prst="line">
              <a:avLst/>
            </a:prstGeom>
            <a:ln w="22225"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94328" y="3719730"/>
              <a:ext cx="5088621" cy="2428319"/>
            </a:xfrm>
            <a:prstGeom prst="line">
              <a:avLst/>
            </a:prstGeom>
            <a:ln w="22225">
              <a:solidFill>
                <a:schemeClr val="accent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98728" y="3755454"/>
              <a:ext cx="5350206" cy="2551935"/>
            </a:xfrm>
            <a:prstGeom prst="line">
              <a:avLst/>
            </a:prstGeom>
            <a:ln w="22225">
              <a:solidFill>
                <a:srgbClr val="7030A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15</xdr:row>
      <xdr:rowOff>184150</xdr:rowOff>
    </xdr:from>
    <xdr:to>
      <xdr:col>9</xdr:col>
      <xdr:colOff>0</xdr:colOff>
      <xdr:row>44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M5"/>
  <sheetViews>
    <sheetView tabSelected="1" topLeftCell="A7" zoomScale="90" zoomScaleNormal="100" workbookViewId="0">
      <selection activeCell="Q12" sqref="Q12"/>
    </sheetView>
  </sheetViews>
  <sheetFormatPr baseColWidth="10" defaultRowHeight="15" x14ac:dyDescent="0.2"/>
  <cols>
    <col min="3" max="8" width="10.83203125" style="2"/>
  </cols>
  <sheetData>
    <row r="2" spans="2:13" x14ac:dyDescent="0.2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s="1" customFormat="1" x14ac:dyDescent="0.2">
      <c r="B3" s="1" t="s">
        <v>12</v>
      </c>
      <c r="C3" s="2">
        <v>110</v>
      </c>
      <c r="D3" s="2">
        <v>35</v>
      </c>
      <c r="E3" s="2">
        <v>30</v>
      </c>
      <c r="F3" s="2">
        <v>42</v>
      </c>
      <c r="G3" s="2">
        <f t="shared" ref="G3" si="0">C3+F3</f>
        <v>152</v>
      </c>
      <c r="H3" s="2">
        <f t="shared" ref="H3" si="1">D3+E3</f>
        <v>65</v>
      </c>
      <c r="I3" s="1">
        <f t="shared" ref="I3" si="2">C3/G3</f>
        <v>0.72368421052631582</v>
      </c>
      <c r="J3" s="1">
        <f t="shared" ref="J3" si="3">D3/H3</f>
        <v>0.53846153846153844</v>
      </c>
      <c r="K3" s="1">
        <f t="shared" ref="K3" si="4">I3</f>
        <v>0.72368421052631582</v>
      </c>
      <c r="L3" s="1">
        <f t="shared" ref="L3" si="5">C3/(C3+D3)</f>
        <v>0.75862068965517238</v>
      </c>
      <c r="M3" s="1">
        <f t="shared" ref="M3" si="6">(C3+E3)/(G3+H3)</f>
        <v>0.64516129032258063</v>
      </c>
    </row>
    <row r="4" spans="2:13" s="1" customFormat="1" x14ac:dyDescent="0.2">
      <c r="B4" s="1" t="s">
        <v>13</v>
      </c>
      <c r="C4" s="2">
        <v>118</v>
      </c>
      <c r="D4" s="2">
        <v>34</v>
      </c>
      <c r="E4" s="2">
        <v>31</v>
      </c>
      <c r="F4" s="2">
        <v>34</v>
      </c>
      <c r="G4" s="2">
        <f t="shared" ref="G4" si="7">C4+F4</f>
        <v>152</v>
      </c>
      <c r="H4" s="2">
        <f t="shared" ref="H4" si="8">D4+E4</f>
        <v>65</v>
      </c>
      <c r="I4" s="1">
        <f t="shared" ref="I4" si="9">C4/G4</f>
        <v>0.77631578947368418</v>
      </c>
      <c r="J4" s="1">
        <f t="shared" ref="J4" si="10">D4/H4</f>
        <v>0.52307692307692311</v>
      </c>
      <c r="K4" s="1">
        <f t="shared" ref="K4" si="11">I4</f>
        <v>0.77631578947368418</v>
      </c>
      <c r="L4" s="1">
        <f t="shared" ref="L4" si="12">C4/(C4+D4)</f>
        <v>0.77631578947368418</v>
      </c>
      <c r="M4" s="1">
        <f t="shared" ref="M4" si="13">(C4+E4)/(G4+H4)</f>
        <v>0.68663594470046085</v>
      </c>
    </row>
    <row r="5" spans="2:13" s="1" customFormat="1" x14ac:dyDescent="0.2">
      <c r="B5" s="1" t="s">
        <v>14</v>
      </c>
      <c r="C5" s="2">
        <v>125</v>
      </c>
      <c r="D5" s="2">
        <v>34</v>
      </c>
      <c r="E5" s="2">
        <v>31</v>
      </c>
      <c r="F5" s="2">
        <v>27</v>
      </c>
      <c r="G5" s="2">
        <f t="shared" ref="G5" si="14">C5+F5</f>
        <v>152</v>
      </c>
      <c r="H5" s="2">
        <f t="shared" ref="H5" si="15">D5+E5</f>
        <v>65</v>
      </c>
      <c r="I5" s="1">
        <f t="shared" ref="I5" si="16">C5/G5</f>
        <v>0.82236842105263153</v>
      </c>
      <c r="J5" s="1">
        <f t="shared" ref="J5" si="17">D5/H5</f>
        <v>0.52307692307692311</v>
      </c>
      <c r="K5" s="1">
        <f t="shared" ref="K5" si="18">I5</f>
        <v>0.82236842105263153</v>
      </c>
      <c r="L5" s="1">
        <f t="shared" ref="L5" si="19">C5/(C5+D5)</f>
        <v>0.78616352201257866</v>
      </c>
      <c r="M5" s="1">
        <f t="shared" ref="M5" si="20">(C5+E5)/(G5+H5)</f>
        <v>0.71889400921658986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2022-06-04T12:57:08Z</dcterms:modified>
</cp:coreProperties>
</file>