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hybride-distance/"/>
    </mc:Choice>
  </mc:AlternateContent>
  <xr:revisionPtr revIDLastSave="0" documentId="13_ncr:1_{9E48A5F1-E0A0-8F44-94CD-76B98C771568}" xr6:coauthVersionLast="47" xr6:coauthVersionMax="47" xr10:uidLastSave="{00000000-0000-0000-0000-000000000000}"/>
  <bookViews>
    <workbookView xWindow="0" yWindow="500" windowWidth="28800" windowHeight="1598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K3" i="1" s="1"/>
  <c r="H3" i="1"/>
  <c r="J3" i="1" s="1"/>
  <c r="L3" i="1"/>
  <c r="G4" i="1"/>
  <c r="I4" i="1" s="1"/>
  <c r="K4" i="1" s="1"/>
  <c r="H4" i="1"/>
  <c r="J4" i="1" s="1"/>
  <c r="L4" i="1"/>
  <c r="G5" i="1"/>
  <c r="H5" i="1"/>
  <c r="M5" i="1" s="1"/>
  <c r="I5" i="1"/>
  <c r="K5" i="1" s="1"/>
  <c r="L5" i="1"/>
  <c r="L6" i="1"/>
  <c r="H6" i="1"/>
  <c r="J6" i="1" s="1"/>
  <c r="G6" i="1"/>
  <c r="I6" i="1" s="1"/>
  <c r="K6" i="1" s="1"/>
  <c r="J5" i="1" l="1"/>
  <c r="M4" i="1"/>
  <c r="M3" i="1"/>
  <c r="M6" i="1"/>
</calcChain>
</file>

<file path=xl/sharedStrings.xml><?xml version="1.0" encoding="utf-8"?>
<sst xmlns="http://schemas.openxmlformats.org/spreadsheetml/2006/main" count="17" uniqueCount="17">
  <si>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</si>
  <si>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</si>
  <si>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</si>
  <si>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</si>
  <si>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</si>
  <si>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</si>
  <si>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</si>
  <si>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</si>
  <si>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</si>
  <si>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</si>
  <si>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</si>
  <si>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</si>
  <si>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Hybride + distance</t>
  </si>
  <si>
    <t>Hybride</t>
  </si>
  <si>
    <t>Depthmap only</t>
  </si>
  <si>
    <t>Yolov5m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</si>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</sst>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0.50769230769230766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0.84210526315789469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E-4587-8B6B-3B835BF5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0.78616352201257866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ser>
          <c:idx val="0"/>
          <c:order val="3"/>
          <c:tx>
            <c:strRef>
              <c:f>Feuil1!$B$6</c:f>
              <c:strCache>
                <c:ptCount val="1"/>
                <c:pt idx="0">
                  <c:v>Hybride +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0.79503105590062106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0.84210526315789469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D57-8C65-E2288F1D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620472</xdr:colOff>
      <xdr:row>15</xdr:row>
      <xdr:rowOff>159089</xdr:rowOff>
    </xdr:from>
    <xdr:to>
      <xdr:col>20</xdr:col>
      <xdr:colOff>385522</xdr:colOff>
      <xdr:row>40</xdr:row>
      <xdr:rowOff>102348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12825" y="3072618"/>
          <a:ext cx="8057403" cy="4799142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30831" y="3758299"/>
              <a:ext cx="7229306" cy="3437397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2126" y="3787051"/>
              <a:ext cx="4934400" cy="2354725"/>
            </a:xfrm>
            <a:prstGeom prst="line">
              <a:avLst/>
            </a:prstGeom>
            <a:ln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19414" y="3742281"/>
              <a:ext cx="4753457" cy="2267299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10"/>
  <sheetViews>
    <sheetView tabSelected="1" topLeftCell="A16" zoomScale="170" zoomScaleNormal="100" workbookViewId="0">
      <selection activeCell="K26" sqref="K26"/>
    </sheetView>
  </sheetViews>
  <sheetFormatPr baseColWidth="10" defaultRowHeight="15" x14ac:dyDescent="0.2"/>
  <cols>
    <col min="3" max="8" width="10.83203125" style="2"/>
  </cols>
  <sheetData>
    <row r="2" spans="2:14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2">
      <c r="B3" s="1" t="s">
        <v>15</v>
      </c>
      <c r="C3" s="2">
        <v>110</v>
      </c>
      <c r="D3" s="2">
        <v>35</v>
      </c>
      <c r="E3" s="2">
        <v>30</v>
      </c>
      <c r="F3" s="2">
        <v>42</v>
      </c>
      <c r="G3" s="2">
        <f t="shared" ref="G3:G6" si="0">C3+F3</f>
        <v>152</v>
      </c>
      <c r="H3" s="2">
        <f t="shared" ref="H3:H6" si="1">D3+E3</f>
        <v>65</v>
      </c>
      <c r="I3" s="1">
        <f t="shared" ref="I3:I6" si="2">C3/G3</f>
        <v>0.72368421052631582</v>
      </c>
      <c r="J3" s="1">
        <f t="shared" ref="J3:J6" si="3">D3/H3</f>
        <v>0.53846153846153844</v>
      </c>
      <c r="K3" s="1">
        <f t="shared" ref="K3:K6" si="4">I3</f>
        <v>0.72368421052631582</v>
      </c>
      <c r="L3" s="1">
        <f t="shared" ref="L3:L6" si="5">C3/(C3+D3)</f>
        <v>0.75862068965517238</v>
      </c>
      <c r="M3" s="1">
        <f t="shared" ref="M3:M6" si="6">(C3+E3)/(G3+H3)</f>
        <v>0.64516129032258063</v>
      </c>
    </row>
    <row r="4" spans="2:14" s="1" customFormat="1" x14ac:dyDescent="0.2">
      <c r="B4" s="1" t="s">
        <v>14</v>
      </c>
      <c r="C4" s="2">
        <v>118</v>
      </c>
      <c r="D4" s="2">
        <v>34</v>
      </c>
      <c r="E4" s="2">
        <v>31</v>
      </c>
      <c r="F4" s="2">
        <v>34</v>
      </c>
      <c r="G4" s="2">
        <f t="shared" si="0"/>
        <v>152</v>
      </c>
      <c r="H4" s="2">
        <f t="shared" si="1"/>
        <v>65</v>
      </c>
      <c r="I4" s="1">
        <f t="shared" si="2"/>
        <v>0.77631578947368418</v>
      </c>
      <c r="J4" s="1">
        <f t="shared" si="3"/>
        <v>0.52307692307692311</v>
      </c>
      <c r="K4" s="1">
        <f t="shared" si="4"/>
        <v>0.77631578947368418</v>
      </c>
      <c r="L4" s="1">
        <f t="shared" si="5"/>
        <v>0.77631578947368418</v>
      </c>
      <c r="M4" s="1">
        <f t="shared" si="6"/>
        <v>0.68663594470046085</v>
      </c>
    </row>
    <row r="5" spans="2:14" s="1" customFormat="1" x14ac:dyDescent="0.2">
      <c r="B5" s="1" t="s">
        <v>13</v>
      </c>
      <c r="C5" s="2">
        <v>125</v>
      </c>
      <c r="D5" s="2">
        <v>34</v>
      </c>
      <c r="E5" s="2">
        <v>31</v>
      </c>
      <c r="F5" s="2">
        <v>27</v>
      </c>
      <c r="G5" s="2">
        <f t="shared" si="0"/>
        <v>152</v>
      </c>
      <c r="H5" s="2">
        <f t="shared" si="1"/>
        <v>65</v>
      </c>
      <c r="I5" s="1">
        <f t="shared" si="2"/>
        <v>0.82236842105263153</v>
      </c>
      <c r="J5" s="1">
        <f t="shared" si="3"/>
        <v>0.52307692307692311</v>
      </c>
      <c r="K5" s="1">
        <f t="shared" si="4"/>
        <v>0.82236842105263153</v>
      </c>
      <c r="L5" s="1">
        <f t="shared" si="5"/>
        <v>0.78616352201257866</v>
      </c>
      <c r="M5" s="1">
        <f t="shared" si="6"/>
        <v>0.71889400921658986</v>
      </c>
    </row>
    <row r="6" spans="2:14" x14ac:dyDescent="0.2">
      <c r="B6" s="1" t="s">
        <v>12</v>
      </c>
      <c r="C6" s="2">
        <v>128</v>
      </c>
      <c r="D6" s="2">
        <v>33</v>
      </c>
      <c r="E6" s="2">
        <v>32</v>
      </c>
      <c r="F6" s="2">
        <v>24</v>
      </c>
      <c r="G6" s="2">
        <f t="shared" si="0"/>
        <v>152</v>
      </c>
      <c r="H6" s="2">
        <f t="shared" si="1"/>
        <v>65</v>
      </c>
      <c r="I6" s="1">
        <f t="shared" si="2"/>
        <v>0.84210526315789469</v>
      </c>
      <c r="J6" s="1">
        <f t="shared" si="3"/>
        <v>0.50769230769230766</v>
      </c>
      <c r="K6" s="1">
        <f t="shared" si="4"/>
        <v>0.84210526315789469</v>
      </c>
      <c r="L6" s="1">
        <f t="shared" si="5"/>
        <v>0.79503105590062106</v>
      </c>
      <c r="M6" s="1">
        <f t="shared" si="6"/>
        <v>0.73732718894009219</v>
      </c>
    </row>
    <row r="10" spans="2:14" x14ac:dyDescent="0.2">
      <c r="K10" t="s">
        <v>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2022-05-28T18:54:53Z</dcterms:modified>
</cp:coreProperties>
</file>