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" sheetId="1" r:id="rId3"/>
  </sheets>
  <definedNames/>
  <calcPr/>
</workbook>
</file>

<file path=xl/sharedStrings.xml><?xml version="1.0" encoding="utf-8"?>
<sst xmlns="http://schemas.openxmlformats.org/spreadsheetml/2006/main" count="28" uniqueCount="28">
  <si>
    <t>Europa Envíos</t>
  </si>
  <si>
    <t>LAMAQUINALOGISTICA, SOCIEDAD LIMITADA</t>
  </si>
  <si>
    <t>N.I.F.: B56340656</t>
  </si>
  <si>
    <t>CALLE ESTEBAN SALAZAR CHAPELA, NUM 20, PUERTA 87, NAVE 87</t>
  </si>
  <si>
    <t>29004 MÁLAGA (ESPAÑA)</t>
  </si>
  <si>
    <t>(34) 633 74 08 31</t>
  </si>
  <si>
    <t>Factura Proforma</t>
  </si>
  <si>
    <t>Fecha: 27/07/2025</t>
  </si>
  <si>
    <t>Cliente</t>
  </si>
  <si>
    <t>Forma de Pago</t>
  </si>
  <si>
    <t>N.º de factura</t>
  </si>
  <si>
    <t>ROYAL BOX</t>
  </si>
  <si>
    <t>000-1684</t>
  </si>
  <si>
    <t>Descripción</t>
  </si>
  <si>
    <t>Cantidad</t>
  </si>
  <si>
    <t>Precio unitario</t>
  </si>
  <si>
    <t>Precio total</t>
  </si>
  <si>
    <t>Procesamiento</t>
  </si>
  <si>
    <t>Flete peso real</t>
  </si>
  <si>
    <t>Flete exceso de volumen</t>
  </si>
  <si>
    <t>Servicio de despacho</t>
  </si>
  <si>
    <t>Comisión por canje de guía</t>
  </si>
  <si>
    <t>Comisión por transferencia</t>
  </si>
  <si>
    <t>Notas:</t>
  </si>
  <si>
    <t>Operación no sujeta a IVA por regla de localización. Ley 37/1992</t>
  </si>
  <si>
    <t>Subtotal</t>
  </si>
  <si>
    <t>IVA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</si>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</sst>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&quot; &quot;d&quot;, &quot;yyyy"/>
    <numFmt numFmtId="165" formatCode="#,##0.000"/>
    <numFmt numFmtId="166" formatCode="#,##0.00\ [$€-1]"/>
    <numFmt numFmtId="167" formatCode="[$€]#,##0.00"/>
    <numFmt numFmtId="168" formatCode="#,##0.00[$ €]"/>
    <numFmt numFmtId="169" formatCode="[$$]#,##0.00"/>
  </numFmts>
  <fonts count="25">
    <font>
      <sz val="10.0"/>
      <color rgb="FF000000"/>
      <name val="Arial"/>
    </font>
    <font>
      <sz val="10.0"/>
      <name val="Roboto"/>
    </font>
    <font>
      <sz val="10.0"/>
      <color rgb="FF666666"/>
      <name val="Roboto"/>
    </font>
    <font>
      <sz val="20.0"/>
      <color rgb="FF283592"/>
      <name val="Roboto"/>
    </font>
    <font>
      <sz val="20.0"/>
      <color rgb="FF6D64E8"/>
      <name val="Roboto"/>
    </font>
    <font>
      <sz val="10.0"/>
      <color rgb="FF6D64E8"/>
      <name val="Roboto"/>
    </font>
    <font>
      <color rgb="FF666666"/>
      <name val="Roboto"/>
    </font>
    <font>
      <name val="Arial"/>
    </font>
    <font>
      <name val="Roboto"/>
    </font>
    <font>
      <b/>
      <sz val="33.0"/>
      <color rgb="FF283592"/>
      <name val="Roboto"/>
    </font>
    <font>
      <b/>
      <sz val="12.0"/>
      <color rgb="FF283592"/>
      <name val="Roboto"/>
    </font>
    <font>
      <sz val="11.0"/>
      <color rgb="FFE01B84"/>
      <name val="Roboto"/>
    </font>
    <font>
      <sz val="13.0"/>
      <name val="Roboto"/>
    </font>
    <font>
      <b/>
      <sz val="12.0"/>
      <color rgb="FF434343"/>
      <name val="Roboto"/>
    </font>
    <font/>
    <font>
      <b/>
      <sz val="12.0"/>
      <color rgb="FF2A3990"/>
      <name val="Roboto"/>
    </font>
    <font>
      <color rgb="FF000000"/>
      <name val="Roboto"/>
    </font>
    <font>
      <sz val="14.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sz val="18.0"/>
      <name val="Roboto"/>
    </font>
    <font>
      <sz val="18.0"/>
      <color rgb="FFE01B84"/>
      <name val="Roboto"/>
    </font>
    <font>
      <b/>
      <sz val="20.0"/>
      <color rgb="FF28359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4">
    <border/>
    <border>
      <bottom style="thin">
        <color rgb="FFB7B7B7"/>
      </bottom>
    </border>
    <border>
      <right/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top"/>
    </xf>
    <xf borderId="0" fillId="0" fontId="1" numFmtId="0" xfId="0" applyAlignment="1" applyFont="1">
      <alignment vertical="center"/>
    </xf>
    <xf borderId="0" fillId="0" fontId="7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vertical="center"/>
    </xf>
    <xf borderId="0" fillId="0" fontId="10" numFmtId="0" xfId="0" applyAlignment="1" applyFont="1">
      <alignment horizontal="left" readingOrder="0" vertical="bottom"/>
    </xf>
    <xf borderId="0" fillId="0" fontId="6" numFmtId="0" xfId="0" applyFont="1"/>
    <xf borderId="0" fillId="0" fontId="6" numFmtId="0" xfId="0" applyAlignment="1" applyFont="1">
      <alignment vertical="center"/>
    </xf>
    <xf borderId="0" fillId="0" fontId="11" numFmtId="164" xfId="0" applyAlignment="1" applyFont="1" applyNumberFormat="1">
      <alignment horizontal="left" readingOrder="0" vertical="bottom"/>
    </xf>
    <xf borderId="0" fillId="0" fontId="12" numFmtId="0" xfId="0" applyAlignment="1" applyFont="1">
      <alignment vertical="center"/>
    </xf>
    <xf borderId="0" fillId="0" fontId="13" numFmtId="0" xfId="0" applyAlignment="1" applyFont="1">
      <alignment readingOrder="0" vertical="center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horizontal="left" readingOrder="0" vertical="center"/>
    </xf>
    <xf borderId="0" fillId="0" fontId="2" numFmtId="14" xfId="0" applyAlignment="1" applyFont="1" applyNumberFormat="1">
      <alignment horizontal="left" readingOrder="0" vertical="center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14" numFmtId="0" xfId="0" applyBorder="1" applyFont="1"/>
    <xf borderId="0" fillId="0" fontId="15" numFmtId="0" xfId="0" applyAlignment="1" applyFont="1">
      <alignment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6" numFmtId="0" xfId="0" applyAlignment="1" applyFont="1">
      <alignment readingOrder="0" vertical="center"/>
    </xf>
    <xf borderId="0" fillId="0" fontId="6" numFmtId="165" xfId="0" applyAlignment="1" applyFont="1" applyNumberFormat="1">
      <alignment horizontal="right" readingOrder="0"/>
    </xf>
    <xf borderId="0" fillId="0" fontId="6" numFmtId="4" xfId="0" applyAlignment="1" applyFont="1" applyNumberFormat="1">
      <alignment readingOrder="0"/>
    </xf>
    <xf borderId="0" fillId="0" fontId="2" numFmtId="4" xfId="0" applyAlignment="1" applyFont="1" applyNumberFormat="1">
      <alignment readingOrder="0" vertical="center"/>
    </xf>
    <xf borderId="0" fillId="0" fontId="17" numFmtId="0" xfId="0" applyAlignment="1" applyFont="1">
      <alignment vertical="center"/>
    </xf>
    <xf borderId="2" fillId="0" fontId="16" numFmtId="0" xfId="0" applyAlignment="1" applyBorder="1" applyFont="1">
      <alignment readingOrder="0" shrinkToFit="0" wrapText="0"/>
    </xf>
    <xf borderId="2" fillId="0" fontId="16" numFmtId="0" xfId="0" applyBorder="1" applyFont="1"/>
    <xf borderId="0" fillId="0" fontId="16" numFmtId="0" xfId="0" applyFont="1"/>
    <xf borderId="0" fillId="0" fontId="6" numFmtId="4" xfId="0" applyAlignment="1" applyFont="1" applyNumberFormat="1">
      <alignment horizontal="right" readingOrder="0"/>
    </xf>
    <xf borderId="0" fillId="0" fontId="6" numFmtId="166" xfId="0" applyAlignment="1" applyFont="1" applyNumberFormat="1">
      <alignment horizontal="right" readingOrder="0" vertical="center"/>
    </xf>
    <xf borderId="0" fillId="0" fontId="6" numFmtId="166" xfId="0" applyAlignment="1" applyFont="1" applyNumberFormat="1">
      <alignment readingOrder="0"/>
    </xf>
    <xf borderId="0" fillId="0" fontId="2" numFmtId="166" xfId="0" applyAlignment="1" applyFont="1" applyNumberFormat="1">
      <alignment readingOrder="0" vertical="center"/>
    </xf>
    <xf borderId="0" fillId="0" fontId="6" numFmtId="0" xfId="0" applyAlignment="1" applyFont="1">
      <alignment horizontal="left" readingOrder="0"/>
    </xf>
    <xf borderId="0" fillId="0" fontId="6" numFmtId="166" xfId="0" applyAlignment="1" applyFont="1" applyNumberFormat="1">
      <alignment horizontal="right" vertical="center"/>
    </xf>
    <xf borderId="0" fillId="0" fontId="6" numFmtId="0" xfId="0" applyAlignment="1" applyFont="1">
      <alignment horizontal="right" vertical="center"/>
    </xf>
    <xf borderId="0" fillId="0" fontId="6" numFmtId="167" xfId="0" applyAlignment="1" applyFont="1" applyNumberFormat="1">
      <alignment readingOrder="0"/>
    </xf>
    <xf borderId="0" fillId="0" fontId="2" numFmtId="167" xfId="0" applyAlignment="1" applyFont="1" applyNumberFormat="1">
      <alignment readingOrder="0" vertical="center"/>
    </xf>
    <xf borderId="0" fillId="0" fontId="8" numFmtId="0" xfId="0" applyAlignment="1" applyFont="1">
      <alignment vertical="bottom"/>
    </xf>
    <xf borderId="3" fillId="0" fontId="18" numFmtId="0" xfId="0" applyAlignment="1" applyBorder="1" applyFont="1">
      <alignment readingOrder="0" vertical="bottom"/>
    </xf>
    <xf borderId="3" fillId="0" fontId="18" numFmtId="0" xfId="0" applyAlignment="1" applyBorder="1" applyFont="1">
      <alignment readingOrder="0" shrinkToFit="0" vertical="bottom" wrapText="1"/>
    </xf>
    <xf borderId="3" fillId="0" fontId="14" numFmtId="0" xfId="0" applyBorder="1" applyFont="1"/>
    <xf borderId="3" fillId="0" fontId="19" numFmtId="167" xfId="0" applyAlignment="1" applyBorder="1" applyFont="1" applyNumberFormat="1">
      <alignment horizontal="right" readingOrder="0" vertical="bottom"/>
    </xf>
    <xf borderId="3" fillId="0" fontId="20" numFmtId="4" xfId="0" applyAlignment="1" applyBorder="1" applyFont="1" applyNumberFormat="1">
      <alignment vertical="bottom"/>
    </xf>
    <xf borderId="0" fillId="0" fontId="21" numFmtId="0" xfId="0" applyAlignment="1" applyFont="1">
      <alignment vertical="bottom"/>
    </xf>
    <xf borderId="0" fillId="0" fontId="18" numFmtId="0" xfId="0" applyAlignment="1" applyFont="1">
      <alignment readingOrder="0" shrinkToFit="0" vertical="bottom" wrapText="1"/>
    </xf>
    <xf borderId="0" fillId="0" fontId="19" numFmtId="167" xfId="0" applyAlignment="1" applyFont="1" applyNumberFormat="1">
      <alignment horizontal="right" readingOrder="0" vertical="bottom"/>
    </xf>
    <xf borderId="0" fillId="0" fontId="20" numFmtId="4" xfId="0" applyAlignment="1" applyFont="1" applyNumberFormat="1">
      <alignment readingOrder="0" vertical="bottom"/>
    </xf>
    <xf borderId="0" fillId="0" fontId="20" numFmtId="166" xfId="0" applyAlignment="1" applyFont="1" applyNumberFormat="1">
      <alignment readingOrder="0" vertical="bottom"/>
    </xf>
    <xf borderId="0" fillId="0" fontId="22" numFmtId="0" xfId="0" applyAlignment="1" applyFont="1">
      <alignment vertical="center"/>
    </xf>
    <xf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vertical="center"/>
    </xf>
    <xf borderId="0" fillId="0" fontId="24" numFmtId="168" xfId="0" applyAlignment="1" applyFont="1" applyNumberFormat="1">
      <alignment horizontal="right" readingOrder="0" vertical="center"/>
    </xf>
    <xf borderId="0" fillId="0" fontId="24" numFmtId="169" xfId="0" applyAlignment="1" applyFont="1" applyNumberFormat="1">
      <alignment horizontal="right" vertical="center"/>
    </xf>
  </cellXfs>
  <cellStyles count="1">
    <cellStyle xfId="0" name="Normal" builtinId="0"/>
  </cellStyles>
  <dxfs count="1">
    <dxf>
      <font/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1143000</xdr:colOff>
      <xdr:row>1</xdr:row>
      <xdr:rowOff>171450</xdr:rowOff>
    </xdr:from>
    <xdr:ext cx="1885950" cy="1504950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2" width="7.75"/>
    <col customWidth="1" min="3" max="3" width="23.25"/>
    <col customWidth="1" min="4" max="4" width="43.88"/>
    <col customWidth="1" min="5" max="5" width="14.75"/>
    <col customWidth="1" min="6" max="6" width="24.38"/>
    <col customWidth="1" min="7" max="7" width="18.25"/>
    <col customWidth="1" min="8" max="8" width="6.13"/>
  </cols>
  <sheetData>
    <row r="1" ht="6.0" customHeight="1">
      <c r="A1" s="1"/>
      <c r="B1" s="1"/>
      <c r="C1" s="1"/>
      <c r="D1" s="2"/>
      <c r="E1" s="1"/>
      <c r="F1" s="1"/>
      <c r="G1" s="1"/>
      <c r="H1" s="1"/>
    </row>
    <row r="2" ht="18.0" customHeight="1">
      <c r="A2" s="3"/>
      <c r="B2" s="3"/>
      <c r="C2" s="3"/>
      <c r="D2" s="4"/>
      <c r="E2" s="3"/>
      <c r="F2" s="3"/>
      <c r="G2" s="3"/>
      <c r="H2" s="3"/>
    </row>
    <row r="3" ht="19.5" customHeight="1">
      <c r="A3" s="5"/>
      <c r="B3" s="6" t="s">
        <v>0</v>
      </c>
      <c r="E3" s="7"/>
      <c r="F3" s="8"/>
      <c r="G3" s="8"/>
      <c r="H3" s="5"/>
    </row>
    <row r="4">
      <c r="A4" s="9"/>
      <c r="B4" s="10" t="s">
        <v>1</v>
      </c>
      <c r="C4" s="11"/>
      <c r="D4" s="11"/>
      <c r="E4" s="12"/>
      <c r="F4" s="12"/>
      <c r="G4" s="12"/>
      <c r="H4" s="5"/>
    </row>
    <row r="5">
      <c r="A5" s="9"/>
      <c r="B5" s="10" t="s">
        <v>2</v>
      </c>
      <c r="C5" s="11"/>
      <c r="D5" s="11"/>
      <c r="E5" s="12"/>
      <c r="F5" s="12"/>
      <c r="G5" s="12"/>
      <c r="H5" s="5"/>
    </row>
    <row r="6">
      <c r="A6" s="9"/>
      <c r="B6" s="13" t="s">
        <v>3</v>
      </c>
      <c r="E6" s="12"/>
      <c r="F6" s="12"/>
      <c r="G6" s="12"/>
      <c r="H6" s="5"/>
    </row>
    <row r="7">
      <c r="A7" s="9"/>
      <c r="B7" s="14" t="s">
        <v>4</v>
      </c>
      <c r="E7" s="12"/>
      <c r="F7" s="12"/>
      <c r="G7" s="12"/>
      <c r="H7" s="5"/>
    </row>
    <row r="8">
      <c r="A8" s="15"/>
      <c r="B8" s="13" t="s">
        <v>5</v>
      </c>
      <c r="D8" s="16"/>
      <c r="E8" s="17"/>
      <c r="F8" s="17"/>
      <c r="G8" s="17"/>
      <c r="H8" s="15"/>
    </row>
    <row r="9" ht="18.0" customHeight="1">
      <c r="A9" s="5"/>
      <c r="B9" s="12"/>
      <c r="C9" s="12"/>
      <c r="D9" s="12"/>
      <c r="E9" s="12"/>
      <c r="F9" s="12"/>
      <c r="G9" s="12"/>
      <c r="H9" s="5"/>
    </row>
    <row r="10" ht="19.5" customHeight="1">
      <c r="A10" s="18"/>
      <c r="B10" s="19" t="s">
        <v>6</v>
      </c>
      <c r="F10" s="20"/>
      <c r="G10" s="20"/>
      <c r="H10" s="18"/>
    </row>
    <row r="11" ht="18.0" customHeight="1">
      <c r="A11" s="21"/>
      <c r="B11" s="22" t="s">
        <v>7</v>
      </c>
      <c r="D11" s="23"/>
      <c r="E11" s="23"/>
      <c r="F11" s="23"/>
      <c r="G11" s="23"/>
      <c r="H11" s="24"/>
    </row>
    <row r="12">
      <c r="A12" s="21"/>
      <c r="B12" s="25"/>
      <c r="D12" s="20"/>
      <c r="F12" s="20"/>
      <c r="H12" s="21"/>
    </row>
    <row r="13" ht="18.0" customHeight="1">
      <c r="A13" s="26"/>
      <c r="B13" s="27" t="s">
        <v>8</v>
      </c>
      <c r="D13" s="27" t="s">
        <v>9</v>
      </c>
      <c r="F13" s="27" t="s">
        <v>10</v>
      </c>
      <c r="H13" s="26"/>
    </row>
    <row r="14" ht="18.0" customHeight="1">
      <c r="A14" s="15"/>
      <c r="B14" s="28" t="s">
        <v>11</v>
      </c>
      <c r="D14" s="29"/>
      <c r="F14" s="28" t="s">
        <v>12</v>
      </c>
      <c r="H14" s="15"/>
    </row>
    <row r="15" ht="18.0" customHeight="1">
      <c r="A15" s="21"/>
      <c r="B15" s="30"/>
      <c r="D15" s="24"/>
      <c r="F15" s="23"/>
      <c r="H15" s="21"/>
    </row>
    <row r="16" ht="18.0" customHeight="1">
      <c r="A16" s="21"/>
      <c r="B16" s="30"/>
      <c r="C16" s="30"/>
      <c r="D16" s="27"/>
      <c r="F16" s="27"/>
      <c r="H16" s="21"/>
    </row>
    <row r="17" ht="18.0" customHeight="1">
      <c r="A17" s="21"/>
      <c r="B17" s="30"/>
      <c r="C17" s="30"/>
      <c r="D17" s="31"/>
      <c r="F17" s="32"/>
      <c r="H17" s="21"/>
    </row>
    <row r="18">
      <c r="A18" s="9"/>
      <c r="B18" s="33"/>
      <c r="C18" s="3"/>
      <c r="D18" s="3"/>
      <c r="E18" s="3"/>
      <c r="F18" s="3"/>
      <c r="G18" s="3"/>
      <c r="H18" s="9"/>
    </row>
    <row r="19">
      <c r="A19" s="9"/>
      <c r="B19" s="34"/>
      <c r="C19" s="35"/>
      <c r="D19" s="34"/>
      <c r="E19" s="35"/>
      <c r="F19" s="34"/>
      <c r="G19" s="35"/>
      <c r="H19" s="9"/>
    </row>
    <row r="20">
      <c r="A20" s="21"/>
      <c r="B20" s="23"/>
      <c r="C20" s="23"/>
      <c r="D20" s="23"/>
      <c r="E20" s="24"/>
      <c r="F20" s="23"/>
      <c r="G20" s="23"/>
      <c r="H20" s="21"/>
    </row>
    <row r="21" ht="30.0" customHeight="1">
      <c r="A21" s="21"/>
      <c r="B21" s="36" t="s">
        <v>13</v>
      </c>
      <c r="E21" s="37" t="s">
        <v>14</v>
      </c>
      <c r="F21" s="38" t="s">
        <v>15</v>
      </c>
      <c r="G21" s="38" t="s">
        <v>16</v>
      </c>
      <c r="H21" s="21"/>
    </row>
    <row r="22" ht="19.5" customHeight="1">
      <c r="A22" s="15"/>
      <c r="B22" s="39" t="s">
        <v>17</v>
      </c>
      <c r="E22" s="40">
        <v>48.745</v>
      </c>
      <c r="F22" s="41">
        <v>5.0</v>
      </c>
      <c r="G22" s="42">
        <f t="shared" ref="G22:G27" si="1">product(E22,F22)</f>
        <v>243.725</v>
      </c>
      <c r="H22" s="15"/>
    </row>
    <row r="23" ht="19.5" customHeight="1">
      <c r="A23" s="15"/>
      <c r="B23" s="39" t="s">
        <v>18</v>
      </c>
      <c r="C23" s="39"/>
      <c r="D23" s="39"/>
      <c r="E23" s="40">
        <v>48.745</v>
      </c>
      <c r="F23" s="41">
        <v>9.0</v>
      </c>
      <c r="G23" s="42">
        <f t="shared" si="1"/>
        <v>438.705</v>
      </c>
      <c r="H23" s="15"/>
    </row>
    <row r="24" ht="19.5" customHeight="1">
      <c r="A24" s="43"/>
      <c r="B24" s="39" t="s">
        <v>19</v>
      </c>
      <c r="E24" s="40">
        <v>31.936</v>
      </c>
      <c r="F24" s="41">
        <v>9.0</v>
      </c>
      <c r="G24" s="42">
        <f t="shared" si="1"/>
        <v>287.424</v>
      </c>
      <c r="H24" s="43"/>
    </row>
    <row r="25" ht="19.5" customHeight="1">
      <c r="A25" s="43"/>
      <c r="B25" s="44" t="s">
        <v>20</v>
      </c>
      <c r="C25" s="45"/>
      <c r="D25" s="46"/>
      <c r="E25" s="40">
        <v>48.745</v>
      </c>
      <c r="F25" s="41">
        <v>9.5</v>
      </c>
      <c r="G25" s="42">
        <f t="shared" si="1"/>
        <v>463.0775</v>
      </c>
      <c r="H25" s="43"/>
    </row>
    <row r="26" ht="19.5" customHeight="1">
      <c r="A26" s="21"/>
      <c r="B26" s="39" t="s">
        <v>21</v>
      </c>
      <c r="C26" s="39"/>
      <c r="D26" s="39"/>
      <c r="E26" s="47">
        <v>1.0</v>
      </c>
      <c r="F26" s="41">
        <v>37.0</v>
      </c>
      <c r="G26" s="42">
        <f t="shared" si="1"/>
        <v>37</v>
      </c>
      <c r="H26" s="21"/>
    </row>
    <row r="27" ht="19.5" customHeight="1">
      <c r="A27" s="21"/>
      <c r="B27" s="39" t="s">
        <v>22</v>
      </c>
      <c r="C27" s="39"/>
      <c r="D27" s="39"/>
      <c r="E27" s="47">
        <v>1.0</v>
      </c>
      <c r="F27" s="41">
        <f>SUM(G22:G24,G28,G29)*0.04</f>
        <v>38.79416</v>
      </c>
      <c r="G27" s="42">
        <f t="shared" si="1"/>
        <v>38.79416</v>
      </c>
      <c r="H27" s="21"/>
    </row>
    <row r="28" ht="19.5" customHeight="1">
      <c r="A28" s="21"/>
      <c r="B28" s="39"/>
      <c r="C28" s="39"/>
      <c r="D28" s="39"/>
      <c r="E28" s="47"/>
      <c r="F28" s="41"/>
      <c r="G28" s="42"/>
      <c r="H28" s="21"/>
    </row>
    <row r="29" ht="19.5" customHeight="1">
      <c r="A29" s="21"/>
      <c r="B29" s="39"/>
      <c r="C29" s="39"/>
      <c r="D29" s="39"/>
      <c r="E29" s="47"/>
      <c r="F29" s="41"/>
      <c r="G29" s="42"/>
      <c r="H29" s="21"/>
    </row>
    <row r="30" ht="19.5" customHeight="1">
      <c r="A30" s="21"/>
      <c r="B30" s="39"/>
      <c r="C30" s="39"/>
      <c r="D30" s="39"/>
      <c r="E30" s="48"/>
      <c r="F30" s="49"/>
      <c r="G30" s="50"/>
      <c r="H30" s="21"/>
    </row>
    <row r="31" ht="19.5" customHeight="1">
      <c r="A31" s="21"/>
      <c r="B31" s="39"/>
      <c r="C31" s="39"/>
      <c r="D31" s="39"/>
      <c r="E31" s="48"/>
      <c r="F31" s="49"/>
      <c r="G31" s="50"/>
      <c r="H31" s="21"/>
    </row>
    <row r="32" ht="19.5" customHeight="1">
      <c r="A32" s="21"/>
      <c r="B32" s="39"/>
      <c r="E32" s="48"/>
      <c r="F32" s="49"/>
      <c r="G32" s="50"/>
      <c r="H32" s="21"/>
    </row>
    <row r="33" ht="19.5" customHeight="1">
      <c r="A33" s="21"/>
      <c r="B33" s="51"/>
      <c r="C33" s="51"/>
      <c r="D33" s="51"/>
      <c r="E33" s="52"/>
      <c r="F33" s="49"/>
      <c r="G33" s="50"/>
      <c r="H33" s="21"/>
    </row>
    <row r="34" ht="19.5" customHeight="1">
      <c r="A34" s="21"/>
      <c r="B34" s="51"/>
      <c r="E34" s="52"/>
      <c r="F34" s="49"/>
      <c r="G34" s="50"/>
      <c r="H34" s="21"/>
    </row>
    <row r="35" ht="19.5" hidden="1" customHeight="1">
      <c r="A35" s="21"/>
      <c r="B35" s="51"/>
      <c r="C35" s="39"/>
      <c r="D35" s="30"/>
      <c r="E35" s="53"/>
      <c r="F35" s="54"/>
      <c r="G35" s="55">
        <f>product(E35,F35)</f>
        <v>0</v>
      </c>
      <c r="H35" s="21"/>
    </row>
    <row r="36" ht="24.0" customHeight="1">
      <c r="A36" s="56"/>
      <c r="B36" s="57" t="s">
        <v>23</v>
      </c>
      <c r="C36" s="58" t="s">
        <v>24</v>
      </c>
      <c r="D36" s="59"/>
      <c r="E36" s="59"/>
      <c r="F36" s="60" t="s">
        <v>25</v>
      </c>
      <c r="G36" s="61">
        <f>sum(G22:G35)</f>
        <v>1508.72566</v>
      </c>
      <c r="H36" s="56"/>
    </row>
    <row r="37" ht="19.5" customHeight="1">
      <c r="A37" s="56"/>
      <c r="B37" s="62"/>
      <c r="C37" s="63"/>
      <c r="F37" s="64" t="s">
        <v>26</v>
      </c>
      <c r="G37" s="65">
        <v>0.0</v>
      </c>
      <c r="H37" s="56"/>
    </row>
    <row r="38" ht="19.5" customHeight="1">
      <c r="A38" s="56"/>
      <c r="B38" s="62"/>
      <c r="C38" s="63"/>
      <c r="D38" s="63"/>
      <c r="E38" s="63"/>
      <c r="F38" s="64"/>
      <c r="G38" s="66"/>
      <c r="H38" s="56"/>
    </row>
    <row r="39" ht="30.0" customHeight="1">
      <c r="A39" s="67"/>
      <c r="B39" s="68"/>
      <c r="C39" s="69"/>
      <c r="D39" s="69"/>
      <c r="E39" s="69"/>
      <c r="F39" s="70" t="s">
        <v>27</v>
      </c>
      <c r="G39" s="71">
        <f>SUM(G36,G37)</f>
        <v>1508.72566</v>
      </c>
      <c r="H39" s="67"/>
    </row>
    <row r="40" ht="6.0" customHeight="1">
      <c r="A40" s="1"/>
      <c r="B40" s="1"/>
      <c r="C40" s="1"/>
      <c r="D40" s="2"/>
      <c r="E40" s="1"/>
      <c r="F40" s="1"/>
      <c r="G40" s="1"/>
      <c r="H40" s="1"/>
    </row>
  </sheetData>
  <mergeCells count="32">
    <mergeCell ref="D12:E12"/>
    <mergeCell ref="F12:G12"/>
    <mergeCell ref="B3:D3"/>
    <mergeCell ref="B6:D6"/>
    <mergeCell ref="B7:D7"/>
    <mergeCell ref="B8:C8"/>
    <mergeCell ref="B10:E10"/>
    <mergeCell ref="B11:C11"/>
    <mergeCell ref="B12:C12"/>
    <mergeCell ref="B13:C13"/>
    <mergeCell ref="D13:E13"/>
    <mergeCell ref="F13:G13"/>
    <mergeCell ref="B14:C14"/>
    <mergeCell ref="D14:E14"/>
    <mergeCell ref="F14:G14"/>
    <mergeCell ref="B15:C15"/>
    <mergeCell ref="D19:E19"/>
    <mergeCell ref="F19:G19"/>
    <mergeCell ref="B21:D21"/>
    <mergeCell ref="B22:D22"/>
    <mergeCell ref="B24:D24"/>
    <mergeCell ref="B32:D32"/>
    <mergeCell ref="B34:D34"/>
    <mergeCell ref="C36:E36"/>
    <mergeCell ref="C37:E37"/>
    <mergeCell ref="D15:E15"/>
    <mergeCell ref="F15:G15"/>
    <mergeCell ref="D16:E16"/>
    <mergeCell ref="F16:G16"/>
    <mergeCell ref="D17:E17"/>
    <mergeCell ref="F17:G17"/>
    <mergeCell ref="B19:C19"/>
  </mergeCells>
  <conditionalFormatting sqref="B22:G35">
    <cfRule type="expression" dxfId="0" priority="1">
      <formula>isodd(row())</formula>
    </cfRule>
  </conditionalFormatting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