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he\Desktop\dbFP\"/>
    </mc:Choice>
  </mc:AlternateContent>
  <xr:revisionPtr revIDLastSave="0" documentId="13_ncr:1_{DDBF1C0C-F46B-465F-B687-29490BAE115C}" xr6:coauthVersionLast="47" xr6:coauthVersionMax="47" xr10:uidLastSave="{00000000-0000-0000-0000-000000000000}"/>
  <bookViews>
    <workbookView xWindow="1210" yWindow="2250" windowWidth="25600" windowHeight="9890" xr2:uid="{F1465FA9-2B83-4F42-8183-5A9D4FD1A7C2}"/>
  </bookViews>
  <sheets>
    <sheet name="confusion_coding" sheetId="2" r:id="rId1"/>
    <sheet name="confusion_noncoding" sheetId="3" r:id="rId2"/>
    <sheet name="error_rate" sheetId="8" r:id="rId3"/>
    <sheet name="variant_set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D3" i="9"/>
</calcChain>
</file>

<file path=xl/sharedStrings.xml><?xml version="1.0" encoding="utf-8"?>
<sst xmlns="http://schemas.openxmlformats.org/spreadsheetml/2006/main" count="262" uniqueCount="76">
  <si>
    <t>Yes</t>
    <phoneticPr fontId="2" type="noConversion"/>
  </si>
  <si>
    <t>No</t>
    <phoneticPr fontId="2" type="noConversion"/>
  </si>
  <si>
    <t>Before</t>
    <phoneticPr fontId="2" type="noConversion"/>
  </si>
  <si>
    <t>After</t>
    <phoneticPr fontId="2" type="noConversion"/>
  </si>
  <si>
    <t>before</t>
    <phoneticPr fontId="2" type="noConversion"/>
  </si>
  <si>
    <t># of variants</t>
    <phoneticPr fontId="2" type="noConversion"/>
  </si>
  <si>
    <t>Shared</t>
    <phoneticPr fontId="2" type="noConversion"/>
  </si>
  <si>
    <t>Indica samples only</t>
    <phoneticPr fontId="2" type="noConversion"/>
  </si>
  <si>
    <t>Actual</t>
    <phoneticPr fontId="2" type="noConversion"/>
  </si>
  <si>
    <t>Predicted</t>
    <phoneticPr fontId="2" type="noConversion"/>
  </si>
  <si>
    <t>75% Indica + 25% Japonica</t>
    <phoneticPr fontId="2" type="noConversion"/>
  </si>
  <si>
    <t>50% Indica + 50% Japonica</t>
    <phoneticPr fontId="2" type="noConversion"/>
  </si>
  <si>
    <t>25% Indica + 75% Japonica</t>
    <phoneticPr fontId="2" type="noConversion"/>
  </si>
  <si>
    <t>Japonica samples only</t>
    <phoneticPr fontId="2" type="noConversion"/>
  </si>
  <si>
    <t>Coding region</t>
    <phoneticPr fontId="2" type="noConversion"/>
  </si>
  <si>
    <t>Sample type</t>
    <phoneticPr fontId="2" type="noConversion"/>
  </si>
  <si>
    <t xml:space="preserve">purebred Indica </t>
    <phoneticPr fontId="2" type="noConversion"/>
  </si>
  <si>
    <t>Non-purebred Indica</t>
    <phoneticPr fontId="2" type="noConversion"/>
  </si>
  <si>
    <t>Non-coding</t>
    <phoneticPr fontId="2" type="noConversion"/>
  </si>
  <si>
    <t>Non-purebred Japonica</t>
    <phoneticPr fontId="2" type="noConversion"/>
  </si>
  <si>
    <t>Number of variants called from different models</t>
    <phoneticPr fontId="2" type="noConversion"/>
  </si>
  <si>
    <t>Confusion matrices in coding region before &amp; after excluding variants in dbFP. Variants are called from different samples</t>
    <phoneticPr fontId="2" type="noConversion"/>
  </si>
  <si>
    <t>Confusion matrices in noncoding region before &amp; after excluding variants in dbFP. Variants are called from different samples</t>
    <phoneticPr fontId="2" type="noConversion"/>
  </si>
  <si>
    <t>Purebred 
Japonica</t>
    <phoneticPr fontId="2" type="noConversion"/>
  </si>
  <si>
    <t>Japonica</t>
    <phoneticPr fontId="2" type="noConversion"/>
  </si>
  <si>
    <t>Purebred 
Indica</t>
    <phoneticPr fontId="2" type="noConversion"/>
  </si>
  <si>
    <t>Indica</t>
    <phoneticPr fontId="2" type="noConversion"/>
  </si>
  <si>
    <t>Indica dbSNP only</t>
    <phoneticPr fontId="2" type="noConversion"/>
  </si>
  <si>
    <t>Indica dbFP only</t>
    <phoneticPr fontId="2" type="noConversion"/>
  </si>
  <si>
    <t>comparison of Indica dbSNP and Indica dbFP</t>
    <phoneticPr fontId="2" type="noConversion"/>
  </si>
  <si>
    <t>Samples</t>
    <phoneticPr fontId="2" type="noConversion"/>
  </si>
  <si>
    <t>Estimated error rate before and after applying dbFP</t>
    <phoneticPr fontId="2" type="noConversion"/>
  </si>
  <si>
    <t>metrics</t>
  </si>
  <si>
    <t>P=0.52</t>
  </si>
  <si>
    <t>R=0.77</t>
  </si>
  <si>
    <t>F1=0.62</t>
  </si>
  <si>
    <t>P=0.51</t>
  </si>
  <si>
    <t>R=0.78</t>
  </si>
  <si>
    <t>R=0.76</t>
  </si>
  <si>
    <t>F1=0.61</t>
  </si>
  <si>
    <t>R=0.68</t>
  </si>
  <si>
    <t>F1=0.59</t>
  </si>
  <si>
    <t>P=0.49</t>
  </si>
  <si>
    <t>R=0.47</t>
  </si>
  <si>
    <t>F1=0.48</t>
  </si>
  <si>
    <t>P=0.50</t>
  </si>
  <si>
    <t>F1=0.60</t>
  </si>
  <si>
    <t>R=0.75</t>
  </si>
  <si>
    <t>R=0.67</t>
  </si>
  <si>
    <t>F1=0.57</t>
  </si>
  <si>
    <t>P=0.47</t>
  </si>
  <si>
    <t>R=0.46</t>
  </si>
  <si>
    <t>F1=0.47</t>
  </si>
  <si>
    <t>P=0.73</t>
  </si>
  <si>
    <t>P=0.68</t>
  </si>
  <si>
    <t>F1=0.67</t>
  </si>
  <si>
    <t>P=0.64</t>
  </si>
  <si>
    <t>F1=0.69</t>
  </si>
  <si>
    <t>P=0.63</t>
  </si>
  <si>
    <t>P=0.62</t>
  </si>
  <si>
    <t>F1=0.70</t>
  </si>
  <si>
    <t>P=0.65</t>
  </si>
  <si>
    <t>F1=0.71</t>
  </si>
  <si>
    <t>P=0.66</t>
  </si>
  <si>
    <t>P=0.70</t>
  </si>
  <si>
    <t>P=0.75</t>
  </si>
  <si>
    <t>F1=0.58</t>
  </si>
  <si>
    <t>Logical relationship</t>
    <phoneticPr fontId="2" type="noConversion"/>
  </si>
  <si>
    <t>Number of variants</t>
    <phoneticPr fontId="2" type="noConversion"/>
  </si>
  <si>
    <t>(a)</t>
    <phoneticPr fontId="2" type="noConversion"/>
  </si>
  <si>
    <t>(b)</t>
    <phoneticPr fontId="2" type="noConversion"/>
  </si>
  <si>
    <t>(d)</t>
    <phoneticPr fontId="2" type="noConversion"/>
  </si>
  <si>
    <t>(c)</t>
    <phoneticPr fontId="2" type="noConversion"/>
  </si>
  <si>
    <t>Common(or intersection)</t>
    <phoneticPr fontId="2" type="noConversion"/>
  </si>
  <si>
    <t>Set Ⅱ-SetⅠ</t>
    <phoneticPr fontId="2" type="noConversion"/>
  </si>
  <si>
    <r>
      <t>Set</t>
    </r>
    <r>
      <rPr>
        <sz val="11"/>
        <color theme="1"/>
        <rFont val="맑은 고딕"/>
        <family val="3"/>
        <charset val="129"/>
      </rPr>
      <t xml:space="preserve">-Set </t>
    </r>
    <r>
      <rPr>
        <sz val="11"/>
        <color theme="1"/>
        <rFont val="1훈고딕굴림 R"/>
        <family val="1"/>
        <charset val="129"/>
      </rPr>
      <t>Ⅱ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</si>
</sst>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0_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1훈고딕굴림 R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>
      <alignment vertical="center"/>
    </xf>
    <xf numFmtId="41" fontId="4" fillId="0" borderId="2" xfId="1" applyFont="1" applyBorder="1" applyAlignment="1">
      <alignment horizontal="center" vertical="center" wrapText="1"/>
    </xf>
    <xf numFmtId="41" fontId="3" fillId="0" borderId="1" xfId="1" applyFont="1" applyBorder="1" applyAlignment="1">
      <alignment horizontal="center" vertical="center"/>
    </xf>
    <xf numFmtId="41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>
      <alignment vertical="center"/>
    </xf>
    <xf numFmtId="41" fontId="4" fillId="0" borderId="1" xfId="1" applyFont="1" applyBorder="1" applyAlignment="1">
      <alignment horizontal="center" vertical="center" wrapText="1" readingOrder="1"/>
    </xf>
    <xf numFmtId="41" fontId="3" fillId="0" borderId="7" xfId="1" applyFont="1" applyBorder="1">
      <alignment vertical="center"/>
    </xf>
    <xf numFmtId="41" fontId="3" fillId="0" borderId="8" xfId="1" applyFont="1" applyBorder="1">
      <alignment vertical="center"/>
    </xf>
    <xf numFmtId="41" fontId="3" fillId="0" borderId="6" xfId="1" applyFont="1" applyBorder="1" applyAlignment="1">
      <alignment vertical="center"/>
    </xf>
    <xf numFmtId="0" fontId="0" fillId="0" borderId="0" xfId="0" applyFill="1" applyBorder="1">
      <alignment vertical="center"/>
    </xf>
    <xf numFmtId="41" fontId="0" fillId="0" borderId="0" xfId="0" applyNumberFormat="1">
      <alignment vertical="center"/>
    </xf>
    <xf numFmtId="41" fontId="3" fillId="0" borderId="1" xfId="1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3" fillId="0" borderId="6" xfId="1" applyFont="1" applyBorder="1" applyAlignment="1">
      <alignment horizontal="center" vertical="center"/>
    </xf>
    <xf numFmtId="41" fontId="3" fillId="0" borderId="7" xfId="1" applyFont="1" applyBorder="1" applyAlignment="1">
      <alignment horizontal="center" vertical="center"/>
    </xf>
    <xf numFmtId="41" fontId="3" fillId="0" borderId="8" xfId="1" applyFont="1" applyBorder="1" applyAlignment="1">
      <alignment horizontal="center" vertical="center"/>
    </xf>
    <xf numFmtId="41" fontId="4" fillId="0" borderId="9" xfId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3" fillId="0" borderId="0" xfId="1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41" fontId="0" fillId="0" borderId="0" xfId="1" applyFont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10" xfId="0" applyBorder="1" applyAlignment="1">
      <alignment horizontal="center" vertical="center"/>
    </xf>
  </cellXfs>
  <cellStyles count="3">
    <cellStyle name="40% - 강조색5" xfId="2" builtinId="47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3E0D-201C-476F-88BA-5DC5398FA34C}">
  <sheetPr>
    <pageSetUpPr fitToPage="1"/>
  </sheetPr>
  <dimension ref="A2:N32"/>
  <sheetViews>
    <sheetView tabSelected="1" topLeftCell="A2" zoomScale="104" zoomScaleNormal="104" workbookViewId="0">
      <selection activeCell="L12" sqref="L12"/>
    </sheetView>
  </sheetViews>
  <sheetFormatPr defaultColWidth="8.6640625" defaultRowHeight="17" x14ac:dyDescent="0.45"/>
  <cols>
    <col min="1" max="1" width="8.75" style="3" bestFit="1" customWidth="1"/>
    <col min="2" max="2" width="15.6640625" style="3" customWidth="1"/>
    <col min="3" max="3" width="14.9140625" style="3" customWidth="1"/>
    <col min="4" max="4" width="13.4140625" style="3" customWidth="1"/>
    <col min="5" max="5" width="4.9140625" style="3" customWidth="1"/>
    <col min="6" max="6" width="8.75" style="3" bestFit="1" customWidth="1"/>
    <col min="7" max="7" width="15.83203125" style="3" customWidth="1"/>
    <col min="8" max="8" width="13.83203125" style="3" customWidth="1"/>
    <col min="9" max="9" width="12.08203125" style="3" customWidth="1"/>
    <col min="10" max="10" width="5.75" style="3" customWidth="1"/>
    <col min="11" max="11" width="25.1640625" style="3" customWidth="1"/>
    <col min="12" max="12" width="12.08203125" style="3" customWidth="1"/>
    <col min="13" max="13" width="12.58203125" style="3" customWidth="1"/>
    <col min="14" max="14" width="11.58203125" style="3" customWidth="1"/>
    <col min="15" max="16384" width="8.6640625" style="3"/>
  </cols>
  <sheetData>
    <row r="2" spans="1:14" ht="21.75" customHeight="1" thickBot="1" x14ac:dyDescent="0.5">
      <c r="A2" s="44" t="s">
        <v>21</v>
      </c>
      <c r="B2" s="44"/>
      <c r="C2" s="44"/>
      <c r="D2" s="44"/>
      <c r="E2" s="44"/>
      <c r="F2" s="44"/>
      <c r="G2" s="44"/>
      <c r="H2" s="44"/>
      <c r="I2" s="44"/>
      <c r="K2" s="45" t="s">
        <v>20</v>
      </c>
      <c r="L2" s="45"/>
      <c r="M2" s="45"/>
      <c r="N2" s="45"/>
    </row>
    <row r="3" spans="1:14" ht="17.5" thickBot="1" x14ac:dyDescent="0.5">
      <c r="A3" s="46" t="s">
        <v>2</v>
      </c>
      <c r="B3" s="47"/>
      <c r="C3" s="47"/>
      <c r="D3" s="48"/>
      <c r="F3" s="46" t="s">
        <v>3</v>
      </c>
      <c r="G3" s="47"/>
      <c r="H3" s="47"/>
      <c r="I3" s="48"/>
      <c r="K3" s="17" t="s">
        <v>15</v>
      </c>
      <c r="L3" s="17" t="s">
        <v>5</v>
      </c>
      <c r="M3" s="17" t="s">
        <v>14</v>
      </c>
      <c r="N3" s="17" t="s">
        <v>18</v>
      </c>
    </row>
    <row r="4" spans="1:14" ht="16.5" customHeight="1" x14ac:dyDescent="0.45">
      <c r="A4" s="43" t="s">
        <v>7</v>
      </c>
      <c r="B4" s="43"/>
      <c r="C4" s="43" t="s">
        <v>8</v>
      </c>
      <c r="D4" s="43"/>
      <c r="F4" s="43" t="s">
        <v>7</v>
      </c>
      <c r="G4" s="43"/>
      <c r="H4" s="43" t="s">
        <v>8</v>
      </c>
      <c r="I4" s="43"/>
      <c r="K4" s="16" t="s">
        <v>16</v>
      </c>
      <c r="L4" s="8">
        <v>7270678</v>
      </c>
      <c r="M4" s="8">
        <v>710758</v>
      </c>
      <c r="N4" s="5">
        <v>6559920</v>
      </c>
    </row>
    <row r="5" spans="1:14" ht="16.5" customHeight="1" x14ac:dyDescent="0.45">
      <c r="A5" s="43"/>
      <c r="B5" s="43"/>
      <c r="C5" s="7" t="s">
        <v>0</v>
      </c>
      <c r="D5" s="7" t="s">
        <v>1</v>
      </c>
      <c r="F5" s="43"/>
      <c r="G5" s="43"/>
      <c r="H5" s="7" t="s">
        <v>0</v>
      </c>
      <c r="I5" s="7" t="s">
        <v>1</v>
      </c>
      <c r="K5" s="16" t="s">
        <v>17</v>
      </c>
      <c r="L5" s="8">
        <v>10897160</v>
      </c>
      <c r="M5" s="8">
        <v>1055072</v>
      </c>
      <c r="N5" s="5">
        <v>9842088</v>
      </c>
    </row>
    <row r="6" spans="1:14" ht="16.5" customHeight="1" x14ac:dyDescent="0.45">
      <c r="A6" s="43" t="s">
        <v>9</v>
      </c>
      <c r="B6" s="7" t="s">
        <v>0</v>
      </c>
      <c r="C6" s="4">
        <v>548471</v>
      </c>
      <c r="D6" s="5">
        <v>506601</v>
      </c>
      <c r="F6" s="43" t="s">
        <v>9</v>
      </c>
      <c r="G6" s="7" t="s">
        <v>0</v>
      </c>
      <c r="H6" s="23">
        <v>548471</v>
      </c>
      <c r="I6" s="1">
        <v>302028</v>
      </c>
      <c r="K6" s="16" t="s">
        <v>10</v>
      </c>
      <c r="L6" s="8">
        <v>11199592</v>
      </c>
      <c r="M6" s="8">
        <v>1083659</v>
      </c>
      <c r="N6" s="5">
        <v>10115933</v>
      </c>
    </row>
    <row r="7" spans="1:14" ht="16.5" customHeight="1" thickBot="1" x14ac:dyDescent="0.5">
      <c r="A7" s="43"/>
      <c r="B7" s="7" t="s">
        <v>1</v>
      </c>
      <c r="C7" s="5">
        <v>162287</v>
      </c>
      <c r="D7" s="5">
        <v>41282690</v>
      </c>
      <c r="F7" s="43"/>
      <c r="G7" s="7" t="s">
        <v>1</v>
      </c>
      <c r="H7" s="5">
        <v>162287</v>
      </c>
      <c r="I7" s="5">
        <v>41487263</v>
      </c>
      <c r="K7" s="24" t="s">
        <v>11</v>
      </c>
      <c r="L7" s="8">
        <v>10894739</v>
      </c>
      <c r="M7" s="8">
        <v>1057334</v>
      </c>
      <c r="N7" s="15">
        <v>9837405</v>
      </c>
    </row>
    <row r="8" spans="1:14" ht="16.5" customHeight="1" thickBot="1" x14ac:dyDescent="0.5">
      <c r="A8" s="20" t="s">
        <v>32</v>
      </c>
      <c r="B8" s="21" t="s">
        <v>33</v>
      </c>
      <c r="C8" s="21" t="s">
        <v>34</v>
      </c>
      <c r="D8" s="22" t="s">
        <v>35</v>
      </c>
      <c r="F8" s="20" t="s">
        <v>32</v>
      </c>
      <c r="G8" s="21" t="s">
        <v>56</v>
      </c>
      <c r="H8" s="21" t="s">
        <v>34</v>
      </c>
      <c r="I8" s="22" t="s">
        <v>60</v>
      </c>
      <c r="K8" s="24" t="s">
        <v>12</v>
      </c>
      <c r="L8" s="8">
        <v>9615435</v>
      </c>
      <c r="M8" s="8">
        <v>936613</v>
      </c>
      <c r="N8" s="5">
        <v>8678822</v>
      </c>
    </row>
    <row r="9" spans="1:14" ht="16.5" customHeight="1" x14ac:dyDescent="0.45">
      <c r="C9" s="6"/>
      <c r="D9" s="6"/>
      <c r="H9" s="6"/>
      <c r="I9" s="6"/>
      <c r="K9" s="16" t="s">
        <v>19</v>
      </c>
      <c r="L9" s="8">
        <v>7086285</v>
      </c>
      <c r="M9" s="8">
        <v>692434</v>
      </c>
      <c r="N9" s="5">
        <v>6393851</v>
      </c>
    </row>
    <row r="10" spans="1:14" ht="16.5" customHeight="1" x14ac:dyDescent="0.45">
      <c r="A10" s="43" t="s">
        <v>10</v>
      </c>
      <c r="B10" s="43"/>
      <c r="C10" s="43" t="s">
        <v>8</v>
      </c>
      <c r="D10" s="43"/>
      <c r="F10" s="43" t="s">
        <v>10</v>
      </c>
      <c r="G10" s="43"/>
      <c r="H10" s="43" t="s">
        <v>8</v>
      </c>
      <c r="I10" s="43"/>
    </row>
    <row r="11" spans="1:14" ht="16.5" customHeight="1" x14ac:dyDescent="0.45">
      <c r="A11" s="43"/>
      <c r="B11" s="43"/>
      <c r="C11" s="7" t="s">
        <v>0</v>
      </c>
      <c r="D11" s="7" t="s">
        <v>1</v>
      </c>
      <c r="F11" s="43"/>
      <c r="G11" s="43"/>
      <c r="H11" s="7" t="s">
        <v>0</v>
      </c>
      <c r="I11" s="7" t="s">
        <v>1</v>
      </c>
      <c r="K11" s="33"/>
      <c r="L11" s="34"/>
      <c r="M11" s="6"/>
    </row>
    <row r="12" spans="1:14" ht="16.5" customHeight="1" x14ac:dyDescent="0.45">
      <c r="A12" s="43" t="s">
        <v>9</v>
      </c>
      <c r="B12" s="7" t="s">
        <v>0</v>
      </c>
      <c r="C12" s="4">
        <v>552773</v>
      </c>
      <c r="D12" s="5">
        <v>530886</v>
      </c>
      <c r="F12" s="43" t="s">
        <v>9</v>
      </c>
      <c r="G12" s="7" t="s">
        <v>0</v>
      </c>
      <c r="H12" s="23">
        <v>552773</v>
      </c>
      <c r="I12" s="1">
        <v>299072</v>
      </c>
      <c r="K12" s="33"/>
      <c r="L12" s="34"/>
      <c r="M12" s="6"/>
    </row>
    <row r="13" spans="1:14" ht="16.5" customHeight="1" thickBot="1" x14ac:dyDescent="0.5">
      <c r="A13" s="43"/>
      <c r="B13" s="7" t="s">
        <v>1</v>
      </c>
      <c r="C13" s="5">
        <v>157985</v>
      </c>
      <c r="D13" s="5">
        <v>41258405</v>
      </c>
      <c r="F13" s="43"/>
      <c r="G13" s="7" t="s">
        <v>1</v>
      </c>
      <c r="H13" s="5">
        <v>157985</v>
      </c>
      <c r="I13" s="5">
        <v>41490219</v>
      </c>
      <c r="K13" s="33"/>
      <c r="L13" s="34"/>
      <c r="M13" s="6"/>
    </row>
    <row r="14" spans="1:14" s="19" customFormat="1" ht="16.5" customHeight="1" thickBot="1" x14ac:dyDescent="0.5">
      <c r="A14" s="20" t="s">
        <v>32</v>
      </c>
      <c r="B14" s="21" t="s">
        <v>36</v>
      </c>
      <c r="C14" s="21" t="s">
        <v>37</v>
      </c>
      <c r="D14" s="22" t="s">
        <v>35</v>
      </c>
      <c r="F14" s="20" t="s">
        <v>32</v>
      </c>
      <c r="G14" s="21" t="s">
        <v>61</v>
      </c>
      <c r="H14" s="21" t="s">
        <v>37</v>
      </c>
      <c r="I14" s="22" t="s">
        <v>62</v>
      </c>
      <c r="K14" s="35"/>
      <c r="L14" s="36"/>
      <c r="M14" s="6"/>
    </row>
    <row r="15" spans="1:14" x14ac:dyDescent="0.45">
      <c r="K15" s="35"/>
      <c r="L15" s="34"/>
      <c r="M15" s="6"/>
    </row>
    <row r="16" spans="1:14" ht="16.5" customHeight="1" x14ac:dyDescent="0.45">
      <c r="A16" s="43" t="s">
        <v>11</v>
      </c>
      <c r="B16" s="43"/>
      <c r="C16" s="43" t="s">
        <v>8</v>
      </c>
      <c r="D16" s="43"/>
      <c r="F16" s="43" t="s">
        <v>11</v>
      </c>
      <c r="G16" s="43"/>
      <c r="H16" s="43" t="s">
        <v>8</v>
      </c>
      <c r="I16" s="43"/>
      <c r="K16" s="33"/>
      <c r="L16" s="34"/>
      <c r="M16" s="6"/>
    </row>
    <row r="17" spans="1:12" ht="16.5" customHeight="1" x14ac:dyDescent="0.45">
      <c r="A17" s="43"/>
      <c r="B17" s="43"/>
      <c r="C17" s="7" t="s">
        <v>0</v>
      </c>
      <c r="D17" s="7" t="s">
        <v>1</v>
      </c>
      <c r="F17" s="43"/>
      <c r="G17" s="43"/>
      <c r="H17" s="7" t="s">
        <v>0</v>
      </c>
      <c r="I17" s="7" t="s">
        <v>1</v>
      </c>
      <c r="K17" s="37"/>
      <c r="L17" s="37"/>
    </row>
    <row r="18" spans="1:12" ht="16.5" customHeight="1" x14ac:dyDescent="0.45">
      <c r="A18" s="43" t="s">
        <v>9</v>
      </c>
      <c r="B18" s="7" t="s">
        <v>0</v>
      </c>
      <c r="C18" s="4">
        <v>543360</v>
      </c>
      <c r="D18" s="5">
        <v>513974</v>
      </c>
      <c r="F18" s="43" t="s">
        <v>9</v>
      </c>
      <c r="G18" s="7" t="s">
        <v>0</v>
      </c>
      <c r="H18" s="23">
        <v>543360</v>
      </c>
      <c r="I18" s="1">
        <v>278160</v>
      </c>
    </row>
    <row r="19" spans="1:12" ht="16.5" customHeight="1" thickBot="1" x14ac:dyDescent="0.5">
      <c r="A19" s="43"/>
      <c r="B19" s="7" t="s">
        <v>1</v>
      </c>
      <c r="C19" s="5">
        <v>167398</v>
      </c>
      <c r="D19" s="5">
        <v>41275317</v>
      </c>
      <c r="F19" s="43"/>
      <c r="G19" s="7" t="s">
        <v>1</v>
      </c>
      <c r="H19" s="5">
        <v>167398</v>
      </c>
      <c r="I19" s="5">
        <v>41511131</v>
      </c>
    </row>
    <row r="20" spans="1:12" s="19" customFormat="1" ht="16.5" customHeight="1" thickBot="1" x14ac:dyDescent="0.5">
      <c r="A20" s="20" t="s">
        <v>32</v>
      </c>
      <c r="B20" s="21" t="s">
        <v>36</v>
      </c>
      <c r="C20" s="21" t="s">
        <v>38</v>
      </c>
      <c r="D20" s="22" t="s">
        <v>39</v>
      </c>
      <c r="F20" s="20" t="s">
        <v>32</v>
      </c>
      <c r="G20" s="21" t="s">
        <v>63</v>
      </c>
      <c r="H20" s="21" t="s">
        <v>38</v>
      </c>
      <c r="I20" s="22" t="s">
        <v>62</v>
      </c>
    </row>
    <row r="22" spans="1:12" ht="16.5" customHeight="1" x14ac:dyDescent="0.45">
      <c r="A22" s="43" t="s">
        <v>12</v>
      </c>
      <c r="B22" s="43"/>
      <c r="C22" s="43" t="s">
        <v>8</v>
      </c>
      <c r="D22" s="43"/>
      <c r="F22" s="43" t="s">
        <v>12</v>
      </c>
      <c r="G22" s="43"/>
      <c r="H22" s="43" t="s">
        <v>8</v>
      </c>
      <c r="I22" s="43"/>
    </row>
    <row r="23" spans="1:12" ht="16.5" customHeight="1" x14ac:dyDescent="0.45">
      <c r="A23" s="43"/>
      <c r="B23" s="43"/>
      <c r="C23" s="7" t="s">
        <v>0</v>
      </c>
      <c r="D23" s="7" t="s">
        <v>1</v>
      </c>
      <c r="F23" s="43"/>
      <c r="G23" s="43"/>
      <c r="H23" s="7" t="s">
        <v>0</v>
      </c>
      <c r="I23" s="7" t="s">
        <v>1</v>
      </c>
    </row>
    <row r="24" spans="1:12" ht="16.5" customHeight="1" x14ac:dyDescent="0.45">
      <c r="A24" s="43" t="s">
        <v>9</v>
      </c>
      <c r="B24" s="7" t="s">
        <v>0</v>
      </c>
      <c r="C24" s="4">
        <v>485268</v>
      </c>
      <c r="D24" s="5">
        <v>451345</v>
      </c>
      <c r="F24" s="43" t="s">
        <v>9</v>
      </c>
      <c r="G24" s="7" t="s">
        <v>0</v>
      </c>
      <c r="H24" s="23">
        <v>485268</v>
      </c>
      <c r="I24" s="1">
        <v>210446</v>
      </c>
    </row>
    <row r="25" spans="1:12" ht="16.5" customHeight="1" thickBot="1" x14ac:dyDescent="0.5">
      <c r="A25" s="43"/>
      <c r="B25" s="7" t="s">
        <v>1</v>
      </c>
      <c r="C25" s="5">
        <v>225490</v>
      </c>
      <c r="D25" s="5">
        <v>41337946</v>
      </c>
      <c r="F25" s="43"/>
      <c r="G25" s="7" t="s">
        <v>1</v>
      </c>
      <c r="H25" s="5">
        <v>225490</v>
      </c>
      <c r="I25" s="5">
        <v>41578845</v>
      </c>
    </row>
    <row r="26" spans="1:12" s="19" customFormat="1" ht="16.5" customHeight="1" thickBot="1" x14ac:dyDescent="0.5">
      <c r="A26" s="20" t="s">
        <v>32</v>
      </c>
      <c r="B26" s="21" t="s">
        <v>33</v>
      </c>
      <c r="C26" s="21" t="s">
        <v>40</v>
      </c>
      <c r="D26" s="22" t="s">
        <v>41</v>
      </c>
      <c r="F26" s="20" t="s">
        <v>32</v>
      </c>
      <c r="G26" s="21" t="s">
        <v>64</v>
      </c>
      <c r="H26" s="21" t="s">
        <v>40</v>
      </c>
      <c r="I26" s="22" t="s">
        <v>57</v>
      </c>
    </row>
    <row r="28" spans="1:12" ht="16.5" customHeight="1" x14ac:dyDescent="0.45">
      <c r="A28" s="43" t="s">
        <v>13</v>
      </c>
      <c r="B28" s="43"/>
      <c r="C28" s="43" t="s">
        <v>8</v>
      </c>
      <c r="D28" s="43"/>
      <c r="F28" s="43" t="s">
        <v>13</v>
      </c>
      <c r="G28" s="43"/>
      <c r="H28" s="43" t="s">
        <v>8</v>
      </c>
      <c r="I28" s="43"/>
    </row>
    <row r="29" spans="1:12" ht="16.5" customHeight="1" x14ac:dyDescent="0.45">
      <c r="A29" s="43"/>
      <c r="B29" s="43"/>
      <c r="C29" s="7" t="s">
        <v>0</v>
      </c>
      <c r="D29" s="7" t="s">
        <v>1</v>
      </c>
      <c r="F29" s="43"/>
      <c r="G29" s="43"/>
      <c r="H29" s="7" t="s">
        <v>0</v>
      </c>
      <c r="I29" s="7" t="s">
        <v>1</v>
      </c>
    </row>
    <row r="30" spans="1:12" ht="16.5" customHeight="1" x14ac:dyDescent="0.45">
      <c r="A30" s="43" t="s">
        <v>9</v>
      </c>
      <c r="B30" s="7" t="s">
        <v>0</v>
      </c>
      <c r="C30" s="4">
        <v>336833</v>
      </c>
      <c r="D30" s="5">
        <v>355601</v>
      </c>
      <c r="F30" s="43" t="s">
        <v>9</v>
      </c>
      <c r="G30" s="7" t="s">
        <v>0</v>
      </c>
      <c r="H30" s="23">
        <v>336833</v>
      </c>
      <c r="I30" s="1">
        <v>109759</v>
      </c>
    </row>
    <row r="31" spans="1:12" ht="16.5" customHeight="1" thickBot="1" x14ac:dyDescent="0.5">
      <c r="A31" s="43"/>
      <c r="B31" s="7" t="s">
        <v>1</v>
      </c>
      <c r="C31" s="5">
        <v>373925</v>
      </c>
      <c r="D31" s="5">
        <v>41433690</v>
      </c>
      <c r="F31" s="43"/>
      <c r="G31" s="7" t="s">
        <v>1</v>
      </c>
      <c r="H31" s="5">
        <v>373925</v>
      </c>
      <c r="I31" s="5">
        <v>41679532</v>
      </c>
    </row>
    <row r="32" spans="1:12" s="19" customFormat="1" ht="16.5" customHeight="1" thickBot="1" x14ac:dyDescent="0.5">
      <c r="A32" s="20" t="s">
        <v>32</v>
      </c>
      <c r="B32" s="21" t="s">
        <v>42</v>
      </c>
      <c r="C32" s="21" t="s">
        <v>43</v>
      </c>
      <c r="D32" s="22" t="s">
        <v>44</v>
      </c>
      <c r="F32" s="20" t="s">
        <v>32</v>
      </c>
      <c r="G32" s="21" t="s">
        <v>65</v>
      </c>
      <c r="H32" s="21" t="s">
        <v>43</v>
      </c>
      <c r="I32" s="22" t="s">
        <v>66</v>
      </c>
    </row>
  </sheetData>
  <mergeCells count="34">
    <mergeCell ref="A12:A13"/>
    <mergeCell ref="A10:B11"/>
    <mergeCell ref="C10:D10"/>
    <mergeCell ref="A2:I2"/>
    <mergeCell ref="K2:N2"/>
    <mergeCell ref="A4:B5"/>
    <mergeCell ref="C4:D4"/>
    <mergeCell ref="A6:A7"/>
    <mergeCell ref="A3:D3"/>
    <mergeCell ref="F3:I3"/>
    <mergeCell ref="H10:I10"/>
    <mergeCell ref="F12:F13"/>
    <mergeCell ref="F18:F19"/>
    <mergeCell ref="F22:G23"/>
    <mergeCell ref="A18:A19"/>
    <mergeCell ref="A16:B17"/>
    <mergeCell ref="C16:D16"/>
    <mergeCell ref="F16:G17"/>
    <mergeCell ref="H22:I22"/>
    <mergeCell ref="F30:F31"/>
    <mergeCell ref="A24:A25"/>
    <mergeCell ref="A22:B23"/>
    <mergeCell ref="C22:D22"/>
    <mergeCell ref="F24:F25"/>
    <mergeCell ref="F28:G29"/>
    <mergeCell ref="H28:I28"/>
    <mergeCell ref="A30:A31"/>
    <mergeCell ref="A28:B29"/>
    <mergeCell ref="C28:D28"/>
    <mergeCell ref="H16:I16"/>
    <mergeCell ref="F4:G5"/>
    <mergeCell ref="H4:I4"/>
    <mergeCell ref="F6:F7"/>
    <mergeCell ref="F10:G11"/>
  </mergeCells>
  <phoneticPr fontId="2" type="noConversion"/>
  <pageMargins left="0.7" right="0.7" top="0.75" bottom="0.75" header="0.3" footer="0.3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D0EA9-3272-41F9-A7B2-32FBACE72241}">
  <sheetPr>
    <pageSetUpPr fitToPage="1"/>
  </sheetPr>
  <dimension ref="A2:I32"/>
  <sheetViews>
    <sheetView workbookViewId="0">
      <selection activeCell="L6" sqref="L6"/>
    </sheetView>
  </sheetViews>
  <sheetFormatPr defaultColWidth="8.6640625" defaultRowHeight="17" x14ac:dyDescent="0.45"/>
  <cols>
    <col min="1" max="1" width="10.58203125" style="3" customWidth="1"/>
    <col min="2" max="2" width="14.1640625" style="3" customWidth="1"/>
    <col min="3" max="3" width="15.83203125" style="3" customWidth="1"/>
    <col min="4" max="4" width="15.4140625" style="3" customWidth="1"/>
    <col min="5" max="5" width="2.75" style="3" customWidth="1"/>
    <col min="6" max="6" width="11.25" style="3" customWidth="1"/>
    <col min="7" max="7" width="13.1640625" style="3" customWidth="1"/>
    <col min="8" max="8" width="14" style="3" customWidth="1"/>
    <col min="9" max="9" width="15.1640625" style="3" customWidth="1"/>
    <col min="10" max="16384" width="8.6640625" style="3"/>
  </cols>
  <sheetData>
    <row r="2" spans="1:9" ht="17.5" thickBot="1" x14ac:dyDescent="0.5">
      <c r="A2" s="44" t="s">
        <v>22</v>
      </c>
      <c r="B2" s="44"/>
      <c r="C2" s="44"/>
      <c r="D2" s="44"/>
      <c r="E2" s="44"/>
      <c r="F2" s="44"/>
      <c r="G2" s="44"/>
      <c r="H2" s="44"/>
      <c r="I2" s="44"/>
    </row>
    <row r="3" spans="1:9" ht="17.5" thickBot="1" x14ac:dyDescent="0.5">
      <c r="A3" s="46" t="s">
        <v>4</v>
      </c>
      <c r="B3" s="47"/>
      <c r="C3" s="47"/>
      <c r="D3" s="48"/>
      <c r="F3" s="46" t="s">
        <v>3</v>
      </c>
      <c r="G3" s="47"/>
      <c r="H3" s="47"/>
      <c r="I3" s="48"/>
    </row>
    <row r="4" spans="1:9" ht="17" customHeight="1" x14ac:dyDescent="0.45">
      <c r="A4" s="43" t="s">
        <v>7</v>
      </c>
      <c r="B4" s="43"/>
      <c r="C4" s="43" t="s">
        <v>8</v>
      </c>
      <c r="D4" s="43"/>
      <c r="F4" s="43" t="s">
        <v>7</v>
      </c>
      <c r="G4" s="43"/>
      <c r="H4" s="43" t="s">
        <v>8</v>
      </c>
      <c r="I4" s="43"/>
    </row>
    <row r="5" spans="1:9" ht="17" customHeight="1" x14ac:dyDescent="0.45">
      <c r="A5" s="43"/>
      <c r="B5" s="43"/>
      <c r="C5" s="7" t="s">
        <v>0</v>
      </c>
      <c r="D5" s="7" t="s">
        <v>1</v>
      </c>
      <c r="F5" s="43"/>
      <c r="G5" s="43"/>
      <c r="H5" s="7" t="s">
        <v>0</v>
      </c>
      <c r="I5" s="7" t="s">
        <v>1</v>
      </c>
    </row>
    <row r="6" spans="1:9" ht="17" customHeight="1" x14ac:dyDescent="0.45">
      <c r="A6" s="43" t="s">
        <v>9</v>
      </c>
      <c r="B6" s="7" t="s">
        <v>0</v>
      </c>
      <c r="C6" s="4">
        <v>4994467</v>
      </c>
      <c r="D6" s="5">
        <v>4847621</v>
      </c>
      <c r="F6" s="43" t="s">
        <v>9</v>
      </c>
      <c r="G6" s="7" t="s">
        <v>0</v>
      </c>
      <c r="H6" s="4">
        <v>4994467</v>
      </c>
      <c r="I6" s="25">
        <v>3009706</v>
      </c>
    </row>
    <row r="7" spans="1:9" ht="17" customHeight="1" thickBot="1" x14ac:dyDescent="0.5">
      <c r="A7" s="43"/>
      <c r="B7" s="7" t="s">
        <v>1</v>
      </c>
      <c r="C7" s="5">
        <v>1565453</v>
      </c>
      <c r="D7" s="5">
        <v>320066086</v>
      </c>
      <c r="F7" s="43"/>
      <c r="G7" s="7" t="s">
        <v>1</v>
      </c>
      <c r="H7" s="5">
        <v>1565453</v>
      </c>
      <c r="I7" s="5">
        <v>321904001</v>
      </c>
    </row>
    <row r="8" spans="1:9" ht="17" customHeight="1" thickBot="1" x14ac:dyDescent="0.5">
      <c r="A8" s="12" t="s">
        <v>32</v>
      </c>
      <c r="B8" s="10" t="s">
        <v>36</v>
      </c>
      <c r="C8" s="10" t="s">
        <v>38</v>
      </c>
      <c r="D8" s="11" t="s">
        <v>39</v>
      </c>
      <c r="F8" s="12" t="s">
        <v>32</v>
      </c>
      <c r="G8" s="10" t="s">
        <v>59</v>
      </c>
      <c r="H8" s="10" t="s">
        <v>38</v>
      </c>
      <c r="I8" s="11" t="s">
        <v>57</v>
      </c>
    </row>
    <row r="9" spans="1:9" ht="17" customHeight="1" x14ac:dyDescent="0.45">
      <c r="C9" s="6"/>
      <c r="D9" s="6"/>
      <c r="H9" s="6"/>
      <c r="I9" s="6"/>
    </row>
    <row r="10" spans="1:9" ht="17" customHeight="1" x14ac:dyDescent="0.45">
      <c r="A10" s="43" t="s">
        <v>10</v>
      </c>
      <c r="B10" s="43"/>
      <c r="C10" s="43" t="s">
        <v>8</v>
      </c>
      <c r="D10" s="43"/>
      <c r="F10" s="43" t="s">
        <v>10</v>
      </c>
      <c r="G10" s="43"/>
      <c r="H10" s="43" t="s">
        <v>8</v>
      </c>
      <c r="I10" s="43"/>
    </row>
    <row r="11" spans="1:9" ht="17" customHeight="1" x14ac:dyDescent="0.45">
      <c r="A11" s="43"/>
      <c r="B11" s="43"/>
      <c r="C11" s="7" t="s">
        <v>0</v>
      </c>
      <c r="D11" s="7" t="s">
        <v>1</v>
      </c>
      <c r="F11" s="43"/>
      <c r="G11" s="43"/>
      <c r="H11" s="7" t="s">
        <v>0</v>
      </c>
      <c r="I11" s="7" t="s">
        <v>1</v>
      </c>
    </row>
    <row r="12" spans="1:9" ht="17" customHeight="1" x14ac:dyDescent="0.45">
      <c r="A12" s="43" t="s">
        <v>9</v>
      </c>
      <c r="B12" s="7" t="s">
        <v>0</v>
      </c>
      <c r="C12" s="4">
        <v>5023482</v>
      </c>
      <c r="D12" s="5">
        <v>5092451</v>
      </c>
      <c r="F12" s="43" t="s">
        <v>9</v>
      </c>
      <c r="G12" s="7" t="s">
        <v>0</v>
      </c>
      <c r="H12" s="4">
        <v>5023482</v>
      </c>
      <c r="I12" s="5">
        <v>2977027</v>
      </c>
    </row>
    <row r="13" spans="1:9" ht="17" customHeight="1" thickBot="1" x14ac:dyDescent="0.5">
      <c r="A13" s="43"/>
      <c r="B13" s="7" t="s">
        <v>1</v>
      </c>
      <c r="C13" s="5">
        <v>1536438</v>
      </c>
      <c r="D13" s="5">
        <v>319821256</v>
      </c>
      <c r="F13" s="43"/>
      <c r="G13" s="7" t="s">
        <v>1</v>
      </c>
      <c r="H13" s="5">
        <v>1536438</v>
      </c>
      <c r="I13" s="5">
        <v>321936680</v>
      </c>
    </row>
    <row r="14" spans="1:9" ht="17" customHeight="1" thickBot="1" x14ac:dyDescent="0.5">
      <c r="A14" s="12" t="s">
        <v>32</v>
      </c>
      <c r="B14" s="10" t="s">
        <v>45</v>
      </c>
      <c r="C14" s="10" t="s">
        <v>34</v>
      </c>
      <c r="D14" s="11" t="s">
        <v>46</v>
      </c>
      <c r="F14" s="12" t="s">
        <v>32</v>
      </c>
      <c r="G14" s="10" t="s">
        <v>58</v>
      </c>
      <c r="H14" s="10" t="s">
        <v>34</v>
      </c>
      <c r="I14" s="11" t="s">
        <v>57</v>
      </c>
    </row>
    <row r="16" spans="1:9" ht="17" customHeight="1" x14ac:dyDescent="0.45">
      <c r="A16" s="43" t="s">
        <v>11</v>
      </c>
      <c r="B16" s="43"/>
      <c r="C16" s="43" t="s">
        <v>8</v>
      </c>
      <c r="D16" s="43"/>
      <c r="F16" s="43" t="s">
        <v>11</v>
      </c>
      <c r="G16" s="43"/>
      <c r="H16" s="43" t="s">
        <v>8</v>
      </c>
      <c r="I16" s="43"/>
    </row>
    <row r="17" spans="1:9" ht="17" customHeight="1" x14ac:dyDescent="0.45">
      <c r="A17" s="43"/>
      <c r="B17" s="43"/>
      <c r="C17" s="7" t="s">
        <v>0</v>
      </c>
      <c r="D17" s="7" t="s">
        <v>1</v>
      </c>
      <c r="F17" s="43"/>
      <c r="G17" s="43"/>
      <c r="H17" s="7" t="s">
        <v>0</v>
      </c>
      <c r="I17" s="7" t="s">
        <v>1</v>
      </c>
    </row>
    <row r="18" spans="1:9" ht="17" customHeight="1" x14ac:dyDescent="0.45">
      <c r="A18" s="43" t="s">
        <v>9</v>
      </c>
      <c r="B18" s="7" t="s">
        <v>0</v>
      </c>
      <c r="C18" s="9">
        <v>4926472</v>
      </c>
      <c r="D18" s="9">
        <v>4910933</v>
      </c>
      <c r="F18" s="43" t="s">
        <v>9</v>
      </c>
      <c r="G18" s="7" t="s">
        <v>0</v>
      </c>
      <c r="H18" s="9">
        <v>4926472</v>
      </c>
      <c r="I18" s="9">
        <v>2755858</v>
      </c>
    </row>
    <row r="19" spans="1:9" ht="17" customHeight="1" thickBot="1" x14ac:dyDescent="0.5">
      <c r="A19" s="43"/>
      <c r="B19" s="7" t="s">
        <v>1</v>
      </c>
      <c r="C19" s="9">
        <v>1633448</v>
      </c>
      <c r="D19" s="9">
        <v>320002774</v>
      </c>
      <c r="F19" s="43"/>
      <c r="G19" s="7" t="s">
        <v>1</v>
      </c>
      <c r="H19" s="9">
        <v>1633448</v>
      </c>
      <c r="I19" s="5">
        <v>322157849</v>
      </c>
    </row>
    <row r="20" spans="1:9" ht="17" customHeight="1" thickBot="1" x14ac:dyDescent="0.5">
      <c r="A20" s="12" t="s">
        <v>32</v>
      </c>
      <c r="B20" s="10" t="s">
        <v>45</v>
      </c>
      <c r="C20" s="10" t="s">
        <v>47</v>
      </c>
      <c r="D20" s="11" t="s">
        <v>46</v>
      </c>
      <c r="F20" s="12" t="s">
        <v>32</v>
      </c>
      <c r="G20" s="10" t="s">
        <v>56</v>
      </c>
      <c r="H20" s="10" t="s">
        <v>47</v>
      </c>
      <c r="I20" s="11" t="s">
        <v>57</v>
      </c>
    </row>
    <row r="22" spans="1:9" ht="17" customHeight="1" x14ac:dyDescent="0.45">
      <c r="A22" s="43" t="s">
        <v>12</v>
      </c>
      <c r="B22" s="43"/>
      <c r="C22" s="43" t="s">
        <v>8</v>
      </c>
      <c r="D22" s="43"/>
      <c r="F22" s="43" t="s">
        <v>12</v>
      </c>
      <c r="G22" s="43"/>
      <c r="H22" s="43" t="s">
        <v>8</v>
      </c>
      <c r="I22" s="43"/>
    </row>
    <row r="23" spans="1:9" ht="17" customHeight="1" x14ac:dyDescent="0.45">
      <c r="A23" s="43"/>
      <c r="B23" s="43"/>
      <c r="C23" s="7" t="s">
        <v>0</v>
      </c>
      <c r="D23" s="7" t="s">
        <v>1</v>
      </c>
      <c r="F23" s="43"/>
      <c r="G23" s="43"/>
      <c r="H23" s="7" t="s">
        <v>0</v>
      </c>
      <c r="I23" s="7" t="s">
        <v>1</v>
      </c>
    </row>
    <row r="24" spans="1:9" ht="17" customHeight="1" x14ac:dyDescent="0.45">
      <c r="A24" s="43" t="s">
        <v>9</v>
      </c>
      <c r="B24" s="7" t="s">
        <v>0</v>
      </c>
      <c r="C24" s="4">
        <v>4375764</v>
      </c>
      <c r="D24" s="5">
        <v>4303058</v>
      </c>
      <c r="F24" s="43" t="s">
        <v>9</v>
      </c>
      <c r="G24" s="7" t="s">
        <v>0</v>
      </c>
      <c r="H24" s="4">
        <v>4375764</v>
      </c>
      <c r="I24" s="5">
        <v>2094685</v>
      </c>
    </row>
    <row r="25" spans="1:9" ht="17" customHeight="1" thickBot="1" x14ac:dyDescent="0.5">
      <c r="A25" s="43"/>
      <c r="B25" s="7" t="s">
        <v>1</v>
      </c>
      <c r="C25" s="5">
        <v>2184156</v>
      </c>
      <c r="D25" s="5">
        <v>320610649</v>
      </c>
      <c r="F25" s="43"/>
      <c r="G25" s="7" t="s">
        <v>1</v>
      </c>
      <c r="H25" s="5">
        <v>2184156</v>
      </c>
      <c r="I25" s="5">
        <v>322819022</v>
      </c>
    </row>
    <row r="26" spans="1:9" ht="17" customHeight="1" thickBot="1" x14ac:dyDescent="0.5">
      <c r="A26" s="12" t="s">
        <v>32</v>
      </c>
      <c r="B26" s="10" t="s">
        <v>45</v>
      </c>
      <c r="C26" s="10" t="s">
        <v>48</v>
      </c>
      <c r="D26" s="11" t="s">
        <v>49</v>
      </c>
      <c r="F26" s="12" t="s">
        <v>32</v>
      </c>
      <c r="G26" s="10" t="s">
        <v>54</v>
      </c>
      <c r="H26" s="10" t="s">
        <v>48</v>
      </c>
      <c r="I26" s="11" t="s">
        <v>55</v>
      </c>
    </row>
    <row r="28" spans="1:9" ht="17" customHeight="1" x14ac:dyDescent="0.45">
      <c r="A28" s="43" t="s">
        <v>13</v>
      </c>
      <c r="B28" s="43"/>
      <c r="C28" s="43" t="s">
        <v>8</v>
      </c>
      <c r="D28" s="43"/>
      <c r="F28" s="43" t="s">
        <v>13</v>
      </c>
      <c r="G28" s="43"/>
      <c r="H28" s="43" t="s">
        <v>8</v>
      </c>
      <c r="I28" s="43"/>
    </row>
    <row r="29" spans="1:9" ht="17" customHeight="1" x14ac:dyDescent="0.45">
      <c r="A29" s="43"/>
      <c r="B29" s="43"/>
      <c r="C29" s="7" t="s">
        <v>0</v>
      </c>
      <c r="D29" s="7" t="s">
        <v>1</v>
      </c>
      <c r="F29" s="43"/>
      <c r="G29" s="43"/>
      <c r="H29" s="7" t="s">
        <v>0</v>
      </c>
      <c r="I29" s="7" t="s">
        <v>1</v>
      </c>
    </row>
    <row r="30" spans="1:9" ht="17" customHeight="1" x14ac:dyDescent="0.45">
      <c r="A30" s="43" t="s">
        <v>9</v>
      </c>
      <c r="B30" s="7" t="s">
        <v>0</v>
      </c>
      <c r="C30" s="4">
        <v>3022663</v>
      </c>
      <c r="D30" s="5">
        <v>3371188</v>
      </c>
      <c r="F30" s="43" t="s">
        <v>9</v>
      </c>
      <c r="G30" s="7" t="s">
        <v>0</v>
      </c>
      <c r="H30" s="4">
        <v>3022663</v>
      </c>
      <c r="I30" s="5">
        <v>1112812</v>
      </c>
    </row>
    <row r="31" spans="1:9" ht="17" customHeight="1" thickBot="1" x14ac:dyDescent="0.5">
      <c r="A31" s="43"/>
      <c r="B31" s="7" t="s">
        <v>1</v>
      </c>
      <c r="C31" s="5">
        <v>3537257</v>
      </c>
      <c r="D31" s="5">
        <v>321542519</v>
      </c>
      <c r="F31" s="43"/>
      <c r="G31" s="7" t="s">
        <v>1</v>
      </c>
      <c r="H31" s="5">
        <v>3537257</v>
      </c>
      <c r="I31" s="5">
        <v>323800895</v>
      </c>
    </row>
    <row r="32" spans="1:9" ht="17" customHeight="1" thickBot="1" x14ac:dyDescent="0.5">
      <c r="A32" s="12" t="s">
        <v>32</v>
      </c>
      <c r="B32" s="10" t="s">
        <v>50</v>
      </c>
      <c r="C32" s="10" t="s">
        <v>51</v>
      </c>
      <c r="D32" s="11" t="s">
        <v>52</v>
      </c>
      <c r="F32" s="12" t="s">
        <v>32</v>
      </c>
      <c r="G32" s="10" t="s">
        <v>53</v>
      </c>
      <c r="H32" s="10" t="s">
        <v>51</v>
      </c>
      <c r="I32" s="11" t="s">
        <v>49</v>
      </c>
    </row>
  </sheetData>
  <mergeCells count="33">
    <mergeCell ref="A4:B5"/>
    <mergeCell ref="C4:D4"/>
    <mergeCell ref="A6:A7"/>
    <mergeCell ref="H10:I10"/>
    <mergeCell ref="A22:B23"/>
    <mergeCell ref="C22:D22"/>
    <mergeCell ref="A12:A13"/>
    <mergeCell ref="F16:G17"/>
    <mergeCell ref="A10:B11"/>
    <mergeCell ref="C10:D10"/>
    <mergeCell ref="A30:A31"/>
    <mergeCell ref="A24:A25"/>
    <mergeCell ref="A28:B29"/>
    <mergeCell ref="C28:D28"/>
    <mergeCell ref="A16:B17"/>
    <mergeCell ref="C16:D16"/>
    <mergeCell ref="A18:A19"/>
    <mergeCell ref="A2:I2"/>
    <mergeCell ref="F30:F31"/>
    <mergeCell ref="H22:I22"/>
    <mergeCell ref="F24:F25"/>
    <mergeCell ref="F28:G29"/>
    <mergeCell ref="H28:I28"/>
    <mergeCell ref="H16:I16"/>
    <mergeCell ref="F22:G23"/>
    <mergeCell ref="A3:D3"/>
    <mergeCell ref="F3:I3"/>
    <mergeCell ref="F4:G5"/>
    <mergeCell ref="H4:I4"/>
    <mergeCell ref="F6:F7"/>
    <mergeCell ref="F10:G11"/>
    <mergeCell ref="F18:F19"/>
    <mergeCell ref="F12:F13"/>
  </mergeCells>
  <phoneticPr fontId="2" type="noConversion"/>
  <pageMargins left="0.7" right="0.7" top="0.75" bottom="0.75" header="0.3" footer="0.3"/>
  <pageSetup paperSize="9" scale="91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C43A-4FCA-42AB-8850-1B46CCB853F0}">
  <sheetPr>
    <pageSetUpPr fitToPage="1"/>
  </sheetPr>
  <dimension ref="A1:N37"/>
  <sheetViews>
    <sheetView workbookViewId="0">
      <selection activeCell="K13" sqref="K13"/>
    </sheetView>
  </sheetViews>
  <sheetFormatPr defaultRowHeight="17" x14ac:dyDescent="0.45"/>
  <cols>
    <col min="1" max="1" width="8.83203125" style="18"/>
    <col min="2" max="2" width="8.83203125" bestFit="1" customWidth="1"/>
    <col min="3" max="3" width="8.25" bestFit="1" customWidth="1"/>
    <col min="4" max="4" width="8.83203125" bestFit="1" customWidth="1"/>
    <col min="5" max="5" width="8.25" bestFit="1" customWidth="1"/>
    <col min="6" max="6" width="3.1640625" style="13" customWidth="1"/>
    <col min="7" max="7" width="8.83203125" bestFit="1" customWidth="1"/>
    <col min="8" max="8" width="8.25" bestFit="1" customWidth="1"/>
    <col min="9" max="9" width="8.83203125" bestFit="1" customWidth="1"/>
    <col min="10" max="10" width="8.25" bestFit="1" customWidth="1"/>
    <col min="12" max="12" width="10.58203125" bestFit="1" customWidth="1"/>
    <col min="13" max="13" width="16.75" customWidth="1"/>
    <col min="14" max="14" width="17.58203125" customWidth="1"/>
  </cols>
  <sheetData>
    <row r="1" spans="1:14" x14ac:dyDescent="0.45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</row>
    <row r="2" spans="1:14" x14ac:dyDescent="0.45">
      <c r="B2" s="49" t="s">
        <v>2</v>
      </c>
      <c r="C2" s="49"/>
      <c r="D2" s="49"/>
      <c r="E2" s="49"/>
      <c r="F2" s="18"/>
      <c r="G2" s="49" t="s">
        <v>3</v>
      </c>
      <c r="H2" s="49"/>
      <c r="I2" s="49"/>
      <c r="J2" s="49"/>
      <c r="L2" s="50" t="s">
        <v>29</v>
      </c>
      <c r="M2" s="50"/>
      <c r="N2" s="50"/>
    </row>
    <row r="3" spans="1:14" ht="34" x14ac:dyDescent="0.45">
      <c r="A3" s="26" t="s">
        <v>30</v>
      </c>
      <c r="B3" s="28" t="s">
        <v>23</v>
      </c>
      <c r="C3" s="29" t="s">
        <v>24</v>
      </c>
      <c r="D3" s="28" t="s">
        <v>25</v>
      </c>
      <c r="E3" s="29" t="s">
        <v>26</v>
      </c>
      <c r="F3" s="27"/>
      <c r="G3" s="28" t="s">
        <v>23</v>
      </c>
      <c r="H3" s="29" t="s">
        <v>24</v>
      </c>
      <c r="I3" s="28" t="s">
        <v>25</v>
      </c>
      <c r="J3" s="29" t="s">
        <v>26</v>
      </c>
      <c r="L3" s="2" t="s">
        <v>6</v>
      </c>
      <c r="M3" s="2" t="s">
        <v>27</v>
      </c>
      <c r="N3" s="2" t="s">
        <v>28</v>
      </c>
    </row>
    <row r="4" spans="1:14" x14ac:dyDescent="0.45">
      <c r="A4" s="32">
        <v>1</v>
      </c>
      <c r="B4" s="30">
        <v>0.97468587196582201</v>
      </c>
      <c r="C4" s="30">
        <v>0.97474617238344297</v>
      </c>
      <c r="D4" s="30">
        <v>0.97503128405138295</v>
      </c>
      <c r="E4" s="30">
        <v>0.97477491096144397</v>
      </c>
      <c r="F4" s="31"/>
      <c r="G4" s="30">
        <v>0.98289470755160002</v>
      </c>
      <c r="H4" s="30">
        <v>0.98214482183900997</v>
      </c>
      <c r="I4" s="30">
        <v>0.97549719812488001</v>
      </c>
      <c r="J4" s="30">
        <v>0.97569879988249697</v>
      </c>
      <c r="L4" s="1">
        <v>84305</v>
      </c>
      <c r="M4" s="1">
        <v>9842677</v>
      </c>
      <c r="N4" s="1">
        <v>3264450</v>
      </c>
    </row>
    <row r="5" spans="1:14" x14ac:dyDescent="0.45">
      <c r="A5" s="32">
        <v>2</v>
      </c>
      <c r="B5" s="30">
        <v>0.97472857157221005</v>
      </c>
      <c r="C5" s="30">
        <v>0.97470613329248701</v>
      </c>
      <c r="D5" s="30">
        <v>0.97474469812464704</v>
      </c>
      <c r="E5" s="30">
        <v>0.97503150200467303</v>
      </c>
      <c r="F5" s="31"/>
      <c r="G5" s="30">
        <v>0.982566781665549</v>
      </c>
      <c r="H5" s="30">
        <v>0.98242045671479405</v>
      </c>
      <c r="I5" s="30">
        <v>0.97517595320862605</v>
      </c>
      <c r="J5" s="30">
        <v>0.97580435926730602</v>
      </c>
    </row>
    <row r="6" spans="1:14" x14ac:dyDescent="0.45">
      <c r="A6" s="32">
        <v>3</v>
      </c>
      <c r="B6" s="30">
        <v>0.97470844692315906</v>
      </c>
      <c r="C6" s="30">
        <v>0.97478272787124798</v>
      </c>
      <c r="D6" s="30">
        <v>0.97488251204949505</v>
      </c>
      <c r="E6" s="30">
        <v>0.97486185072914899</v>
      </c>
      <c r="F6" s="31"/>
      <c r="G6" s="30">
        <v>0.98271909333136898</v>
      </c>
      <c r="H6" s="30">
        <v>0.98233513209133705</v>
      </c>
      <c r="I6" s="30">
        <v>0.97532835297878895</v>
      </c>
      <c r="J6" s="30">
        <v>0.97581175924408703</v>
      </c>
      <c r="L6" s="38"/>
      <c r="M6" s="38"/>
      <c r="N6" s="38"/>
    </row>
    <row r="7" spans="1:14" x14ac:dyDescent="0.45">
      <c r="A7" s="32">
        <v>4</v>
      </c>
      <c r="B7" s="30">
        <v>0.97477582735300605</v>
      </c>
      <c r="C7" s="30">
        <v>0.97473068841453903</v>
      </c>
      <c r="D7" s="30">
        <v>0.97509509356634405</v>
      </c>
      <c r="E7" s="30">
        <v>0.97497954791492802</v>
      </c>
      <c r="F7" s="31"/>
      <c r="G7" s="30">
        <v>0.98269276849448195</v>
      </c>
      <c r="H7" s="30">
        <v>0.98262174713682804</v>
      </c>
      <c r="I7" s="30">
        <v>0.97557893216635205</v>
      </c>
      <c r="J7" s="30">
        <v>0.97745518443790702</v>
      </c>
      <c r="L7" s="14"/>
    </row>
    <row r="8" spans="1:14" x14ac:dyDescent="0.45">
      <c r="A8" s="32">
        <v>5</v>
      </c>
      <c r="B8" s="30">
        <v>0.97477794381528204</v>
      </c>
      <c r="C8" s="30">
        <v>0.97487255291872199</v>
      </c>
      <c r="D8" s="30">
        <v>0.97537119569896702</v>
      </c>
      <c r="E8" s="30">
        <v>0.97519615508326296</v>
      </c>
      <c r="F8" s="31"/>
      <c r="G8" s="30">
        <v>0.98253841736530001</v>
      </c>
      <c r="H8" s="30">
        <v>0.98282803768613203</v>
      </c>
      <c r="I8" s="30">
        <v>0.97595499081197501</v>
      </c>
      <c r="J8" s="30">
        <v>0.97740513536902096</v>
      </c>
      <c r="L8" s="14"/>
      <c r="M8" s="14"/>
    </row>
    <row r="9" spans="1:14" x14ac:dyDescent="0.45">
      <c r="A9" s="32">
        <v>6</v>
      </c>
      <c r="B9" s="30">
        <v>0.974733330140928</v>
      </c>
      <c r="C9" s="30">
        <v>0.97479682241781196</v>
      </c>
      <c r="D9" s="30">
        <v>0.97506518542866905</v>
      </c>
      <c r="E9" s="30">
        <v>0.97478053455948099</v>
      </c>
      <c r="F9" s="31"/>
      <c r="G9" s="30">
        <v>0.98277297947595299</v>
      </c>
      <c r="H9" s="30">
        <v>0.98264151246834797</v>
      </c>
      <c r="I9" s="30">
        <v>0.97553050302964694</v>
      </c>
      <c r="J9" s="30">
        <v>0.97656041649705805</v>
      </c>
      <c r="L9" s="14"/>
      <c r="M9" s="14"/>
    </row>
    <row r="10" spans="1:14" x14ac:dyDescent="0.45">
      <c r="A10" s="32">
        <v>7</v>
      </c>
      <c r="B10" s="30">
        <v>0.97475709181443004</v>
      </c>
      <c r="C10" s="30">
        <v>0.97482494003502995</v>
      </c>
      <c r="D10" s="30">
        <v>0.97482056004454698</v>
      </c>
      <c r="E10" s="30">
        <v>0.97508481561696303</v>
      </c>
      <c r="F10" s="31"/>
      <c r="G10" s="30">
        <v>0.98262740036803098</v>
      </c>
      <c r="H10" s="30">
        <v>0.98272450974117598</v>
      </c>
      <c r="I10" s="30">
        <v>0.97529200317426801</v>
      </c>
      <c r="J10" s="30">
        <v>0.97609212133928702</v>
      </c>
    </row>
    <row r="11" spans="1:14" x14ac:dyDescent="0.45">
      <c r="A11" s="32">
        <v>8</v>
      </c>
      <c r="B11" s="30">
        <v>0.97465532694295298</v>
      </c>
      <c r="C11" s="30">
        <v>0.97480293970703902</v>
      </c>
      <c r="D11" s="30">
        <v>0.97497383907145097</v>
      </c>
      <c r="E11" s="30">
        <v>0.97522531823810898</v>
      </c>
      <c r="F11" s="31"/>
      <c r="G11" s="30">
        <v>0.982753855531312</v>
      </c>
      <c r="H11" s="30">
        <v>0.98289789204406197</v>
      </c>
      <c r="I11" s="30">
        <v>0.97545060945211604</v>
      </c>
      <c r="J11" s="30">
        <v>0.97642046231669299</v>
      </c>
    </row>
    <row r="12" spans="1:14" x14ac:dyDescent="0.45">
      <c r="A12" s="32">
        <v>9</v>
      </c>
      <c r="B12" s="30">
        <v>0.974758199370509</v>
      </c>
      <c r="C12" s="30">
        <v>0.97472995562625797</v>
      </c>
      <c r="D12" s="30">
        <v>0.97473629070986301</v>
      </c>
      <c r="E12" s="30">
        <v>0.974932381267269</v>
      </c>
      <c r="F12" s="31"/>
      <c r="G12" s="30">
        <v>0.98278454059537201</v>
      </c>
      <c r="H12" s="30">
        <v>0.98278684826548202</v>
      </c>
      <c r="I12" s="30">
        <v>0.97519266822266903</v>
      </c>
      <c r="J12" s="30">
        <v>0.97577398720561803</v>
      </c>
    </row>
    <row r="13" spans="1:14" x14ac:dyDescent="0.45">
      <c r="A13" s="32">
        <v>10</v>
      </c>
      <c r="B13" s="30">
        <v>0.97481226715250802</v>
      </c>
      <c r="C13" s="30">
        <v>0.97483730023276105</v>
      </c>
      <c r="D13" s="30">
        <v>0.97507399832756403</v>
      </c>
      <c r="E13" s="30">
        <v>0.97487611611043101</v>
      </c>
      <c r="F13" s="31"/>
      <c r="G13" s="30">
        <v>0.98283974408612496</v>
      </c>
      <c r="H13" s="30">
        <v>0.982861443562843</v>
      </c>
      <c r="I13" s="30">
        <v>0.97558248156393101</v>
      </c>
      <c r="J13" s="30">
        <v>0.97564877144185003</v>
      </c>
    </row>
    <row r="14" spans="1:14" x14ac:dyDescent="0.45">
      <c r="A14" s="32">
        <v>11</v>
      </c>
      <c r="B14" s="30">
        <v>0.97475342835800005</v>
      </c>
      <c r="C14" s="30">
        <v>0.974737286507948</v>
      </c>
      <c r="D14" s="30">
        <v>0.97498747879155401</v>
      </c>
      <c r="E14" s="30">
        <v>0.97504347477520104</v>
      </c>
      <c r="F14" s="31"/>
      <c r="G14" s="30">
        <v>0.98267994792819002</v>
      </c>
      <c r="H14" s="30">
        <v>0.98281827652160503</v>
      </c>
      <c r="I14" s="30">
        <v>0.97549384717326704</v>
      </c>
      <c r="J14" s="30">
        <v>0.975817802440057</v>
      </c>
    </row>
    <row r="15" spans="1:14" x14ac:dyDescent="0.45">
      <c r="A15" s="32">
        <v>12</v>
      </c>
      <c r="B15" s="30">
        <v>0.97471811857229695</v>
      </c>
      <c r="C15" s="30">
        <v>0.97487929944334395</v>
      </c>
      <c r="D15" s="30">
        <v>0.974897319554065</v>
      </c>
      <c r="E15" s="30">
        <v>0.97490330016979299</v>
      </c>
      <c r="F15" s="31"/>
      <c r="G15" s="30">
        <v>0.98260887449927903</v>
      </c>
      <c r="H15" s="30">
        <v>0.98276565705742103</v>
      </c>
      <c r="I15" s="30">
        <v>0.97546809295863901</v>
      </c>
      <c r="J15" s="30">
        <v>0.97597047631126499</v>
      </c>
    </row>
    <row r="16" spans="1:14" x14ac:dyDescent="0.45">
      <c r="A16" s="32">
        <v>13</v>
      </c>
      <c r="B16" s="30">
        <v>0.97473346012269402</v>
      </c>
      <c r="C16" s="30">
        <v>0.97481127661168199</v>
      </c>
      <c r="D16" s="30">
        <v>0.97485358427042301</v>
      </c>
      <c r="E16" s="30">
        <v>0.97472473462090303</v>
      </c>
      <c r="F16" s="31"/>
      <c r="G16" s="30">
        <v>0.98272255772848505</v>
      </c>
      <c r="H16" s="30">
        <v>0.98268155421680803</v>
      </c>
      <c r="I16" s="30">
        <v>0.97540380918492098</v>
      </c>
      <c r="J16" s="30">
        <v>0.97654166724272196</v>
      </c>
    </row>
    <row r="17" spans="1:10" x14ac:dyDescent="0.45">
      <c r="A17" s="32">
        <v>14</v>
      </c>
      <c r="B17" s="30">
        <v>0.97478797150334195</v>
      </c>
      <c r="C17" s="30">
        <v>0.97475608134690295</v>
      </c>
      <c r="D17" s="30">
        <v>0.97481617463870895</v>
      </c>
      <c r="E17" s="30">
        <v>0.97474332650829398</v>
      </c>
      <c r="F17" s="31"/>
      <c r="G17" s="30">
        <v>0.98264373546723305</v>
      </c>
      <c r="H17" s="30">
        <v>0.98214983003996803</v>
      </c>
      <c r="I17" s="30">
        <v>0.97531008576709399</v>
      </c>
      <c r="J17" s="30">
        <v>0.97496224742573001</v>
      </c>
    </row>
    <row r="18" spans="1:10" x14ac:dyDescent="0.45">
      <c r="A18" s="32">
        <v>15</v>
      </c>
      <c r="B18" s="30">
        <v>0.97475351705408397</v>
      </c>
      <c r="C18" s="30">
        <v>0.97462211775311003</v>
      </c>
      <c r="D18" s="30">
        <v>0.97476209337217101</v>
      </c>
      <c r="E18" s="30">
        <v>0.97472455840643502</v>
      </c>
      <c r="F18" s="31"/>
      <c r="G18" s="30">
        <v>0.98258578027114196</v>
      </c>
      <c r="H18" s="30">
        <v>0.98209965469649696</v>
      </c>
      <c r="I18" s="30">
        <v>0.97532492275275195</v>
      </c>
      <c r="J18" s="30">
        <v>0.974941377199534</v>
      </c>
    </row>
    <row r="19" spans="1:10" x14ac:dyDescent="0.45">
      <c r="A19" s="32">
        <v>16</v>
      </c>
      <c r="B19" s="30">
        <v>0.97487085324516498</v>
      </c>
      <c r="C19" s="30">
        <v>0.97472247502742304</v>
      </c>
      <c r="D19" s="30">
        <v>0.97474065054594194</v>
      </c>
      <c r="E19" s="30">
        <v>0.97472392034660504</v>
      </c>
      <c r="F19" s="31"/>
      <c r="G19" s="30">
        <v>0.982766831269416</v>
      </c>
      <c r="H19" s="30">
        <v>0.982064198464217</v>
      </c>
      <c r="I19" s="30">
        <v>0.97526717133463103</v>
      </c>
      <c r="J19" s="30">
        <v>0.97494223927463397</v>
      </c>
    </row>
    <row r="20" spans="1:10" x14ac:dyDescent="0.45">
      <c r="A20" s="32">
        <v>17</v>
      </c>
      <c r="B20" s="30">
        <v>0.97477150885506503</v>
      </c>
      <c r="C20" s="30">
        <v>0.97457600265983801</v>
      </c>
      <c r="D20" s="30">
        <v>0.97496953020841903</v>
      </c>
      <c r="E20" s="30">
        <v>0.974635891686085</v>
      </c>
      <c r="F20" s="31"/>
      <c r="G20" s="30">
        <v>0.98291917320274902</v>
      </c>
      <c r="H20" s="30">
        <v>0.98188095348257098</v>
      </c>
      <c r="I20" s="30">
        <v>0.97549398084126004</v>
      </c>
      <c r="J20" s="30">
        <v>0.97485462686548197</v>
      </c>
    </row>
    <row r="21" spans="1:10" x14ac:dyDescent="0.45">
      <c r="A21" s="32">
        <v>18</v>
      </c>
      <c r="B21" s="30">
        <v>0.97459974789631199</v>
      </c>
      <c r="C21" s="30">
        <v>0.97472913427542895</v>
      </c>
      <c r="D21" s="30">
        <v>0.97505546471781002</v>
      </c>
      <c r="E21" s="30">
        <v>0.97479271856082295</v>
      </c>
      <c r="F21" s="31"/>
      <c r="G21" s="30">
        <v>0.98278276621114302</v>
      </c>
      <c r="H21" s="30">
        <v>0.981587665985723</v>
      </c>
      <c r="I21" s="30">
        <v>0.97554362572255604</v>
      </c>
      <c r="J21" s="30">
        <v>0.98299954851024096</v>
      </c>
    </row>
    <row r="22" spans="1:10" x14ac:dyDescent="0.45">
      <c r="A22" s="32">
        <v>19</v>
      </c>
      <c r="B22" s="30">
        <v>0.97477370056507695</v>
      </c>
      <c r="C22" s="30">
        <v>0.97467671132390199</v>
      </c>
      <c r="D22" s="30">
        <v>0.97483725394548204</v>
      </c>
      <c r="E22" s="30">
        <v>0.97478558915927305</v>
      </c>
      <c r="F22" s="31"/>
      <c r="G22" s="30">
        <v>0.982958353322544</v>
      </c>
      <c r="H22" s="30">
        <v>0.98197765229508405</v>
      </c>
      <c r="I22" s="30">
        <v>0.97530423199350702</v>
      </c>
      <c r="J22" s="30">
        <v>0.98291141138118798</v>
      </c>
    </row>
    <row r="23" spans="1:10" x14ac:dyDescent="0.45">
      <c r="A23" s="32">
        <v>20</v>
      </c>
      <c r="B23" s="30">
        <v>0.97480767269456003</v>
      </c>
      <c r="C23" s="30">
        <v>0.97456961353677496</v>
      </c>
      <c r="D23" s="30">
        <v>0.97495534123585903</v>
      </c>
      <c r="E23" s="30">
        <v>0.97493038956838096</v>
      </c>
      <c r="F23" s="31"/>
      <c r="G23" s="30">
        <v>0.98290124584848504</v>
      </c>
      <c r="H23" s="30">
        <v>0.98138181969143901</v>
      </c>
      <c r="I23" s="30">
        <v>0.97543098998098798</v>
      </c>
      <c r="J23" s="30">
        <v>0.98083212607895898</v>
      </c>
    </row>
    <row r="24" spans="1:10" x14ac:dyDescent="0.45">
      <c r="A24" s="32">
        <v>21</v>
      </c>
      <c r="B24" s="30">
        <v>0.97477556396592502</v>
      </c>
      <c r="C24" s="30">
        <v>0.97472911252440297</v>
      </c>
      <c r="D24" s="30">
        <v>0.97505243037229805</v>
      </c>
      <c r="E24" s="30">
        <v>0.97515617857812198</v>
      </c>
      <c r="F24" s="31"/>
      <c r="G24" s="30">
        <v>0.982819847697881</v>
      </c>
      <c r="H24" s="30">
        <v>0.982233223965716</v>
      </c>
      <c r="I24" s="30">
        <v>0.97552025778335805</v>
      </c>
      <c r="J24" s="30">
        <v>0.97652967016313696</v>
      </c>
    </row>
    <row r="25" spans="1:10" x14ac:dyDescent="0.45">
      <c r="A25" s="32">
        <v>22</v>
      </c>
      <c r="B25" s="30">
        <v>0.97483628202589501</v>
      </c>
      <c r="C25" s="30">
        <v>0.97476735817704097</v>
      </c>
      <c r="D25" s="30">
        <v>0.97491582308819003</v>
      </c>
      <c r="E25" s="30">
        <v>0.97500929937598002</v>
      </c>
      <c r="F25" s="31"/>
      <c r="G25" s="30">
        <v>0.98273940019613304</v>
      </c>
      <c r="H25" s="30">
        <v>0.98261198369313796</v>
      </c>
      <c r="I25" s="30">
        <v>0.97539411997548098</v>
      </c>
      <c r="J25" s="30">
        <v>0.97621041279964704</v>
      </c>
    </row>
    <row r="26" spans="1:10" x14ac:dyDescent="0.45">
      <c r="A26" s="32">
        <v>23</v>
      </c>
      <c r="B26" s="30">
        <v>0.97488472422414096</v>
      </c>
      <c r="C26" s="30">
        <v>0.97463301665221003</v>
      </c>
      <c r="D26" s="30">
        <v>0.97498762880310696</v>
      </c>
      <c r="E26" s="30">
        <v>0.97560044997627804</v>
      </c>
      <c r="F26" s="31"/>
      <c r="G26" s="30">
        <v>0.98293166193338599</v>
      </c>
      <c r="H26" s="30">
        <v>0.98246922888509103</v>
      </c>
      <c r="I26" s="30">
        <v>0.97553324571746503</v>
      </c>
      <c r="J26" s="30">
        <v>0.97831570906332599</v>
      </c>
    </row>
    <row r="27" spans="1:10" x14ac:dyDescent="0.45">
      <c r="A27" s="32">
        <v>24</v>
      </c>
      <c r="B27" s="30">
        <v>0.97470832394357299</v>
      </c>
      <c r="C27" s="30">
        <v>0.97472278280152702</v>
      </c>
      <c r="D27" s="30">
        <v>0.97480607987031598</v>
      </c>
      <c r="E27" s="30">
        <v>0.97539520886057396</v>
      </c>
      <c r="F27" s="31"/>
      <c r="G27" s="30">
        <v>0.98284513380305205</v>
      </c>
      <c r="H27" s="30">
        <v>0.98245806262839297</v>
      </c>
      <c r="I27" s="30">
        <v>0.97536347392671296</v>
      </c>
      <c r="J27" s="30">
        <v>0.97697964083437905</v>
      </c>
    </row>
    <row r="28" spans="1:10" x14ac:dyDescent="0.45">
      <c r="A28" s="32">
        <v>25</v>
      </c>
      <c r="B28" s="30">
        <v>0.974791391149052</v>
      </c>
      <c r="C28" s="30">
        <v>0.97469857285583505</v>
      </c>
      <c r="D28" s="30">
        <v>0.97478512673297102</v>
      </c>
      <c r="E28" s="30">
        <v>0.97520092983259299</v>
      </c>
      <c r="F28" s="31"/>
      <c r="G28" s="30">
        <v>0.98274753503461298</v>
      </c>
      <c r="H28" s="30">
        <v>0.98252158053833705</v>
      </c>
      <c r="I28" s="30">
        <v>0.97536015242010798</v>
      </c>
      <c r="J28" s="30">
        <v>0.97756145382039605</v>
      </c>
    </row>
    <row r="29" spans="1:10" x14ac:dyDescent="0.45">
      <c r="A29" s="32">
        <v>26</v>
      </c>
      <c r="B29" s="30">
        <v>0.97481721481721295</v>
      </c>
      <c r="C29" s="30">
        <v>0.97466863211227805</v>
      </c>
      <c r="D29" s="30">
        <v>0.97497977524459101</v>
      </c>
      <c r="E29" s="30">
        <v>0.97470894675835595</v>
      </c>
      <c r="F29" s="31"/>
      <c r="G29" s="30">
        <v>0.98287982225521398</v>
      </c>
      <c r="H29" s="30">
        <v>0.98251859747203596</v>
      </c>
      <c r="I29" s="30">
        <v>0.97558627747941196</v>
      </c>
      <c r="J29" s="30">
        <v>0.97665940198577905</v>
      </c>
    </row>
    <row r="30" spans="1:10" x14ac:dyDescent="0.45">
      <c r="A30" s="32">
        <v>27</v>
      </c>
      <c r="B30" s="30">
        <v>0.97476989777772904</v>
      </c>
      <c r="C30" s="30">
        <v>0.974605936572427</v>
      </c>
      <c r="D30" s="30">
        <v>0.974832681596141</v>
      </c>
      <c r="E30" s="30">
        <v>0.97479046761288302</v>
      </c>
      <c r="F30" s="31"/>
      <c r="G30" s="30">
        <v>0.98292046837772895</v>
      </c>
      <c r="H30" s="30">
        <v>0.98237535027076495</v>
      </c>
      <c r="I30" s="30">
        <v>0.97533193161512199</v>
      </c>
      <c r="J30" s="30">
        <v>0.976073878287957</v>
      </c>
    </row>
    <row r="31" spans="1:10" x14ac:dyDescent="0.45">
      <c r="A31" s="32">
        <v>28</v>
      </c>
      <c r="B31" s="30">
        <v>0.97473106897746897</v>
      </c>
      <c r="C31" s="30">
        <v>0.97488009292854805</v>
      </c>
      <c r="D31" s="30">
        <v>0.97483881809109796</v>
      </c>
      <c r="E31" s="30">
        <v>0.97477304772602702</v>
      </c>
      <c r="F31" s="31"/>
      <c r="G31" s="30">
        <v>0.98278285903644902</v>
      </c>
      <c r="H31" s="30">
        <v>0.98254569910295597</v>
      </c>
      <c r="I31" s="30">
        <v>0.97536106007767698</v>
      </c>
      <c r="J31" s="30">
        <v>0.97603450166242001</v>
      </c>
    </row>
    <row r="32" spans="1:10" x14ac:dyDescent="0.45">
      <c r="A32" s="32">
        <v>29</v>
      </c>
      <c r="B32" s="30">
        <v>0.97463513594834295</v>
      </c>
      <c r="C32" s="30">
        <v>0.97466641738778903</v>
      </c>
      <c r="D32" s="30">
        <v>0.97492819145473897</v>
      </c>
      <c r="E32" s="30">
        <v>0.97513905386159005</v>
      </c>
      <c r="F32" s="31"/>
      <c r="G32" s="30">
        <v>0.982569937671116</v>
      </c>
      <c r="H32" s="30">
        <v>0.98252575527656705</v>
      </c>
      <c r="I32" s="30">
        <v>0.97549399623316002</v>
      </c>
      <c r="J32" s="30">
        <v>0.97704411422583703</v>
      </c>
    </row>
    <row r="33" spans="1:10" x14ac:dyDescent="0.45">
      <c r="A33" s="32">
        <v>30</v>
      </c>
      <c r="B33" s="30">
        <v>0.97475803771140102</v>
      </c>
      <c r="C33" s="30">
        <v>0.97479508303912299</v>
      </c>
      <c r="D33" s="30">
        <v>0.97482356476945697</v>
      </c>
      <c r="E33" s="30">
        <v>0.97526857202776696</v>
      </c>
      <c r="F33" s="31"/>
      <c r="G33" s="30">
        <v>0.981992833802242</v>
      </c>
      <c r="H33" s="30">
        <v>0.98248833643345701</v>
      </c>
      <c r="I33" s="30">
        <v>0.97531238686991395</v>
      </c>
      <c r="J33" s="30">
        <v>0.97718372726992198</v>
      </c>
    </row>
    <row r="34" spans="1:10" x14ac:dyDescent="0.45">
      <c r="A34" s="32">
        <v>31</v>
      </c>
      <c r="B34" s="30">
        <v>0.97459022044633803</v>
      </c>
      <c r="C34" s="30">
        <v>0.974720520026645</v>
      </c>
      <c r="D34" s="30">
        <v>0.97454230335400105</v>
      </c>
      <c r="E34" s="30">
        <v>0.974958904327765</v>
      </c>
      <c r="F34" s="31"/>
      <c r="G34" s="30">
        <v>0.98215874975360096</v>
      </c>
      <c r="H34" s="30">
        <v>0.98279672481522695</v>
      </c>
      <c r="I34" s="30">
        <v>0.97502963372094797</v>
      </c>
      <c r="J34" s="30">
        <v>0.97605935668654398</v>
      </c>
    </row>
    <row r="35" spans="1:10" x14ac:dyDescent="0.45">
      <c r="A35" s="32">
        <v>32</v>
      </c>
      <c r="B35" s="30">
        <v>0.97469777953728898</v>
      </c>
      <c r="C35" s="30">
        <v>0.97455049917174197</v>
      </c>
      <c r="D35" s="30">
        <v>0.97465661737833098</v>
      </c>
      <c r="E35" s="30">
        <v>0.97524728032088104</v>
      </c>
      <c r="F35" s="31"/>
      <c r="G35" s="30">
        <v>0.98220615189232796</v>
      </c>
      <c r="H35" s="30">
        <v>0.98231413411880097</v>
      </c>
      <c r="I35" s="30">
        <v>0.97515141694629703</v>
      </c>
      <c r="J35" s="30">
        <v>0.97656888583263202</v>
      </c>
    </row>
    <row r="36" spans="1:10" x14ac:dyDescent="0.45">
      <c r="A36" s="32">
        <v>33</v>
      </c>
      <c r="B36" s="30">
        <v>0.97475936039904398</v>
      </c>
      <c r="C36" s="30">
        <v>0.97478652953963696</v>
      </c>
      <c r="D36" s="30">
        <v>0.974612406193196</v>
      </c>
      <c r="E36" s="30">
        <v>0.975327533735314</v>
      </c>
      <c r="F36" s="31"/>
      <c r="G36" s="30">
        <v>0.98261688850504703</v>
      </c>
      <c r="H36" s="30">
        <v>0.98264881293258299</v>
      </c>
      <c r="I36" s="30">
        <v>0.97510671394256898</v>
      </c>
      <c r="J36" s="30">
        <v>0.97716996032195003</v>
      </c>
    </row>
    <row r="37" spans="1:10" x14ac:dyDescent="0.45">
      <c r="A37" s="32">
        <v>34</v>
      </c>
      <c r="B37" s="30"/>
      <c r="C37" s="30">
        <v>0.97478760909108497</v>
      </c>
      <c r="D37" s="30"/>
      <c r="E37" s="30">
        <v>0.97501567330510697</v>
      </c>
      <c r="F37" s="31"/>
      <c r="G37" s="30"/>
      <c r="H37" s="30">
        <v>0.98263053136091105</v>
      </c>
      <c r="I37" s="30"/>
      <c r="J37" s="30">
        <v>0.97687676208480601</v>
      </c>
    </row>
  </sheetData>
  <mergeCells count="4">
    <mergeCell ref="B2:E2"/>
    <mergeCell ref="G2:J2"/>
    <mergeCell ref="A1:J1"/>
    <mergeCell ref="L2:N2"/>
  </mergeCells>
  <phoneticPr fontId="2" type="noConversion"/>
  <pageMargins left="0.7" right="0.7" top="0.75" bottom="0.75" header="0.3" footer="0.3"/>
  <pageSetup paperSize="9" scale="6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F35D-872C-4A3E-A00D-9935F4A15999}">
  <dimension ref="A1:E3"/>
  <sheetViews>
    <sheetView workbookViewId="0">
      <selection activeCell="E9" sqref="E9"/>
    </sheetView>
  </sheetViews>
  <sheetFormatPr defaultRowHeight="17" x14ac:dyDescent="0.45"/>
  <cols>
    <col min="1" max="1" width="20.08203125" bestFit="1" customWidth="1"/>
    <col min="2" max="5" width="13.1640625" customWidth="1"/>
  </cols>
  <sheetData>
    <row r="1" spans="1:5" ht="22.5" customHeight="1" thickBot="1" x14ac:dyDescent="0.5">
      <c r="A1" s="40"/>
      <c r="B1" s="40" t="s">
        <v>75</v>
      </c>
      <c r="C1" s="51" t="s">
        <v>73</v>
      </c>
      <c r="D1" s="51"/>
      <c r="E1" s="40" t="s">
        <v>74</v>
      </c>
    </row>
    <row r="2" spans="1:5" ht="22.5" customHeight="1" x14ac:dyDescent="0.45">
      <c r="A2" s="41" t="s">
        <v>67</v>
      </c>
      <c r="B2" s="39" t="s">
        <v>69</v>
      </c>
      <c r="C2" s="39" t="s">
        <v>70</v>
      </c>
      <c r="D2" s="39" t="s">
        <v>72</v>
      </c>
      <c r="E2" s="39" t="s">
        <v>71</v>
      </c>
    </row>
    <row r="3" spans="1:5" ht="22.5" customHeight="1" x14ac:dyDescent="0.45">
      <c r="A3" s="42" t="s">
        <v>68</v>
      </c>
      <c r="B3" s="1">
        <v>53804</v>
      </c>
      <c r="C3" s="1">
        <v>1003</v>
      </c>
      <c r="D3" s="1">
        <f>3289000+3926871</f>
        <v>7215871</v>
      </c>
      <c r="E3" s="1">
        <f>10565629-1003-3289000-3926871</f>
        <v>3348755</v>
      </c>
    </row>
  </sheetData>
  <mergeCells count="1">
    <mergeCell ref="C1:D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confusion_coding</vt:lpstr>
      <vt:lpstr>confusion_noncoding</vt:lpstr>
      <vt:lpstr>error_rate</vt:lpstr>
      <vt:lpstr>variant_set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Sunhee Kim</dc:creator>
  <cp:lastModifiedBy>Sunhee Kim</cp:lastModifiedBy>
  <cp:lastPrinted>2024-09-19T03:48:16Z</cp:lastPrinted>
  <dcterms:created xsi:type="dcterms:W3CDTF">2023-09-12T14:37:43Z</dcterms:created>
  <dcterms:modified xsi:type="dcterms:W3CDTF">2024-09-19T04:37:33Z</dcterms:modified>
</cp:coreProperties>
</file>