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BHQ\Desktop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F13" i="1"/>
  <c r="I12" i="1"/>
  <c r="F12" i="1"/>
  <c r="I11" i="1"/>
  <c r="F11" i="1"/>
  <c r="I10" i="1"/>
  <c r="F10" i="1"/>
  <c r="I9" i="1"/>
  <c r="H9" i="1"/>
  <c r="F9" i="1"/>
  <c r="E9" i="1"/>
  <c r="I7" i="1"/>
  <c r="F7" i="1"/>
  <c r="I6" i="1"/>
  <c r="F6" i="1"/>
  <c r="I5" i="1"/>
  <c r="F5" i="1"/>
  <c r="H4" i="1"/>
  <c r="I4" i="1" s="1"/>
  <c r="F4" i="1"/>
  <c r="E4" i="1"/>
  <c r="I3" i="1"/>
  <c r="F3" i="1"/>
  <c r="I16" i="1" l="1"/>
  <c r="F16" i="1"/>
  <c r="I17" i="1" l="1"/>
</calcChain>
</file>

<file path=xl/sharedStrings.xml><?xml version="1.0" encoding="utf-8"?>
<sst xmlns="http://schemas.openxmlformats.org/spreadsheetml/2006/main" count="28" uniqueCount="24">
  <si>
    <t>Gopalganj</t>
  </si>
  <si>
    <t>Tangail Para</t>
  </si>
  <si>
    <t>Base Map Preparation</t>
  </si>
  <si>
    <t>Nos</t>
  </si>
  <si>
    <t>Unit Cost</t>
  </si>
  <si>
    <t>Total</t>
  </si>
  <si>
    <t>Mauza Map Collection</t>
  </si>
  <si>
    <t>21 Mauza (TAN)</t>
  </si>
  <si>
    <t>8 Mauza (Gopal)</t>
  </si>
  <si>
    <t>Satellite Image Collection</t>
  </si>
  <si>
    <t>Scanning</t>
  </si>
  <si>
    <t>Digitizing</t>
  </si>
  <si>
    <t>Geo-referencing</t>
  </si>
  <si>
    <t>Survey</t>
  </si>
  <si>
    <t>Holding Survey</t>
  </si>
  <si>
    <t>7660.27 (ACRE)</t>
  </si>
  <si>
    <t>8648.69 (ACRE)</t>
  </si>
  <si>
    <t>Landuse Survey</t>
  </si>
  <si>
    <t>Road Inventory Survey</t>
  </si>
  <si>
    <t>Drainage Inventory Survey</t>
  </si>
  <si>
    <t>ROW Survey</t>
  </si>
  <si>
    <t>Survey Monitoring</t>
  </si>
  <si>
    <t>Data Entry of Holding Database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</si>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</sst>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21">
    <xf numFmtId="0" fontId="0" fillId="0" borderId="0" xfId="0"/>
    <xf numFmtId="0" fontId="3" fillId="0" borderId="0" xfId="0" applyFont="1" applyBorder="1"/>
    <xf numFmtId="0" fontId="4" fillId="3" borderId="4" xfId="2" applyFont="1" applyFill="1" applyBorder="1" applyAlignment="1">
      <alignment vertical="center" wrapText="1"/>
    </xf>
    <xf numFmtId="0" fontId="2" fillId="2" borderId="4" xfId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3" borderId="1" xfId="2" applyFont="1" applyFill="1" applyBorder="1" applyAlignment="1">
      <alignment vertical="center" wrapText="1"/>
    </xf>
    <xf numFmtId="0" fontId="4" fillId="3" borderId="2" xfId="2" applyFont="1" applyFill="1" applyBorder="1" applyAlignment="1">
      <alignment vertical="center" wrapText="1"/>
    </xf>
    <xf numFmtId="0" fontId="4" fillId="3" borderId="3" xfId="2" applyFont="1" applyFill="1" applyBorder="1" applyAlignment="1">
      <alignment vertical="center" wrapText="1"/>
    </xf>
    <xf numFmtId="0" fontId="6" fillId="0" borderId="4" xfId="0" applyFont="1" applyBorder="1"/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3" borderId="1" xfId="2" applyFont="1" applyFill="1" applyBorder="1" applyAlignment="1">
      <alignment horizontal="left" vertical="center" wrapText="1"/>
    </xf>
    <xf numFmtId="0" fontId="4" fillId="3" borderId="2" xfId="2" applyFont="1" applyFill="1" applyBorder="1" applyAlignment="1">
      <alignment horizontal="left" vertical="center" wrapText="1"/>
    </xf>
    <xf numFmtId="0" fontId="4" fillId="3" borderId="3" xfId="2" applyFont="1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</cellXfs>
  <cellStyles count="3">
    <cellStyle name="Bad" xfId="1" builtinId="2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I17"/>
    </sheetView>
  </sheetViews>
  <sheetFormatPr defaultRowHeight="14.4" x14ac:dyDescent="0.3"/>
  <cols>
    <col min="1" max="1" width="21.21875" customWidth="1"/>
    <col min="2" max="2" width="17.88671875" customWidth="1"/>
    <col min="3" max="3" width="17.6640625" customWidth="1"/>
    <col min="4" max="4" width="16.33203125" customWidth="1"/>
    <col min="5" max="5" width="14" customWidth="1"/>
    <col min="6" max="6" width="15.109375" customWidth="1"/>
  </cols>
  <sheetData>
    <row r="1" spans="1:9" x14ac:dyDescent="0.3">
      <c r="A1" s="1"/>
      <c r="B1" s="1"/>
      <c r="C1" s="1"/>
      <c r="D1" s="15" t="s">
        <v>0</v>
      </c>
      <c r="E1" s="16"/>
      <c r="F1" s="17"/>
      <c r="G1" s="18" t="s">
        <v>1</v>
      </c>
      <c r="H1" s="19"/>
      <c r="I1" s="20"/>
    </row>
    <row r="2" spans="1:9" ht="26.4" x14ac:dyDescent="0.3">
      <c r="A2" s="15" t="s">
        <v>2</v>
      </c>
      <c r="B2" s="16"/>
      <c r="C2" s="17"/>
      <c r="D2" s="2" t="s">
        <v>3</v>
      </c>
      <c r="E2" s="2" t="s">
        <v>4</v>
      </c>
      <c r="F2" s="2" t="s">
        <v>5</v>
      </c>
      <c r="G2" s="3" t="s">
        <v>3</v>
      </c>
      <c r="H2" s="3" t="s">
        <v>4</v>
      </c>
      <c r="I2" s="3" t="s">
        <v>5</v>
      </c>
    </row>
    <row r="3" spans="1:9" ht="22.2" customHeight="1" x14ac:dyDescent="0.3">
      <c r="A3" s="4" t="s">
        <v>6</v>
      </c>
      <c r="B3" s="4" t="s">
        <v>7</v>
      </c>
      <c r="C3" s="4" t="s">
        <v>8</v>
      </c>
      <c r="D3" s="4">
        <v>30</v>
      </c>
      <c r="E3" s="4">
        <v>600</v>
      </c>
      <c r="F3" s="4">
        <f>E3*D3</f>
        <v>18000</v>
      </c>
      <c r="G3" s="4">
        <v>70</v>
      </c>
      <c r="H3" s="4">
        <v>600</v>
      </c>
      <c r="I3" s="4">
        <f>H3*G3</f>
        <v>42000</v>
      </c>
    </row>
    <row r="4" spans="1:9" ht="19.8" customHeight="1" x14ac:dyDescent="0.3">
      <c r="A4" s="4" t="s">
        <v>9</v>
      </c>
      <c r="B4" s="4"/>
      <c r="C4" s="4"/>
      <c r="D4" s="4">
        <v>100</v>
      </c>
      <c r="E4" s="4">
        <f>85*50</f>
        <v>4250</v>
      </c>
      <c r="F4" s="4">
        <f>E4*D4</f>
        <v>425000</v>
      </c>
      <c r="G4" s="4">
        <v>200</v>
      </c>
      <c r="H4" s="4">
        <f>85*50</f>
        <v>4250</v>
      </c>
      <c r="I4" s="4">
        <f>H4*G4</f>
        <v>850000</v>
      </c>
    </row>
    <row r="5" spans="1:9" x14ac:dyDescent="0.3">
      <c r="A5" s="4" t="s">
        <v>10</v>
      </c>
      <c r="B5" s="4"/>
      <c r="C5" s="4"/>
      <c r="D5" s="4">
        <v>30</v>
      </c>
      <c r="E5" s="4">
        <v>60</v>
      </c>
      <c r="F5" s="4">
        <f t="shared" ref="F5:F7" si="0">E5*D5</f>
        <v>1800</v>
      </c>
      <c r="G5" s="4">
        <v>70</v>
      </c>
      <c r="H5" s="4">
        <v>60</v>
      </c>
      <c r="I5" s="4">
        <f t="shared" ref="I5:I7" si="1">H5*G5</f>
        <v>4200</v>
      </c>
    </row>
    <row r="6" spans="1:9" x14ac:dyDescent="0.3">
      <c r="A6" s="4" t="s">
        <v>11</v>
      </c>
      <c r="B6" s="4"/>
      <c r="C6" s="4"/>
      <c r="D6" s="4">
        <v>30</v>
      </c>
      <c r="E6" s="4">
        <v>400</v>
      </c>
      <c r="F6" s="4">
        <f t="shared" si="0"/>
        <v>12000</v>
      </c>
      <c r="G6" s="4">
        <v>70</v>
      </c>
      <c r="H6" s="4">
        <v>400</v>
      </c>
      <c r="I6" s="4">
        <f t="shared" si="1"/>
        <v>28000</v>
      </c>
    </row>
    <row r="7" spans="1:9" ht="13.8" customHeight="1" x14ac:dyDescent="0.3">
      <c r="A7" s="4" t="s">
        <v>12</v>
      </c>
      <c r="B7" s="4"/>
      <c r="C7" s="4"/>
      <c r="D7" s="4">
        <v>30</v>
      </c>
      <c r="E7" s="4">
        <v>10000</v>
      </c>
      <c r="F7" s="4">
        <f t="shared" si="0"/>
        <v>300000</v>
      </c>
      <c r="G7" s="4">
        <v>70</v>
      </c>
      <c r="H7" s="4">
        <v>10000</v>
      </c>
      <c r="I7" s="4">
        <f t="shared" si="1"/>
        <v>700000</v>
      </c>
    </row>
    <row r="8" spans="1:9" x14ac:dyDescent="0.3">
      <c r="A8" s="12" t="s">
        <v>13</v>
      </c>
      <c r="B8" s="13"/>
      <c r="C8" s="14"/>
      <c r="D8" s="5"/>
      <c r="E8" s="6"/>
      <c r="F8" s="7"/>
      <c r="G8" s="15"/>
      <c r="H8" s="16"/>
      <c r="I8" s="2"/>
    </row>
    <row r="9" spans="1:9" ht="13.8" customHeight="1" x14ac:dyDescent="0.3">
      <c r="A9" s="4" t="s">
        <v>14</v>
      </c>
      <c r="B9" s="4" t="s">
        <v>15</v>
      </c>
      <c r="C9" s="4" t="s">
        <v>16</v>
      </c>
      <c r="D9" s="4">
        <v>8648.69</v>
      </c>
      <c r="E9" s="4">
        <f>450</f>
        <v>450</v>
      </c>
      <c r="F9" s="4">
        <f>E9*D9</f>
        <v>3891910.5</v>
      </c>
      <c r="G9" s="4">
        <v>7660.27</v>
      </c>
      <c r="H9" s="4">
        <f>450</f>
        <v>450</v>
      </c>
      <c r="I9" s="4">
        <f>H9*G9</f>
        <v>3447121.5</v>
      </c>
    </row>
    <row r="10" spans="1:9" ht="18.600000000000001" customHeight="1" x14ac:dyDescent="0.3">
      <c r="A10" s="4" t="s">
        <v>17</v>
      </c>
      <c r="B10" s="4"/>
      <c r="C10" s="4"/>
      <c r="D10" s="4">
        <v>8648.69</v>
      </c>
      <c r="E10" s="4">
        <v>25</v>
      </c>
      <c r="F10" s="4">
        <f t="shared" ref="F10:F13" si="2">E10*D10</f>
        <v>216217.25</v>
      </c>
      <c r="G10" s="4">
        <v>7660.27</v>
      </c>
      <c r="H10" s="4">
        <v>25</v>
      </c>
      <c r="I10" s="4">
        <f t="shared" ref="I10:I13" si="3">H10*G10</f>
        <v>191506.75</v>
      </c>
    </row>
    <row r="11" spans="1:9" ht="17.399999999999999" customHeight="1" x14ac:dyDescent="0.3">
      <c r="A11" s="4" t="s">
        <v>18</v>
      </c>
      <c r="B11" s="4"/>
      <c r="C11" s="4"/>
      <c r="D11" s="4">
        <v>202</v>
      </c>
      <c r="E11" s="4">
        <v>300</v>
      </c>
      <c r="F11" s="4">
        <f t="shared" si="2"/>
        <v>60600</v>
      </c>
      <c r="G11" s="4">
        <v>328.61</v>
      </c>
      <c r="H11" s="4">
        <v>300</v>
      </c>
      <c r="I11" s="4">
        <f t="shared" si="3"/>
        <v>98583</v>
      </c>
    </row>
    <row r="12" spans="1:9" ht="24" customHeight="1" x14ac:dyDescent="0.3">
      <c r="A12" s="4" t="s">
        <v>19</v>
      </c>
      <c r="B12" s="4"/>
      <c r="C12" s="4"/>
      <c r="D12" s="4">
        <v>24.12</v>
      </c>
      <c r="E12" s="4">
        <v>500</v>
      </c>
      <c r="F12" s="4">
        <f t="shared" si="2"/>
        <v>12060</v>
      </c>
      <c r="G12" s="4">
        <v>51.79</v>
      </c>
      <c r="H12" s="4">
        <v>500</v>
      </c>
      <c r="I12" s="4">
        <f t="shared" si="3"/>
        <v>25895</v>
      </c>
    </row>
    <row r="13" spans="1:9" ht="15.6" customHeight="1" x14ac:dyDescent="0.3">
      <c r="A13" s="4" t="s">
        <v>20</v>
      </c>
      <c r="B13" s="4"/>
      <c r="C13" s="4"/>
      <c r="D13" s="4">
        <v>202</v>
      </c>
      <c r="E13" s="4">
        <v>200</v>
      </c>
      <c r="F13" s="4">
        <f t="shared" si="2"/>
        <v>40400</v>
      </c>
      <c r="G13" s="4">
        <v>328.61</v>
      </c>
      <c r="H13" s="4">
        <v>200</v>
      </c>
      <c r="I13" s="4">
        <f t="shared" si="3"/>
        <v>65722</v>
      </c>
    </row>
    <row r="14" spans="1:9" ht="19.8" customHeight="1" x14ac:dyDescent="0.3">
      <c r="A14" s="4" t="s">
        <v>21</v>
      </c>
      <c r="B14" s="4"/>
      <c r="C14" s="4"/>
      <c r="D14" s="4"/>
      <c r="E14" s="4"/>
      <c r="F14" s="4"/>
      <c r="G14" s="4"/>
      <c r="H14" s="4"/>
      <c r="I14" s="4"/>
    </row>
    <row r="15" spans="1:9" x14ac:dyDescent="0.3">
      <c r="A15" s="15" t="s">
        <v>22</v>
      </c>
      <c r="B15" s="16"/>
      <c r="C15" s="17"/>
      <c r="D15" s="8"/>
      <c r="E15" s="8"/>
      <c r="F15" s="4">
        <v>150000</v>
      </c>
      <c r="G15" s="4"/>
      <c r="H15" s="4"/>
      <c r="I15" s="4">
        <v>200000</v>
      </c>
    </row>
    <row r="16" spans="1:9" x14ac:dyDescent="0.3">
      <c r="A16" s="9" t="s">
        <v>5</v>
      </c>
      <c r="B16" s="10"/>
      <c r="C16" s="10"/>
      <c r="D16" s="10"/>
      <c r="E16" s="11"/>
      <c r="F16" s="4">
        <f>SUM(F3:F15)</f>
        <v>5127987.75</v>
      </c>
      <c r="G16" s="4"/>
      <c r="H16" s="4"/>
      <c r="I16" s="4">
        <f>SUM(I3:I15)</f>
        <v>5653028.25</v>
      </c>
    </row>
    <row r="17" spans="1:9" x14ac:dyDescent="0.3">
      <c r="A17" s="12" t="s">
        <v>23</v>
      </c>
      <c r="B17" s="13"/>
      <c r="C17" s="13"/>
      <c r="D17" s="13"/>
      <c r="E17" s="13"/>
      <c r="F17" s="13"/>
      <c r="G17" s="13"/>
      <c r="H17" s="14"/>
      <c r="I17" s="2">
        <f>I16+F16</f>
        <v>10781016</v>
      </c>
    </row>
  </sheetData>
  <mergeCells count="8">
    <mergeCell ref="A16:E16"/>
    <mergeCell ref="A17:H17"/>
    <mergeCell ref="D1:F1"/>
    <mergeCell ref="G1:I1"/>
    <mergeCell ref="A2:C2"/>
    <mergeCell ref="A8:C8"/>
    <mergeCell ref="G8:H8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ABHQ</cp:lastModifiedBy>
  <dcterms:created xsi:type="dcterms:W3CDTF">2018-01-07T04:31:12Z</dcterms:created>
  <dcterms:modified xsi:type="dcterms:W3CDTF">2018-02-25T13:49:24Z</dcterms:modified>
</cp:coreProperties>
</file>