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7150" windowHeight="13230"/>
  </bookViews>
  <sheets>
    <sheet name="Sheet1" sheetId="1" r:id="rId1"/>
  </sheets>
  <definedNames>
    <definedName name="_xlnm.Print_Area" localSheetId="0">Sheet1!$A$1:$AT$42</definedName>
  </definedNames>
  <calcPr calcId="124519"/>
</workbook>
</file>

<file path=xl/calcChain.xml><?xml version="1.0" encoding="utf-8"?>
<calcChain xmlns="http://schemas.openxmlformats.org/spreadsheetml/2006/main">
  <c r="J11" i="1"/>
  <c r="J10"/>
  <c r="J9"/>
  <c r="J8"/>
  <c r="J7"/>
  <c r="I7"/>
  <c r="C7"/>
  <c r="E7" s="1"/>
  <c r="J6"/>
  <c r="I6"/>
  <c r="C6"/>
  <c r="E6" s="1"/>
  <c r="J5"/>
  <c r="I5"/>
  <c r="C5"/>
  <c r="E5" s="1"/>
</calcChain>
</file>

<file path=xl/sharedStrings.xml><?xml version="1.0" encoding="utf-8"?>
<sst xmlns="http://schemas.openxmlformats.org/spreadsheetml/2006/main" count="158" uniqueCount="90">
  <si>
    <t>《前端技术框架搭建》时间安排与成本统计</t>
  </si>
  <si>
    <t>前端负责人</t>
  </si>
  <si>
    <t>王鹏瑕</t>
  </si>
  <si>
    <t>项目参与人员成本统计</t>
  </si>
  <si>
    <t>预计成本</t>
  </si>
  <si>
    <t>小时</t>
  </si>
  <si>
    <t>人/天</t>
  </si>
  <si>
    <t>王利</t>
  </si>
  <si>
    <t>实际成本</t>
  </si>
  <si>
    <t>雷勇</t>
  </si>
  <si>
    <t xml:space="preserve"> </t>
  </si>
  <si>
    <t>修改成本</t>
  </si>
  <si>
    <t>填写说明：P计划时间，X里程碑，C正常状态，D延期状态</t>
  </si>
  <si>
    <t>内容</t>
  </si>
  <si>
    <t>难度</t>
  </si>
  <si>
    <t>预计工时</t>
  </si>
  <si>
    <t>项目执行</t>
  </si>
  <si>
    <t>第一次修改</t>
  </si>
  <si>
    <t>第二次修改</t>
  </si>
  <si>
    <t>模块</t>
  </si>
  <si>
    <t>功能点</t>
  </si>
  <si>
    <t>功能点说明（使用的技术）</t>
  </si>
  <si>
    <t>小时
（8小时/天）</t>
  </si>
  <si>
    <t>时间</t>
  </si>
  <si>
    <t>计划开始时间</t>
  </si>
  <si>
    <t>完成时间</t>
  </si>
  <si>
    <t>工程师</t>
  </si>
  <si>
    <t>实际工时</t>
  </si>
  <si>
    <t>开始
时间</t>
  </si>
  <si>
    <t>完成
时间</t>
  </si>
  <si>
    <t>修改人</t>
  </si>
  <si>
    <t>工时</t>
  </si>
  <si>
    <t>五</t>
  </si>
  <si>
    <t>日</t>
  </si>
  <si>
    <t>一</t>
  </si>
  <si>
    <t>二</t>
  </si>
  <si>
    <t>三</t>
  </si>
  <si>
    <t>四</t>
  </si>
  <si>
    <t>六</t>
  </si>
  <si>
    <t>webpack开发环境搭建</t>
  </si>
  <si>
    <t>依赖库的安装学习与实践</t>
  </si>
  <si>
    <t>一般</t>
  </si>
  <si>
    <t>C</t>
  </si>
  <si>
    <t>css文件打包学习与实践</t>
  </si>
  <si>
    <t>图片文件打包学习与实践</t>
  </si>
  <si>
    <t>政务云APP项目：完成在此开发环境下的开发</t>
  </si>
  <si>
    <t>首页</t>
  </si>
  <si>
    <t>菜单导航页</t>
  </si>
  <si>
    <t>新闻详情页</t>
  </si>
  <si>
    <t>市场主体图表编辑页</t>
  </si>
  <si>
    <t>我要投诉</t>
  </si>
  <si>
    <t>路由管理</t>
  </si>
  <si>
    <t>1：路由管理的学习 
2：政务云页面路由设置</t>
  </si>
  <si>
    <t>发布服务器</t>
  </si>
  <si>
    <t>模拟发布服务器，总结发布流程</t>
  </si>
  <si>
    <t>项目框架的规范</t>
  </si>
  <si>
    <t>制定合理的项目管理目录</t>
  </si>
  <si>
    <t>从上整理出项目的目录框架标准，项目初始模板</t>
  </si>
  <si>
    <t>vue.js学习</t>
  </si>
  <si>
    <t>以政务云APP项目为例，在vue框架下搭建静态页面</t>
  </si>
  <si>
    <t>政务云APP页面：实现静态页面的交互</t>
  </si>
  <si>
    <t>第三方插件集成</t>
  </si>
  <si>
    <t>echart图表</t>
  </si>
  <si>
    <t>动态数据的渲染</t>
  </si>
  <si>
    <t>api接口数据</t>
  </si>
  <si>
    <t>前端功能封装</t>
  </si>
  <si>
    <t xml:space="preserve">图片裁剪
</t>
  </si>
  <si>
    <t>1：实现固定尺寸的裁剪
2：实现固定尺寸的缩放
3：实现固定比例的缩放</t>
  </si>
  <si>
    <r>
      <rPr>
        <sz val="11"/>
        <color theme="1"/>
        <rFont val="微软雅黑"/>
        <charset val="134"/>
      </rPr>
      <t xml:space="preserve">表单验证 
</t>
    </r>
    <r>
      <rPr>
        <sz val="11"/>
        <color rgb="FFFF0000"/>
        <rFont val="微软雅黑"/>
        <charset val="134"/>
      </rPr>
      <t>（需要UI配合提供表单和数据验证交互界面设计）</t>
    </r>
  </si>
  <si>
    <t>基于validform.js 封装  
1：数据类型的验证（数值类型、字符串类型、手机号码验证） 
2：表单为空的验证</t>
  </si>
  <si>
    <t>富文本编辑器</t>
  </si>
  <si>
    <t>layUI富文本编辑器二次封装</t>
  </si>
  <si>
    <t xml:space="preserve">音频视频播放 
</t>
  </si>
  <si>
    <r>
      <rPr>
        <sz val="11"/>
        <color theme="1"/>
        <rFont val="微软雅黑"/>
        <charset val="134"/>
      </rPr>
      <t xml:space="preserve">分享功能 
</t>
    </r>
    <r>
      <rPr>
        <sz val="11"/>
        <color rgb="FFFF0000"/>
        <rFont val="微软雅黑"/>
        <charset val="134"/>
      </rPr>
      <t>（需要UI配合提供分享元素的设计）</t>
    </r>
  </si>
  <si>
    <t>已完成</t>
  </si>
  <si>
    <t>百度分享插件的封装</t>
  </si>
  <si>
    <t>日历</t>
  </si>
  <si>
    <t>需要完善</t>
  </si>
  <si>
    <t>滚动条</t>
  </si>
  <si>
    <t>mCustomScrollbar 是个基于 jQuery UI 的自定义滚动条插件, 做几个可选样式，或者可以自定义样式</t>
  </si>
  <si>
    <t>验证码</t>
  </si>
  <si>
    <t>弹窗</t>
  </si>
  <si>
    <t>翻页</t>
  </si>
  <si>
    <t>图片轮播</t>
  </si>
  <si>
    <t>swiper插件基础上封装几个常用的</t>
  </si>
  <si>
    <t>完善说明文档</t>
    <phoneticPr fontId="30" type="noConversion"/>
  </si>
  <si>
    <t>已完成</t>
    <phoneticPr fontId="30" type="noConversion"/>
  </si>
  <si>
    <t>已完成</t>
    <phoneticPr fontId="30" type="noConversion"/>
  </si>
  <si>
    <t>需要完善</t>
    <phoneticPr fontId="30" type="noConversion"/>
  </si>
  <si>
    <t>webpack文件打包的用法</t>
    <phoneticPr fontId="30" type="noConversion"/>
  </si>
</sst>
</file>

<file path=xl/styles.xml><?xml version="1.0" encoding="utf-8"?>
<styleSheet xmlns="http://schemas.openxmlformats.org/spreadsheetml/2006/main">
  <numFmts count="2">
    <numFmt numFmtId="176" formatCode="m/d;@"/>
    <numFmt numFmtId="177" formatCode="yyyy&quot;年&quot;m&quot;月&quot;;@"/>
  </numFmts>
  <fonts count="3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8"/>
      <color theme="1"/>
      <name val="微软雅黑"/>
      <charset val="134"/>
    </font>
    <font>
      <sz val="22"/>
      <color theme="1"/>
      <name val="微软雅黑"/>
      <charset val="134"/>
    </font>
    <font>
      <sz val="10"/>
      <color theme="1" tint="4.9989318521683403E-2"/>
      <name val="微软雅黑"/>
      <charset val="134"/>
    </font>
    <font>
      <sz val="12"/>
      <color theme="1" tint="4.9989318521683403E-2"/>
      <name val="微软雅黑"/>
      <charset val="134"/>
    </font>
    <font>
      <sz val="11"/>
      <color theme="0"/>
      <name val="微软雅黑"/>
      <charset val="134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10"/>
      <color rgb="FF00B050"/>
      <name val="微软雅黑"/>
      <charset val="134"/>
    </font>
    <font>
      <sz val="10"/>
      <color rgb="FF00B05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微软雅黑"/>
      <charset val="134"/>
    </font>
    <font>
      <sz val="10"/>
      <color theme="9"/>
      <name val="微软雅黑"/>
      <charset val="134"/>
    </font>
    <font>
      <sz val="10"/>
      <color rgb="FFFFC000"/>
      <name val="微软雅黑"/>
      <charset val="134"/>
    </font>
    <font>
      <sz val="10"/>
      <color rgb="FFFFC000"/>
      <name val="微软雅黑"/>
      <charset val="134"/>
    </font>
    <font>
      <sz val="10"/>
      <color theme="1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4"/>
      <color theme="0"/>
      <name val="微软雅黑"/>
      <charset val="134"/>
    </font>
    <font>
      <sz val="9"/>
      <color theme="0"/>
      <name val="微软雅黑"/>
      <charset val="134"/>
    </font>
    <font>
      <sz val="10"/>
      <color indexed="10"/>
      <name val="Webdings"/>
      <charset val="2"/>
    </font>
    <font>
      <sz val="10"/>
      <color rgb="FFFF0000"/>
      <name val="微软雅黑"/>
      <charset val="134"/>
    </font>
    <font>
      <sz val="10"/>
      <color theme="1" tint="0.499984740745262"/>
      <name val="微软雅黑"/>
      <charset val="134"/>
    </font>
    <font>
      <sz val="10"/>
      <color theme="0" tint="-0.499984740745262"/>
      <name val="微软雅黑"/>
      <charset val="134"/>
    </font>
    <font>
      <sz val="12"/>
      <color theme="1"/>
      <name val="微软雅黑"/>
      <charset val="134"/>
    </font>
    <font>
      <sz val="8"/>
      <color theme="1"/>
      <name val="微软雅黑"/>
      <charset val="134"/>
    </font>
    <font>
      <sz val="12"/>
      <name val="宋体"/>
      <charset val="134"/>
    </font>
    <font>
      <sz val="11"/>
      <color rgb="FFFF0000"/>
      <name val="微软雅黑"/>
      <charset val="134"/>
    </font>
    <font>
      <sz val="9"/>
      <name val="宋体"/>
      <charset val="134"/>
      <scheme val="minor"/>
    </font>
    <font>
      <sz val="10"/>
      <color rgb="FF92D050"/>
      <name val="微软雅黑"/>
      <family val="2"/>
      <charset val="134"/>
    </font>
    <font>
      <sz val="10"/>
      <color theme="9"/>
      <name val="微软雅黑"/>
      <family val="2"/>
      <charset val="134"/>
    </font>
    <font>
      <sz val="10"/>
      <color rgb="FFFFC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0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24994659260841701"/>
      </left>
      <right style="thin">
        <color theme="0"/>
      </right>
      <top style="thin">
        <color theme="1" tint="0.2499465926084170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24994659260841701"/>
      </top>
      <bottom style="thin">
        <color theme="0"/>
      </bottom>
      <diagonal/>
    </border>
    <border>
      <left style="thin">
        <color theme="1" tint="0.2499465926084170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2499465926084170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 tint="0.24994659260841701"/>
      </left>
      <right style="thin">
        <color theme="0" tint="-0.14993743705557422"/>
      </right>
      <top style="thin">
        <color theme="1" tint="0.24994659260841701"/>
      </top>
      <bottom/>
      <diagonal/>
    </border>
    <border>
      <left style="thin">
        <color theme="0" tint="-0.14993743705557422"/>
      </left>
      <right/>
      <top style="thin">
        <color theme="1" tint="0.24994659260841701"/>
      </top>
      <bottom/>
      <diagonal/>
    </border>
    <border>
      <left/>
      <right/>
      <top style="thin">
        <color theme="1" tint="0.24994659260841701"/>
      </top>
      <bottom/>
      <diagonal/>
    </border>
    <border>
      <left/>
      <right style="thin">
        <color theme="0" tint="-0.14990691854609822"/>
      </right>
      <top style="thin">
        <color theme="1" tint="0.24994659260841701"/>
      </top>
      <bottom/>
      <diagonal/>
    </border>
    <border>
      <left style="thin">
        <color theme="0" tint="-0.14990691854609822"/>
      </left>
      <right/>
      <top style="thin">
        <color theme="1" tint="0.24994659260841701"/>
      </top>
      <bottom style="thin">
        <color theme="0" tint="-0.14990691854609822"/>
      </bottom>
      <diagonal/>
    </border>
    <border>
      <left style="thin">
        <color theme="1" tint="0.24994659260841701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0691854609822"/>
      </right>
      <top/>
      <bottom/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/>
      <diagonal/>
    </border>
    <border>
      <left style="thin">
        <color theme="0" tint="-0.14990691854609822"/>
      </left>
      <right/>
      <top/>
      <bottom/>
      <diagonal/>
    </border>
    <border>
      <left style="thin">
        <color theme="0" tint="-0.14993743705557422"/>
      </left>
      <right/>
      <top/>
      <bottom style="thin">
        <color theme="0" tint="-0.14990691854609822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90691854609822"/>
      </left>
      <right/>
      <top/>
      <bottom style="thin">
        <color theme="0" tint="-0.14990691854609822"/>
      </bottom>
      <diagonal/>
    </border>
    <border>
      <left style="thin">
        <color theme="0" tint="-0.14993743705557422"/>
      </left>
      <right/>
      <top style="thin">
        <color theme="0" tint="-0.14990691854609822"/>
      </top>
      <bottom/>
      <diagonal/>
    </border>
    <border>
      <left/>
      <right/>
      <top style="thin">
        <color theme="0" tint="-0.14990691854609822"/>
      </top>
      <bottom/>
      <diagonal/>
    </border>
    <border>
      <left/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1" tint="0.24994659260841701"/>
      </left>
      <right style="thin">
        <color theme="0" tint="-0.14993743705557422"/>
      </right>
      <top/>
      <bottom style="thin">
        <color theme="0" tint="-0.24994659260841701"/>
      </bottom>
      <diagonal/>
    </border>
    <border>
      <left style="thin">
        <color theme="0" tint="-0.149937437055574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1" tint="0.24994659260841701"/>
      </left>
      <right style="thin">
        <color theme="0" tint="-0.14993743705557422"/>
      </right>
      <top style="thin">
        <color theme="0" tint="-0.24994659260841701"/>
      </top>
      <bottom/>
      <diagonal/>
    </border>
    <border>
      <left style="thin">
        <color theme="0" tint="-0.14993743705557422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14990691854609822"/>
      </right>
      <top/>
      <bottom style="thin">
        <color theme="0" tint="-0.24994659260841701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24994659260841701"/>
      </bottom>
      <diagonal/>
    </border>
    <border>
      <left style="thin">
        <color theme="1" tint="0.24994659260841701"/>
      </left>
      <right/>
      <top/>
      <bottom/>
      <diagonal/>
    </border>
    <border>
      <left style="thin">
        <color theme="0" tint="-0.14993743705557422"/>
      </left>
      <right/>
      <top style="thin">
        <color theme="0" tint="-0.24994659260841701"/>
      </top>
      <bottom style="thin">
        <color theme="0" tint="-0.14990691854609822"/>
      </bottom>
      <diagonal/>
    </border>
    <border>
      <left/>
      <right/>
      <top style="thin">
        <color theme="0" tint="-0.24994659260841701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24994659260841701"/>
      </top>
      <bottom style="thin">
        <color theme="0" tint="-0.14990691854609822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 style="thin">
        <color theme="0" tint="-0.14993743705557422"/>
      </left>
      <right/>
      <top/>
      <bottom style="thin">
        <color theme="1" tint="0.24994659260841701"/>
      </bottom>
      <diagonal/>
    </border>
    <border>
      <left/>
      <right/>
      <top/>
      <bottom style="thin">
        <color theme="1" tint="0.24994659260841701"/>
      </bottom>
      <diagonal/>
    </border>
    <border>
      <left/>
      <right style="thin">
        <color theme="0" tint="-0.14990691854609822"/>
      </right>
      <top/>
      <bottom style="thin">
        <color theme="1" tint="0.24994659260841701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1" tint="0.2499465926084170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24994659260841701"/>
      </top>
      <bottom/>
      <diagonal/>
    </border>
    <border>
      <left style="thin">
        <color theme="0"/>
      </left>
      <right style="thin">
        <color theme="1" tint="0.24994659260841701"/>
      </right>
      <top style="thin">
        <color theme="1" tint="0.24994659260841701"/>
      </top>
      <bottom style="thin">
        <color theme="0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0"/>
      </bottom>
      <diagonal/>
    </border>
    <border>
      <left/>
      <right/>
      <top style="thin">
        <color theme="1" tint="0.2499465926084170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1" tint="0.24994659260841701"/>
      </right>
      <top style="thin">
        <color theme="0"/>
      </top>
      <bottom style="thin">
        <color theme="0"/>
      </bottom>
      <diagonal/>
    </border>
    <border>
      <left style="thin">
        <color theme="1" tint="0.24994659260841701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1" tint="0.24994659260841701"/>
      </left>
      <right style="thin">
        <color theme="0" tint="-0.24994659260841701"/>
      </right>
      <top style="thin">
        <color theme="0"/>
      </top>
      <bottom style="thin">
        <color theme="0" tint="-0.2499465926084170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1" tint="0.24994659260841701"/>
      </right>
      <top style="thin">
        <color theme="0"/>
      </top>
      <bottom/>
      <diagonal/>
    </border>
    <border>
      <left style="thin">
        <color theme="1" tint="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14993743705557422"/>
      </right>
      <top style="thin">
        <color theme="1" tint="0.24994659260841701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1" tint="0.24994659260841701"/>
      </right>
      <top style="thin">
        <color theme="1" tint="0.24994659260841701"/>
      </top>
      <bottom style="thin">
        <color theme="0" tint="-0.149937437055574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24994659260841701"/>
      </top>
      <bottom style="thin">
        <color theme="0" tint="-0.24994659260841701"/>
      </bottom>
      <diagonal/>
    </border>
    <border>
      <left style="thin">
        <color theme="0" tint="-0.14993743705557422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1" tint="0.24994659260841701"/>
      </top>
      <bottom/>
      <diagonal/>
    </border>
    <border>
      <left/>
      <right style="thin">
        <color theme="0" tint="-0.149937437055574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1" tint="0.2499465926084170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1" tint="0.2499465926084170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0691854609822"/>
      </top>
      <bottom/>
      <diagonal/>
    </border>
    <border>
      <left/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0691854609822"/>
      </top>
      <bottom style="thin">
        <color theme="0" tint="-0.24994659260841701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1" tint="0.2499465926084170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0691854609822"/>
      </top>
      <bottom style="thin">
        <color theme="1" tint="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1" tint="0.24994659260841701"/>
      </bottom>
      <diagonal/>
    </border>
    <border>
      <left style="thin">
        <color theme="0" tint="-0.14993743705557422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0" tint="-0.14993743705557422"/>
      </right>
      <top style="thin">
        <color theme="0" tint="-0.14993743705557422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0" tint="-0.14993743705557422"/>
      </right>
      <top/>
      <bottom style="thin">
        <color theme="1" tint="0.24994659260841701"/>
      </bottom>
      <diagonal/>
    </border>
    <border>
      <left/>
      <right style="thin">
        <color theme="0" tint="-0.14993743705557422"/>
      </right>
      <top/>
      <bottom style="thin">
        <color theme="1" tint="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1" tint="0.2499465926084170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24994659260841701"/>
      </left>
      <right/>
      <top style="thin">
        <color theme="0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/>
      </right>
      <top style="thin">
        <color theme="0"/>
      </top>
      <bottom style="thin">
        <color theme="0" tint="-0.24994659260841701"/>
      </bottom>
      <diagonal/>
    </border>
    <border>
      <left style="thin">
        <color theme="1" tint="0.24994659260841701"/>
      </left>
      <right style="thin">
        <color theme="0"/>
      </right>
      <top/>
      <bottom/>
      <diagonal/>
    </border>
    <border>
      <left style="thin">
        <color theme="0"/>
      </left>
      <right style="thin">
        <color theme="1" tint="0.24994659260841701"/>
      </right>
      <top/>
      <bottom/>
      <diagonal/>
    </border>
    <border>
      <left style="thin">
        <color theme="0" tint="-0.24994659260841701"/>
      </left>
      <right style="thin">
        <color theme="0"/>
      </right>
      <top style="thin">
        <color theme="0" tint="-0.24994659260841701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1" tint="0.24994659260841701"/>
      </left>
      <right/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24994659260841701"/>
      </right>
      <top/>
      <bottom style="thin">
        <color theme="0" tint="-0.1499374370555742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3743705557422"/>
      </left>
      <right style="thin">
        <color theme="1" tint="0.24994659260841701"/>
      </right>
      <top/>
      <bottom/>
      <diagonal/>
    </border>
    <border>
      <left style="thin">
        <color theme="0" tint="-0.14993743705557422"/>
      </left>
      <right style="thin">
        <color theme="1" tint="0.24994659260841701"/>
      </right>
      <top style="thin">
        <color theme="0" tint="-0.14993743705557422"/>
      </top>
      <bottom style="thin">
        <color theme="1" tint="0.24994659260841701"/>
      </bottom>
      <diagonal/>
    </border>
  </borders>
  <cellStyleXfs count="2">
    <xf numFmtId="0" fontId="0" fillId="0" borderId="0">
      <alignment vertical="center"/>
    </xf>
    <xf numFmtId="0" fontId="28" fillId="0" borderId="0">
      <alignment vertical="center"/>
    </xf>
  </cellStyleXfs>
  <cellXfs count="20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right" vertical="center"/>
    </xf>
    <xf numFmtId="0" fontId="4" fillId="0" borderId="3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right" vertical="center"/>
    </xf>
    <xf numFmtId="0" fontId="4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7" fillId="0" borderId="46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6" fillId="3" borderId="48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177" fontId="7" fillId="3" borderId="53" xfId="0" applyNumberFormat="1" applyFont="1" applyFill="1" applyBorder="1" applyAlignment="1">
      <alignment vertical="center" wrapText="1"/>
    </xf>
    <xf numFmtId="0" fontId="7" fillId="3" borderId="56" xfId="0" applyNumberFormat="1" applyFont="1" applyFill="1" applyBorder="1" applyAlignment="1">
      <alignment horizontal="center" vertical="center" wrapText="1"/>
    </xf>
    <xf numFmtId="0" fontId="21" fillId="0" borderId="0" xfId="0" applyNumberFormat="1" applyFont="1" applyFill="1" applyBorder="1" applyAlignment="1">
      <alignment horizontal="center" vertical="center" wrapText="1"/>
    </xf>
    <xf numFmtId="0" fontId="21" fillId="3" borderId="59" xfId="0" applyNumberFormat="1" applyFont="1" applyFill="1" applyBorder="1" applyAlignment="1">
      <alignment horizontal="center" vertical="center"/>
    </xf>
    <xf numFmtId="0" fontId="11" fillId="0" borderId="61" xfId="0" applyNumberFormat="1" applyFont="1" applyBorder="1" applyAlignment="1">
      <alignment horizontal="left" vertical="center"/>
    </xf>
    <xf numFmtId="0" fontId="4" fillId="0" borderId="62" xfId="0" applyNumberFormat="1" applyFont="1" applyFill="1" applyBorder="1" applyAlignment="1">
      <alignment horizontal="center" vertical="center"/>
    </xf>
    <xf numFmtId="0" fontId="11" fillId="0" borderId="63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horizontal="right" vertical="center"/>
    </xf>
    <xf numFmtId="0" fontId="22" fillId="0" borderId="64" xfId="1" applyFont="1" applyFill="1" applyBorder="1" applyAlignment="1">
      <alignment horizontal="center" vertical="center"/>
    </xf>
    <xf numFmtId="0" fontId="11" fillId="0" borderId="67" xfId="0" applyNumberFormat="1" applyFont="1" applyBorder="1" applyAlignment="1">
      <alignment horizontal="left" vertical="center"/>
    </xf>
    <xf numFmtId="0" fontId="11" fillId="0" borderId="68" xfId="0" applyNumberFormat="1" applyFont="1" applyBorder="1" applyAlignment="1">
      <alignment horizontal="right" vertical="center"/>
    </xf>
    <xf numFmtId="176" fontId="1" fillId="0" borderId="70" xfId="0" applyNumberFormat="1" applyFont="1" applyBorder="1">
      <alignment vertical="center"/>
    </xf>
    <xf numFmtId="0" fontId="11" fillId="0" borderId="67" xfId="0" applyNumberFormat="1" applyFont="1" applyBorder="1" applyAlignment="1">
      <alignment horizontal="left" vertical="center" wrapText="1"/>
    </xf>
    <xf numFmtId="0" fontId="11" fillId="0" borderId="33" xfId="0" applyNumberFormat="1" applyFont="1" applyBorder="1" applyAlignment="1">
      <alignment horizontal="left" vertical="center"/>
    </xf>
    <xf numFmtId="0" fontId="24" fillId="0" borderId="71" xfId="0" applyNumberFormat="1" applyFont="1" applyBorder="1" applyAlignment="1">
      <alignment horizontal="left" vertical="center" wrapText="1"/>
    </xf>
    <xf numFmtId="0" fontId="11" fillId="0" borderId="68" xfId="0" applyNumberFormat="1" applyFont="1" applyBorder="1" applyAlignment="1">
      <alignment horizontal="center" vertical="center"/>
    </xf>
    <xf numFmtId="176" fontId="1" fillId="0" borderId="76" xfId="0" applyNumberFormat="1" applyFont="1" applyBorder="1">
      <alignment vertical="center"/>
    </xf>
    <xf numFmtId="0" fontId="25" fillId="0" borderId="67" xfId="0" applyNumberFormat="1" applyFont="1" applyBorder="1" applyAlignment="1">
      <alignment horizontal="center" vertical="center"/>
    </xf>
    <xf numFmtId="0" fontId="22" fillId="0" borderId="77" xfId="1" applyFont="1" applyFill="1" applyBorder="1" applyAlignment="1">
      <alignment horizontal="center" vertical="center"/>
    </xf>
    <xf numFmtId="0" fontId="25" fillId="0" borderId="16" xfId="0" applyNumberFormat="1" applyFont="1" applyBorder="1" applyAlignment="1">
      <alignment horizontal="center" vertical="center"/>
    </xf>
    <xf numFmtId="0" fontId="24" fillId="0" borderId="69" xfId="0" applyNumberFormat="1" applyFont="1" applyBorder="1" applyAlignment="1">
      <alignment horizontal="left" vertical="center" wrapText="1"/>
    </xf>
    <xf numFmtId="0" fontId="24" fillId="0" borderId="79" xfId="0" applyNumberFormat="1" applyFont="1" applyBorder="1" applyAlignment="1">
      <alignment horizontal="left" vertical="center" wrapText="1"/>
    </xf>
    <xf numFmtId="0" fontId="25" fillId="0" borderId="42" xfId="0" applyNumberFormat="1" applyFont="1" applyBorder="1" applyAlignment="1">
      <alignment horizontal="center" vertical="center"/>
    </xf>
    <xf numFmtId="0" fontId="11" fillId="0" borderId="80" xfId="0" applyNumberFormat="1" applyFont="1" applyBorder="1" applyAlignment="1">
      <alignment horizontal="center" vertical="center"/>
    </xf>
    <xf numFmtId="0" fontId="22" fillId="0" borderId="81" xfId="1" applyFont="1" applyFill="1" applyBorder="1" applyAlignment="1">
      <alignment horizontal="center" vertical="center"/>
    </xf>
    <xf numFmtId="176" fontId="1" fillId="0" borderId="82" xfId="0" applyNumberFormat="1" applyFont="1" applyBorder="1">
      <alignment vertical="center"/>
    </xf>
    <xf numFmtId="176" fontId="1" fillId="0" borderId="83" xfId="0" applyNumberFormat="1" applyFont="1" applyBorder="1">
      <alignment vertical="center"/>
    </xf>
    <xf numFmtId="0" fontId="18" fillId="0" borderId="46" xfId="0" applyNumberFormat="1" applyFont="1" applyFill="1" applyBorder="1" applyAlignment="1">
      <alignment horizontal="center" vertical="center"/>
    </xf>
    <xf numFmtId="177" fontId="7" fillId="3" borderId="46" xfId="0" applyNumberFormat="1" applyFont="1" applyFill="1" applyBorder="1" applyAlignment="1">
      <alignment vertical="center" wrapText="1"/>
    </xf>
    <xf numFmtId="0" fontId="7" fillId="4" borderId="84" xfId="0" applyNumberFormat="1" applyFont="1" applyFill="1" applyBorder="1" applyAlignment="1">
      <alignment horizontal="center" vertical="center" wrapText="1"/>
    </xf>
    <xf numFmtId="0" fontId="7" fillId="3" borderId="84" xfId="0" applyNumberFormat="1" applyFont="1" applyFill="1" applyBorder="1" applyAlignment="1">
      <alignment horizontal="center" vertical="center" wrapText="1"/>
    </xf>
    <xf numFmtId="0" fontId="21" fillId="4" borderId="85" xfId="0" applyNumberFormat="1" applyFont="1" applyFill="1" applyBorder="1" applyAlignment="1">
      <alignment horizontal="center" vertical="center"/>
    </xf>
    <xf numFmtId="0" fontId="21" fillId="3" borderId="85" xfId="0" applyNumberFormat="1" applyFont="1" applyFill="1" applyBorder="1" applyAlignment="1">
      <alignment horizontal="center" vertical="center"/>
    </xf>
    <xf numFmtId="0" fontId="22" fillId="0" borderId="86" xfId="1" applyFont="1" applyFill="1" applyBorder="1" applyAlignment="1">
      <alignment horizontal="center" vertical="center"/>
    </xf>
    <xf numFmtId="0" fontId="22" fillId="0" borderId="71" xfId="1" applyFont="1" applyFill="1" applyBorder="1" applyAlignment="1">
      <alignment horizontal="center" vertical="center"/>
    </xf>
    <xf numFmtId="0" fontId="22" fillId="0" borderId="87" xfId="1" applyFont="1" applyFill="1" applyBorder="1" applyAlignment="1">
      <alignment horizontal="center" vertical="center"/>
    </xf>
    <xf numFmtId="0" fontId="22" fillId="0" borderId="88" xfId="1" applyFont="1" applyFill="1" applyBorder="1" applyAlignment="1">
      <alignment horizontal="center" vertical="center"/>
    </xf>
    <xf numFmtId="0" fontId="22" fillId="0" borderId="79" xfId="1" applyFont="1" applyFill="1" applyBorder="1" applyAlignment="1">
      <alignment horizontal="center" vertical="center"/>
    </xf>
    <xf numFmtId="0" fontId="18" fillId="0" borderId="46" xfId="0" applyNumberFormat="1" applyFont="1" applyFill="1" applyBorder="1" applyAlignment="1">
      <alignment horizontal="left" vertical="center"/>
    </xf>
    <xf numFmtId="0" fontId="7" fillId="4" borderId="89" xfId="0" applyNumberFormat="1" applyFont="1" applyFill="1" applyBorder="1" applyAlignment="1">
      <alignment horizontal="center" vertical="center" wrapText="1"/>
    </xf>
    <xf numFmtId="0" fontId="7" fillId="3" borderId="89" xfId="0" applyNumberFormat="1" applyFont="1" applyFill="1" applyBorder="1" applyAlignment="1">
      <alignment horizontal="center" vertical="center" wrapText="1"/>
    </xf>
    <xf numFmtId="0" fontId="21" fillId="4" borderId="90" xfId="0" applyNumberFormat="1" applyFont="1" applyFill="1" applyBorder="1" applyAlignment="1">
      <alignment horizontal="center" vertical="center"/>
    </xf>
    <xf numFmtId="0" fontId="21" fillId="3" borderId="90" xfId="0" applyNumberFormat="1" applyFont="1" applyFill="1" applyBorder="1" applyAlignment="1">
      <alignment horizontal="center" vertical="center"/>
    </xf>
    <xf numFmtId="0" fontId="1" fillId="0" borderId="46" xfId="0" applyNumberFormat="1" applyFont="1" applyFill="1" applyBorder="1">
      <alignment vertical="center"/>
    </xf>
    <xf numFmtId="0" fontId="1" fillId="0" borderId="46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NumberFormat="1" applyFont="1" applyFill="1">
      <alignment vertical="center"/>
    </xf>
    <xf numFmtId="0" fontId="26" fillId="0" borderId="0" xfId="0" applyNumberFormat="1" applyFont="1" applyFill="1" applyBorder="1" applyAlignment="1">
      <alignment horizontal="center" vertical="center"/>
    </xf>
    <xf numFmtId="0" fontId="1" fillId="0" borderId="55" xfId="0" applyNumberFormat="1" applyFont="1" applyBorder="1">
      <alignment vertical="center"/>
    </xf>
    <xf numFmtId="177" fontId="7" fillId="3" borderId="92" xfId="0" applyNumberFormat="1" applyFont="1" applyFill="1" applyBorder="1" applyAlignment="1">
      <alignment vertical="center" wrapText="1"/>
    </xf>
    <xf numFmtId="0" fontId="7" fillId="3" borderId="52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>
      <alignment vertical="center"/>
    </xf>
    <xf numFmtId="0" fontId="7" fillId="3" borderId="93" xfId="0" applyNumberFormat="1" applyFont="1" applyFill="1" applyBorder="1" applyAlignment="1">
      <alignment horizontal="center" vertical="center" wrapText="1"/>
    </xf>
    <xf numFmtId="0" fontId="21" fillId="3" borderId="96" xfId="0" applyNumberFormat="1" applyFont="1" applyFill="1" applyBorder="1" applyAlignment="1">
      <alignment horizontal="center" vertical="center"/>
    </xf>
    <xf numFmtId="0" fontId="1" fillId="0" borderId="97" xfId="0" applyNumberFormat="1" applyFont="1" applyBorder="1">
      <alignment vertical="center"/>
    </xf>
    <xf numFmtId="0" fontId="11" fillId="0" borderId="61" xfId="0" applyNumberFormat="1" applyFont="1" applyBorder="1" applyAlignment="1">
      <alignment horizontal="right" vertical="center"/>
    </xf>
    <xf numFmtId="176" fontId="1" fillId="0" borderId="98" xfId="0" applyNumberFormat="1" applyFont="1" applyBorder="1">
      <alignment vertical="center"/>
    </xf>
    <xf numFmtId="176" fontId="1" fillId="0" borderId="99" xfId="0" applyNumberFormat="1" applyFont="1" applyBorder="1">
      <alignment vertical="center"/>
    </xf>
    <xf numFmtId="0" fontId="4" fillId="0" borderId="100" xfId="0" applyNumberFormat="1" applyFont="1" applyFill="1" applyBorder="1" applyAlignment="1">
      <alignment horizontal="center" vertical="center"/>
    </xf>
    <xf numFmtId="176" fontId="1" fillId="0" borderId="76" xfId="0" applyNumberFormat="1" applyFont="1" applyBorder="1" applyAlignment="1">
      <alignment horizontal="center" vertical="center"/>
    </xf>
    <xf numFmtId="0" fontId="11" fillId="0" borderId="101" xfId="0" applyNumberFormat="1" applyFont="1" applyBorder="1" applyAlignment="1">
      <alignment horizontal="right" vertical="center"/>
    </xf>
    <xf numFmtId="176" fontId="1" fillId="0" borderId="83" xfId="0" applyNumberFormat="1" applyFont="1" applyBorder="1" applyAlignment="1">
      <alignment horizontal="center" vertical="center"/>
    </xf>
    <xf numFmtId="0" fontId="11" fillId="0" borderId="102" xfId="0" applyNumberFormat="1" applyFont="1" applyBorder="1" applyAlignment="1">
      <alignment horizontal="right" vertical="center"/>
    </xf>
    <xf numFmtId="0" fontId="1" fillId="0" borderId="46" xfId="0" applyNumberFormat="1" applyFont="1" applyBorder="1">
      <alignment vertical="center"/>
    </xf>
    <xf numFmtId="0" fontId="27" fillId="0" borderId="0" xfId="0" applyNumberFormat="1" applyFont="1" applyBorder="1" applyAlignment="1">
      <alignment horizontal="right" vertical="center"/>
    </xf>
    <xf numFmtId="176" fontId="1" fillId="0" borderId="71" xfId="0" applyNumberFormat="1" applyFont="1" applyBorder="1">
      <alignment vertical="center"/>
    </xf>
    <xf numFmtId="0" fontId="1" fillId="0" borderId="71" xfId="0" applyNumberFormat="1" applyFont="1" applyBorder="1" applyAlignment="1">
      <alignment horizontal="center" vertical="center"/>
    </xf>
    <xf numFmtId="176" fontId="1" fillId="0" borderId="79" xfId="0" applyNumberFormat="1" applyFont="1" applyBorder="1">
      <alignment vertical="center"/>
    </xf>
    <xf numFmtId="0" fontId="1" fillId="0" borderId="79" xfId="0" applyNumberFormat="1" applyFont="1" applyBorder="1" applyAlignment="1">
      <alignment horizontal="center" vertical="center"/>
    </xf>
    <xf numFmtId="0" fontId="11" fillId="0" borderId="68" xfId="0" applyNumberFormat="1" applyFont="1" applyBorder="1" applyAlignment="1">
      <alignment horizontal="center" vertical="center"/>
    </xf>
    <xf numFmtId="176" fontId="1" fillId="0" borderId="70" xfId="0" applyNumberFormat="1" applyFont="1" applyBorder="1" applyAlignment="1">
      <alignment vertical="center"/>
    </xf>
    <xf numFmtId="0" fontId="7" fillId="3" borderId="58" xfId="0" applyNumberFormat="1" applyFont="1" applyFill="1" applyBorder="1" applyAlignment="1">
      <alignment horizontal="center" vertical="center"/>
    </xf>
    <xf numFmtId="0" fontId="7" fillId="3" borderId="95" xfId="0" applyNumberFormat="1" applyFont="1" applyFill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/>
    </xf>
    <xf numFmtId="0" fontId="1" fillId="0" borderId="21" xfId="0" applyNumberFormat="1" applyFont="1" applyBorder="1" applyAlignment="1">
      <alignment horizontal="center" vertical="center"/>
    </xf>
    <xf numFmtId="0" fontId="1" fillId="0" borderId="22" xfId="0" applyNumberFormat="1" applyFont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left" vertical="center"/>
    </xf>
    <xf numFmtId="0" fontId="1" fillId="0" borderId="72" xfId="0" applyNumberFormat="1" applyFont="1" applyBorder="1" applyAlignment="1">
      <alignment horizontal="left" vertical="center"/>
    </xf>
    <xf numFmtId="0" fontId="1" fillId="0" borderId="20" xfId="0" applyNumberFormat="1" applyFont="1" applyBorder="1" applyAlignment="1">
      <alignment horizontal="left" vertical="center"/>
    </xf>
    <xf numFmtId="0" fontId="1" fillId="0" borderId="73" xfId="0" applyNumberFormat="1" applyFont="1" applyBorder="1" applyAlignment="1">
      <alignment horizontal="left" vertical="center"/>
    </xf>
    <xf numFmtId="0" fontId="1" fillId="0" borderId="24" xfId="0" applyNumberFormat="1" applyFont="1" applyBorder="1" applyAlignment="1">
      <alignment horizontal="left" vertical="center"/>
    </xf>
    <xf numFmtId="0" fontId="1" fillId="0" borderId="74" xfId="0" applyNumberFormat="1" applyFont="1" applyBorder="1" applyAlignment="1">
      <alignment horizontal="left" vertical="center"/>
    </xf>
    <xf numFmtId="0" fontId="6" fillId="3" borderId="6" xfId="0" applyNumberFormat="1" applyFont="1" applyFill="1" applyBorder="1" applyAlignment="1">
      <alignment horizontal="center" vertical="center"/>
    </xf>
    <xf numFmtId="0" fontId="6" fillId="3" borderId="7" xfId="0" applyNumberFormat="1" applyFont="1" applyFill="1" applyBorder="1" applyAlignment="1">
      <alignment horizontal="center" vertical="center"/>
    </xf>
    <xf numFmtId="0" fontId="6" fillId="3" borderId="8" xfId="0" applyNumberFormat="1" applyFont="1" applyFill="1" applyBorder="1" applyAlignment="1">
      <alignment horizontal="center" vertical="center"/>
    </xf>
    <xf numFmtId="0" fontId="6" fillId="3" borderId="9" xfId="0" applyNumberFormat="1" applyFont="1" applyFill="1" applyBorder="1" applyAlignment="1">
      <alignment horizontal="center" vertical="center"/>
    </xf>
    <xf numFmtId="0" fontId="7" fillId="3" borderId="7" xfId="0" applyNumberFormat="1" applyFont="1" applyFill="1" applyBorder="1" applyAlignment="1">
      <alignment horizontal="center" vertical="center"/>
    </xf>
    <xf numFmtId="0" fontId="7" fillId="3" borderId="9" xfId="0" applyNumberFormat="1" applyFont="1" applyFill="1" applyBorder="1" applyAlignment="1">
      <alignment horizontal="center" vertical="center"/>
    </xf>
    <xf numFmtId="0" fontId="10" fillId="0" borderId="18" xfId="0" applyNumberFormat="1" applyFont="1" applyBorder="1" applyAlignment="1">
      <alignment horizontal="left" vertical="center"/>
    </xf>
    <xf numFmtId="0" fontId="10" fillId="0" borderId="66" xfId="0" applyNumberFormat="1" applyFont="1" applyBorder="1" applyAlignment="1">
      <alignment horizontal="left" vertical="center"/>
    </xf>
    <xf numFmtId="0" fontId="1" fillId="0" borderId="18" xfId="0" applyNumberFormat="1" applyFont="1" applyBorder="1" applyAlignment="1">
      <alignment horizontal="left" vertical="center"/>
    </xf>
    <xf numFmtId="0" fontId="1" fillId="0" borderId="66" xfId="0" applyNumberFormat="1" applyFont="1" applyBorder="1" applyAlignment="1">
      <alignment horizontal="left" vertical="center"/>
    </xf>
    <xf numFmtId="0" fontId="7" fillId="3" borderId="54" xfId="0" applyNumberFormat="1" applyFont="1" applyFill="1" applyBorder="1" applyAlignment="1">
      <alignment horizontal="center" vertical="center" wrapText="1"/>
    </xf>
    <xf numFmtId="0" fontId="7" fillId="3" borderId="57" xfId="0" applyNumberFormat="1" applyFont="1" applyFill="1" applyBorder="1" applyAlignment="1">
      <alignment horizontal="center" vertical="center" wrapText="1"/>
    </xf>
    <xf numFmtId="176" fontId="1" fillId="0" borderId="10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70" xfId="0" applyNumberFormat="1" applyFont="1" applyBorder="1" applyAlignment="1">
      <alignment horizontal="center" vertical="center"/>
    </xf>
    <xf numFmtId="0" fontId="7" fillId="3" borderId="55" xfId="0" applyNumberFormat="1" applyFont="1" applyFill="1" applyBorder="1" applyAlignment="1">
      <alignment horizontal="center" vertical="center" wrapText="1"/>
    </xf>
    <xf numFmtId="0" fontId="7" fillId="3" borderId="0" xfId="0" applyNumberFormat="1" applyFont="1" applyFill="1" applyBorder="1" applyAlignment="1">
      <alignment horizontal="center" vertical="center" wrapText="1"/>
    </xf>
    <xf numFmtId="176" fontId="1" fillId="0" borderId="65" xfId="0" applyNumberFormat="1" applyFont="1" applyBorder="1" applyAlignment="1">
      <alignment horizontal="center" vertical="center"/>
    </xf>
    <xf numFmtId="176" fontId="1" fillId="0" borderId="69" xfId="0" applyNumberFormat="1" applyFont="1" applyBorder="1" applyAlignment="1">
      <alignment horizontal="center" vertical="center"/>
    </xf>
    <xf numFmtId="176" fontId="1" fillId="0" borderId="71" xfId="0" applyNumberFormat="1" applyFont="1" applyBorder="1" applyAlignment="1">
      <alignment horizontal="center" vertical="center"/>
    </xf>
    <xf numFmtId="0" fontId="7" fillId="3" borderId="51" xfId="0" applyNumberFormat="1" applyFont="1" applyFill="1" applyBorder="1" applyAlignment="1">
      <alignment horizontal="center" vertical="center"/>
    </xf>
    <xf numFmtId="0" fontId="16" fillId="0" borderId="42" xfId="0" applyNumberFormat="1" applyFont="1" applyBorder="1" applyAlignment="1">
      <alignment horizontal="center" vertical="center"/>
    </xf>
    <xf numFmtId="0" fontId="16" fillId="0" borderId="43" xfId="0" applyNumberFormat="1" applyFont="1" applyBorder="1" applyAlignment="1">
      <alignment horizontal="center" vertical="center"/>
    </xf>
    <xf numFmtId="0" fontId="16" fillId="0" borderId="44" xfId="0" applyNumberFormat="1" applyFont="1" applyBorder="1" applyAlignment="1">
      <alignment horizontal="center" vertical="center"/>
    </xf>
    <xf numFmtId="0" fontId="14" fillId="0" borderId="45" xfId="0" applyNumberFormat="1" applyFont="1" applyBorder="1" applyAlignment="1">
      <alignment horizontal="center" vertical="center"/>
    </xf>
    <xf numFmtId="0" fontId="15" fillId="0" borderId="78" xfId="0" applyNumberFormat="1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/>
    </xf>
    <xf numFmtId="0" fontId="8" fillId="0" borderId="15" xfId="0" applyNumberFormat="1" applyFont="1" applyBorder="1" applyAlignment="1">
      <alignment horizontal="center" vertical="center"/>
    </xf>
    <xf numFmtId="0" fontId="8" fillId="0" borderId="28" xfId="0" applyNumberFormat="1" applyFont="1" applyBorder="1" applyAlignment="1">
      <alignment horizontal="center" vertical="center"/>
    </xf>
    <xf numFmtId="0" fontId="8" fillId="0" borderId="32" xfId="0" applyNumberFormat="1" applyFont="1" applyBorder="1" applyAlignment="1">
      <alignment horizontal="center" vertical="center"/>
    </xf>
    <xf numFmtId="0" fontId="8" fillId="0" borderId="37" xfId="0" applyNumberFormat="1" applyFont="1" applyBorder="1" applyAlignment="1">
      <alignment horizontal="center" vertical="center"/>
    </xf>
    <xf numFmtId="0" fontId="8" fillId="0" borderId="41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 wrapText="1"/>
    </xf>
    <xf numFmtId="0" fontId="1" fillId="0" borderId="26" xfId="0" applyNumberFormat="1" applyFont="1" applyBorder="1" applyAlignment="1">
      <alignment horizontal="center" vertical="center" wrapText="1"/>
    </xf>
    <xf numFmtId="0" fontId="1" fillId="0" borderId="27" xfId="0" applyNumberFormat="1" applyFont="1" applyBorder="1" applyAlignment="1">
      <alignment horizontal="center" vertical="center" wrapText="1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17" xfId="0" applyNumberFormat="1" applyFont="1" applyBorder="1" applyAlignment="1">
      <alignment horizontal="center" vertical="center" wrapText="1"/>
    </xf>
    <xf numFmtId="0" fontId="1" fillId="0" borderId="33" xfId="0" applyNumberFormat="1" applyFont="1" applyBorder="1" applyAlignment="1">
      <alignment horizontal="center" vertical="center" wrapText="1"/>
    </xf>
    <xf numFmtId="0" fontId="1" fillId="0" borderId="34" xfId="0" applyNumberFormat="1" applyFont="1" applyBorder="1" applyAlignment="1">
      <alignment horizontal="center" vertical="center" wrapText="1"/>
    </xf>
    <xf numFmtId="0" fontId="1" fillId="0" borderId="35" xfId="0" applyNumberFormat="1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3" fillId="0" borderId="18" xfId="0" applyNumberFormat="1" applyFont="1" applyBorder="1" applyAlignment="1">
      <alignment horizontal="center" vertical="center"/>
    </xf>
    <xf numFmtId="0" fontId="23" fillId="0" borderId="66" xfId="0" applyNumberFormat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 wrapText="1"/>
    </xf>
    <xf numFmtId="0" fontId="32" fillId="0" borderId="18" xfId="0" applyNumberFormat="1" applyFont="1" applyBorder="1" applyAlignment="1">
      <alignment horizontal="center" vertical="center"/>
    </xf>
    <xf numFmtId="0" fontId="33" fillId="0" borderId="18" xfId="0" applyNumberFormat="1" applyFont="1" applyBorder="1" applyAlignment="1">
      <alignment horizontal="center" vertical="center"/>
    </xf>
    <xf numFmtId="0" fontId="15" fillId="0" borderId="66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31" fillId="0" borderId="18" xfId="0" applyNumberFormat="1" applyFont="1" applyBorder="1" applyAlignment="1">
      <alignment horizontal="center" vertical="center"/>
    </xf>
    <xf numFmtId="0" fontId="31" fillId="0" borderId="66" xfId="0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 wrapText="1"/>
    </xf>
    <xf numFmtId="0" fontId="1" fillId="0" borderId="29" xfId="0" applyNumberFormat="1" applyFont="1" applyBorder="1" applyAlignment="1">
      <alignment horizontal="center" vertical="center"/>
    </xf>
    <xf numFmtId="0" fontId="1" fillId="0" borderId="30" xfId="0" applyNumberFormat="1" applyFont="1" applyBorder="1" applyAlignment="1">
      <alignment horizontal="center" vertical="center"/>
    </xf>
    <xf numFmtId="0" fontId="1" fillId="0" borderId="31" xfId="0" applyNumberFormat="1" applyFont="1" applyBorder="1" applyAlignment="1">
      <alignment horizontal="center" vertical="center"/>
    </xf>
    <xf numFmtId="0" fontId="1" fillId="0" borderId="36" xfId="0" applyNumberFormat="1" applyFont="1" applyBorder="1" applyAlignment="1">
      <alignment horizontal="left" vertical="center"/>
    </xf>
    <xf numFmtId="0" fontId="1" fillId="0" borderId="75" xfId="0" applyNumberFormat="1" applyFont="1" applyBorder="1" applyAlignment="1">
      <alignment horizontal="left" vertical="center"/>
    </xf>
    <xf numFmtId="0" fontId="1" fillId="0" borderId="38" xfId="0" applyNumberFormat="1" applyFont="1" applyBorder="1" applyAlignment="1">
      <alignment horizontal="center" vertical="center" wrapText="1"/>
    </xf>
    <xf numFmtId="0" fontId="1" fillId="0" borderId="39" xfId="0" applyNumberFormat="1" applyFont="1" applyBorder="1" applyAlignment="1">
      <alignment horizontal="center" vertical="center"/>
    </xf>
    <xf numFmtId="0" fontId="1" fillId="0" borderId="40" xfId="0" applyNumberFormat="1" applyFont="1" applyBorder="1" applyAlignment="1">
      <alignment horizontal="center" vertical="center"/>
    </xf>
    <xf numFmtId="0" fontId="31" fillId="0" borderId="20" xfId="0" applyNumberFormat="1" applyFont="1" applyBorder="1" applyAlignment="1">
      <alignment horizontal="center" vertical="center"/>
    </xf>
    <xf numFmtId="0" fontId="23" fillId="0" borderId="73" xfId="0" applyNumberFormat="1" applyFont="1" applyBorder="1" applyAlignment="1">
      <alignment horizontal="center" vertical="center"/>
    </xf>
    <xf numFmtId="0" fontId="6" fillId="3" borderId="4" xfId="0" applyNumberFormat="1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>
      <alignment horizontal="center" vertical="center"/>
    </xf>
    <xf numFmtId="0" fontId="6" fillId="3" borderId="49" xfId="0" applyNumberFormat="1" applyFont="1" applyFill="1" applyBorder="1" applyAlignment="1">
      <alignment horizontal="center" vertical="center" wrapText="1"/>
    </xf>
    <xf numFmtId="0" fontId="6" fillId="3" borderId="50" xfId="0" applyNumberFormat="1" applyFont="1" applyFill="1" applyBorder="1" applyAlignment="1">
      <alignment horizontal="center" vertical="center" wrapText="1"/>
    </xf>
    <xf numFmtId="0" fontId="6" fillId="3" borderId="91" xfId="0" applyNumberFormat="1" applyFont="1" applyFill="1" applyBorder="1" applyAlignment="1">
      <alignment horizontal="center" vertical="center" wrapText="1"/>
    </xf>
    <xf numFmtId="0" fontId="6" fillId="3" borderId="49" xfId="0" applyNumberFormat="1" applyFont="1" applyFill="1" applyBorder="1" applyAlignment="1">
      <alignment horizontal="center" vertical="center"/>
    </xf>
    <xf numFmtId="0" fontId="6" fillId="3" borderId="50" xfId="0" applyNumberFormat="1" applyFont="1" applyFill="1" applyBorder="1" applyAlignment="1">
      <alignment horizontal="center" vertical="center"/>
    </xf>
    <xf numFmtId="0" fontId="6" fillId="3" borderId="91" xfId="0" applyNumberFormat="1" applyFont="1" applyFill="1" applyBorder="1" applyAlignment="1">
      <alignment horizontal="center" vertical="center"/>
    </xf>
    <xf numFmtId="0" fontId="9" fillId="0" borderId="14" xfId="0" applyNumberFormat="1" applyFont="1" applyBorder="1" applyAlignment="1">
      <alignment horizontal="left" vertical="center"/>
    </xf>
    <xf numFmtId="0" fontId="10" fillId="0" borderId="60" xfId="0" applyNumberFormat="1" applyFont="1" applyBorder="1" applyAlignment="1">
      <alignment horizontal="left" vertical="center"/>
    </xf>
    <xf numFmtId="0" fontId="6" fillId="3" borderId="47" xfId="0" applyNumberFormat="1" applyFont="1" applyFill="1" applyBorder="1" applyAlignment="1">
      <alignment horizontal="center" vertical="center" wrapText="1"/>
    </xf>
    <xf numFmtId="0" fontId="6" fillId="3" borderId="51" xfId="0" applyNumberFormat="1" applyFont="1" applyFill="1" applyBorder="1" applyAlignment="1">
      <alignment horizontal="center" vertical="center" wrapText="1"/>
    </xf>
    <xf numFmtId="0" fontId="21" fillId="3" borderId="52" xfId="0" applyNumberFormat="1" applyFont="1" applyFill="1" applyBorder="1" applyAlignment="1">
      <alignment horizontal="center" vertical="center" wrapText="1"/>
    </xf>
    <xf numFmtId="0" fontId="21" fillId="3" borderId="58" xfId="0" applyNumberFormat="1" applyFont="1" applyFill="1" applyBorder="1" applyAlignment="1">
      <alignment horizontal="center" vertical="center" wrapText="1"/>
    </xf>
    <xf numFmtId="0" fontId="7" fillId="3" borderId="9" xfId="0" applyNumberFormat="1" applyFont="1" applyFill="1" applyBorder="1" applyAlignment="1">
      <alignment horizontal="center" vertical="center" wrapText="1"/>
    </xf>
    <xf numFmtId="0" fontId="7" fillId="3" borderId="51" xfId="0" applyNumberFormat="1" applyFont="1" applyFill="1" applyBorder="1" applyAlignment="1">
      <alignment horizontal="center" vertical="center" wrapText="1"/>
    </xf>
    <xf numFmtId="0" fontId="21" fillId="3" borderId="95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7" fillId="3" borderId="94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7" fillId="0" borderId="46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_天津 万科·魅力之城_20080414" xfId="1"/>
  </cellStyles>
  <dxfs count="4">
    <dxf>
      <font>
        <color rgb="FFF75107"/>
      </font>
      <fill>
        <patternFill patternType="solid">
          <bgColor rgb="FFF75107"/>
        </patternFill>
      </fill>
    </dxf>
    <dxf>
      <font>
        <color theme="9"/>
      </font>
      <fill>
        <patternFill patternType="solid">
          <bgColor theme="9"/>
        </patternFill>
      </fill>
    </dxf>
    <dxf>
      <font>
        <color theme="8"/>
      </font>
      <fill>
        <patternFill patternType="solid">
          <bgColor theme="8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Medium7"/>
  <colors>
    <mruColors>
      <color rgb="FFF75107"/>
      <color rgb="FFFF003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lt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</a:defRPr>
                </a:pPr>
                <a:endParaRPr lang="zh-CN"/>
              </a:p>
            </c:txPr>
            <c:dLblPos val="inEnd"/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Sheet1!$H$5:$H$7</c:f>
              <c:strCache>
                <c:ptCount val="3"/>
                <c:pt idx="0">
                  <c:v>王利</c:v>
                </c:pt>
                <c:pt idx="1">
                  <c:v>雷勇</c:v>
                </c:pt>
                <c:pt idx="2">
                  <c:v>王鹏瑕</c:v>
                </c:pt>
              </c:strCache>
            </c:strRef>
          </c:cat>
          <c:val>
            <c:numRef>
              <c:f>Sheet1!$I$5:$I$7</c:f>
              <c:numCache>
                <c:formatCode>General</c:formatCode>
                <c:ptCount val="3"/>
                <c:pt idx="0">
                  <c:v>0</c:v>
                </c:pt>
                <c:pt idx="1">
                  <c:v>96</c:v>
                </c:pt>
                <c:pt idx="2">
                  <c:v>104</c:v>
                </c:pt>
              </c:numCache>
            </c:numRef>
          </c:val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defRPr>
          </a:pPr>
          <a:endParaRPr lang="zh-CN"/>
        </a:p>
      </c:txPr>
    </c:legend>
    <c:plotVisOnly val="1"/>
    <c:dispBlanksAs val="zero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857249</xdr:colOff>
      <xdr:row>1</xdr:row>
      <xdr:rowOff>505884</xdr:rowOff>
    </xdr:from>
    <xdr:to>
      <xdr:col>9</xdr:col>
      <xdr:colOff>2476500</xdr:colOff>
      <xdr:row>11</xdr:row>
      <xdr:rowOff>472016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 fitToPage="1"/>
  </sheetPr>
  <dimension ref="B1:AS45"/>
  <sheetViews>
    <sheetView tabSelected="1" defaultGridColor="0" topLeftCell="C20" colorId="9" zoomScale="115" zoomScaleNormal="115" workbookViewId="0">
      <selection activeCell="C36" sqref="C36:G36"/>
    </sheetView>
  </sheetViews>
  <sheetFormatPr defaultColWidth="9" defaultRowHeight="16.5"/>
  <cols>
    <col min="1" max="1" width="2.625" style="2" customWidth="1"/>
    <col min="2" max="2" width="21.5" style="2" customWidth="1"/>
    <col min="3" max="3" width="6.625" style="2" customWidth="1"/>
    <col min="4" max="4" width="2.125" style="2" customWidth="1"/>
    <col min="5" max="5" width="8" style="2" customWidth="1"/>
    <col min="6" max="6" width="5.625" style="2" customWidth="1"/>
    <col min="7" max="7" width="21.625" style="2" customWidth="1"/>
    <col min="8" max="8" width="9" style="2" customWidth="1"/>
    <col min="9" max="9" width="27.375" style="2" customWidth="1"/>
    <col min="10" max="10" width="44.375" style="2" customWidth="1"/>
    <col min="11" max="11" width="7.5" style="2" hidden="1" customWidth="1"/>
    <col min="12" max="12" width="11.75" style="2" customWidth="1"/>
    <col min="13" max="13" width="23.875" style="2" hidden="1" customWidth="1"/>
    <col min="14" max="14" width="25.125" style="2" hidden="1" customWidth="1"/>
    <col min="15" max="15" width="13.5" style="2" customWidth="1"/>
    <col min="16" max="16" width="8.375" style="2" customWidth="1"/>
    <col min="17" max="33" width="2.625" style="2" hidden="1" customWidth="1"/>
    <col min="34" max="34" width="21.125" style="2" customWidth="1"/>
    <col min="35" max="35" width="7.5" style="2" customWidth="1"/>
    <col min="36" max="36" width="1.625" style="2" customWidth="1"/>
    <col min="37" max="40" width="6.625" style="2" customWidth="1"/>
    <col min="41" max="41" width="1.625" style="2" customWidth="1"/>
    <col min="42" max="45" width="6.625" style="2" customWidth="1"/>
    <col min="46" max="46" width="3.375" style="2" customWidth="1"/>
    <col min="47" max="16384" width="9" style="2"/>
  </cols>
  <sheetData>
    <row r="1" spans="2:45" ht="15" customHeight="1"/>
    <row r="2" spans="2:45" ht="39.950000000000003" customHeight="1">
      <c r="B2" s="202"/>
      <c r="C2" s="202"/>
      <c r="D2" s="3"/>
      <c r="E2" s="3"/>
      <c r="F2" s="3"/>
      <c r="G2" s="3"/>
      <c r="H2" s="203" t="s">
        <v>0</v>
      </c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</row>
    <row r="3" spans="2:45" ht="20.100000000000001" customHeight="1">
      <c r="B3" s="3"/>
      <c r="C3" s="3"/>
      <c r="D3" s="3"/>
      <c r="E3" s="3"/>
      <c r="F3" s="3"/>
      <c r="G3" s="3"/>
      <c r="H3" s="3"/>
      <c r="I3" s="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2:45" ht="24" customHeight="1">
      <c r="B4" s="4" t="s">
        <v>1</v>
      </c>
      <c r="C4" s="204" t="s">
        <v>2</v>
      </c>
      <c r="D4" s="204"/>
      <c r="E4" s="204"/>
      <c r="F4" s="204"/>
      <c r="G4" s="6"/>
      <c r="H4" s="205" t="s">
        <v>3</v>
      </c>
      <c r="I4" s="205"/>
      <c r="J4" s="16"/>
      <c r="K4" s="17"/>
      <c r="L4" s="17"/>
      <c r="M4" s="17"/>
      <c r="N4" s="201"/>
      <c r="O4" s="201"/>
      <c r="P4" s="201"/>
      <c r="Q4" s="201"/>
      <c r="R4" s="201"/>
      <c r="S4" s="201"/>
      <c r="T4" s="201"/>
      <c r="U4" s="201"/>
      <c r="V4" s="53"/>
      <c r="W4" s="53"/>
      <c r="X4" s="53"/>
      <c r="Y4" s="64"/>
      <c r="Z4" s="53"/>
      <c r="AA4" s="53"/>
      <c r="AB4" s="53"/>
      <c r="AC4" s="53"/>
      <c r="AD4" s="53"/>
      <c r="AE4" s="53"/>
      <c r="AF4" s="53"/>
      <c r="AG4" s="53"/>
      <c r="AH4" s="206"/>
      <c r="AI4" s="206"/>
      <c r="AJ4" s="69"/>
      <c r="AK4" s="70"/>
      <c r="AL4" s="206"/>
      <c r="AM4" s="206"/>
      <c r="AN4" s="206"/>
      <c r="AO4" s="90"/>
      <c r="AP4" s="90"/>
      <c r="AQ4" s="90"/>
      <c r="AR4" s="90"/>
      <c r="AS4" s="90"/>
    </row>
    <row r="5" spans="2:45" ht="24" customHeight="1">
      <c r="B5" s="4" t="s">
        <v>4</v>
      </c>
      <c r="C5" s="7">
        <f>SUM(L17:L36)</f>
        <v>224</v>
      </c>
      <c r="D5" s="8" t="s">
        <v>5</v>
      </c>
      <c r="E5" s="7">
        <f>C5/8</f>
        <v>28</v>
      </c>
      <c r="F5" s="8" t="s">
        <v>6</v>
      </c>
      <c r="G5" s="9"/>
      <c r="H5" s="5" t="s">
        <v>7</v>
      </c>
      <c r="I5" s="5">
        <f>SUMIF(AH17:AH36,H5,AI17:AI36)+SUMIF(AM17:AM36,H5,AN17:AN36)+SUMIF(AR17:AR36,H5,AS17:AS36)</f>
        <v>0</v>
      </c>
      <c r="J5" s="19">
        <f>SUMIF(AH17:AH36,H5,L17:L36)</f>
        <v>0</v>
      </c>
      <c r="K5" s="17"/>
      <c r="L5" s="17"/>
      <c r="M5" s="17"/>
      <c r="N5" s="201"/>
      <c r="O5" s="201"/>
      <c r="P5" s="201"/>
      <c r="Q5" s="201"/>
      <c r="R5" s="201"/>
      <c r="S5" s="201"/>
      <c r="T5" s="201"/>
      <c r="U5" s="201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71"/>
      <c r="AI5" s="71"/>
      <c r="AJ5" s="72"/>
      <c r="AK5" s="13"/>
      <c r="AL5" s="71"/>
      <c r="AM5" s="71"/>
      <c r="AN5" s="71"/>
      <c r="AO5" s="78"/>
      <c r="AP5" s="78"/>
      <c r="AQ5" s="78"/>
      <c r="AR5" s="78"/>
      <c r="AS5" s="78"/>
    </row>
    <row r="6" spans="2:45" ht="24" customHeight="1">
      <c r="B6" s="4" t="s">
        <v>8</v>
      </c>
      <c r="C6" s="7">
        <f>SUM(AI17:AI36)</f>
        <v>200</v>
      </c>
      <c r="D6" s="8" t="s">
        <v>5</v>
      </c>
      <c r="E6" s="7">
        <f t="shared" ref="E6:E7" si="0">C6/8</f>
        <v>25</v>
      </c>
      <c r="F6" s="8" t="s">
        <v>6</v>
      </c>
      <c r="G6" s="9"/>
      <c r="H6" s="5" t="s">
        <v>9</v>
      </c>
      <c r="I6" s="5">
        <f>SUMIF(AH17:AH36,H6,AI17:AI36)+SUMIF(AM17:AM36,H6,AN17:AN36)+SUMIF(AR17:AR36,H6,AS17:AS36)</f>
        <v>96</v>
      </c>
      <c r="J6" s="19">
        <f>SUMIF(AH17:AH36,H6,L17:L36)</f>
        <v>120</v>
      </c>
      <c r="K6" s="17"/>
      <c r="L6" s="17"/>
      <c r="M6" s="17"/>
      <c r="N6" s="201"/>
      <c r="O6" s="201"/>
      <c r="P6" s="201"/>
      <c r="Q6" s="201"/>
      <c r="R6" s="201"/>
      <c r="S6" s="201"/>
      <c r="T6" s="201"/>
      <c r="U6" s="201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71"/>
      <c r="AI6" s="71" t="s">
        <v>10</v>
      </c>
      <c r="AJ6" s="72"/>
      <c r="AK6" s="13"/>
      <c r="AL6" s="71"/>
      <c r="AM6" s="71"/>
      <c r="AN6" s="71"/>
      <c r="AO6" s="78"/>
      <c r="AP6" s="78"/>
      <c r="AQ6" s="78"/>
      <c r="AR6" s="78"/>
      <c r="AS6" s="91"/>
    </row>
    <row r="7" spans="2:45" ht="24" customHeight="1">
      <c r="B7" s="4" t="s">
        <v>11</v>
      </c>
      <c r="C7" s="7">
        <f>SUM(AN17:AN36)+SUM(AS17:AS36)</f>
        <v>0</v>
      </c>
      <c r="D7" s="8" t="s">
        <v>5</v>
      </c>
      <c r="E7" s="7">
        <f t="shared" si="0"/>
        <v>0</v>
      </c>
      <c r="F7" s="8" t="s">
        <v>6</v>
      </c>
      <c r="G7" s="9"/>
      <c r="H7" s="5" t="s">
        <v>2</v>
      </c>
      <c r="I7" s="5">
        <f>SUMIF(AH17:AH36,H7,AI17:AI36)+SUMIF(AM17:AM36,H7,AN17:AN36)+SUMIF(AR17:AR36,H7,AS17:AS36)</f>
        <v>104</v>
      </c>
      <c r="J7" s="19">
        <f>SUMIF(AH17:AH36,H7,L17:L36)</f>
        <v>104</v>
      </c>
      <c r="K7" s="17"/>
      <c r="L7" s="17"/>
      <c r="M7" s="17"/>
      <c r="N7" s="201"/>
      <c r="O7" s="201"/>
      <c r="P7" s="201"/>
      <c r="Q7" s="201"/>
      <c r="R7" s="201"/>
      <c r="S7" s="201"/>
      <c r="T7" s="201"/>
      <c r="U7" s="201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71"/>
      <c r="AI7" s="71"/>
      <c r="AJ7" s="72"/>
      <c r="AK7" s="13"/>
      <c r="AL7" s="71"/>
      <c r="AM7" s="71"/>
      <c r="AN7" s="71"/>
      <c r="AO7" s="78"/>
      <c r="AP7" s="78"/>
      <c r="AQ7" s="78"/>
      <c r="AR7" s="78"/>
      <c r="AS7" s="91"/>
    </row>
    <row r="8" spans="2:45" ht="24" customHeight="1">
      <c r="B8" s="6"/>
      <c r="C8" s="10"/>
      <c r="D8" s="11"/>
      <c r="E8" s="10"/>
      <c r="F8" s="11"/>
      <c r="G8" s="9"/>
      <c r="H8" s="5"/>
      <c r="I8" s="5"/>
      <c r="J8" s="19">
        <f>SUMIF(AH17:AH36,H8,L17:L36)</f>
        <v>0</v>
      </c>
      <c r="K8" s="17"/>
      <c r="L8" s="17"/>
      <c r="M8" s="17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71"/>
      <c r="AI8" s="71"/>
      <c r="AJ8" s="72"/>
      <c r="AK8" s="13"/>
      <c r="AL8" s="71"/>
      <c r="AM8" s="71"/>
      <c r="AN8" s="71"/>
      <c r="AO8" s="78"/>
      <c r="AP8" s="78"/>
      <c r="AQ8" s="78"/>
      <c r="AR8" s="78"/>
      <c r="AS8" s="91"/>
    </row>
    <row r="9" spans="2:45" ht="24" customHeight="1">
      <c r="B9" s="6"/>
      <c r="C9" s="10"/>
      <c r="D9" s="11"/>
      <c r="E9" s="10"/>
      <c r="F9" s="11"/>
      <c r="G9" s="9"/>
      <c r="H9" s="5"/>
      <c r="I9" s="5"/>
      <c r="J9" s="19">
        <f>SUMIF(AH17:AH36,H9,L17:L36)</f>
        <v>0</v>
      </c>
      <c r="K9" s="17"/>
      <c r="L9" s="17"/>
      <c r="M9" s="17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71"/>
      <c r="AI9" s="71"/>
      <c r="AJ9" s="72"/>
      <c r="AK9" s="13"/>
      <c r="AL9" s="71"/>
      <c r="AM9" s="71"/>
      <c r="AN9" s="71"/>
      <c r="AO9" s="78"/>
      <c r="AP9" s="78"/>
      <c r="AQ9" s="78"/>
      <c r="AR9" s="78"/>
      <c r="AS9" s="91"/>
    </row>
    <row r="10" spans="2:45" ht="24" customHeight="1">
      <c r="B10" s="6"/>
      <c r="C10" s="10"/>
      <c r="D10" s="11"/>
      <c r="E10" s="10"/>
      <c r="F10" s="11"/>
      <c r="G10" s="9"/>
      <c r="H10" s="5"/>
      <c r="I10" s="5"/>
      <c r="J10" s="19">
        <f>SUMIF(AH17:AH36,H10,L17:L36)</f>
        <v>0</v>
      </c>
      <c r="K10" s="17"/>
      <c r="L10" s="17"/>
      <c r="M10" s="17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71"/>
      <c r="AI10" s="71"/>
      <c r="AJ10" s="72"/>
      <c r="AK10" s="13"/>
      <c r="AL10" s="71"/>
      <c r="AM10" s="71"/>
      <c r="AN10" s="71"/>
      <c r="AO10" s="78"/>
      <c r="AP10" s="78"/>
      <c r="AQ10" s="78"/>
      <c r="AR10" s="78"/>
      <c r="AS10" s="91"/>
    </row>
    <row r="11" spans="2:45" ht="24" customHeight="1">
      <c r="B11" s="6"/>
      <c r="C11" s="10"/>
      <c r="D11" s="11"/>
      <c r="E11" s="10"/>
      <c r="F11" s="11"/>
      <c r="G11" s="9"/>
      <c r="H11" s="5"/>
      <c r="I11" s="5"/>
      <c r="J11" s="19">
        <f>SUMIF(AH17:AH36,H11,L17:L36)</f>
        <v>0</v>
      </c>
      <c r="K11" s="17"/>
      <c r="L11" s="17"/>
      <c r="M11" s="17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71"/>
      <c r="AI11" s="71"/>
      <c r="AJ11" s="72"/>
      <c r="AK11" s="13"/>
      <c r="AL11" s="71"/>
      <c r="AM11" s="71"/>
      <c r="AN11" s="71"/>
      <c r="AO11" s="78"/>
      <c r="AP11" s="78"/>
      <c r="AQ11" s="78"/>
      <c r="AR11" s="78"/>
      <c r="AS11" s="91"/>
    </row>
    <row r="12" spans="2:45" s="1" customFormat="1" ht="39.950000000000003" customHeight="1">
      <c r="B12" s="12" t="s">
        <v>12</v>
      </c>
      <c r="C12" s="13"/>
      <c r="D12" s="13"/>
      <c r="E12" s="13"/>
      <c r="F12" s="13"/>
      <c r="G12" s="13"/>
      <c r="H12" s="13"/>
      <c r="I12" s="13"/>
      <c r="J12" s="20"/>
      <c r="K12" s="21"/>
      <c r="L12" s="21"/>
      <c r="M12" s="22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2"/>
      <c r="AI12" s="21"/>
      <c r="AJ12" s="73"/>
      <c r="AK12" s="74"/>
      <c r="AL12" s="21"/>
      <c r="AM12" s="21"/>
      <c r="AN12" s="21"/>
      <c r="AO12" s="73"/>
      <c r="AP12" s="72"/>
      <c r="AQ12" s="72"/>
      <c r="AR12" s="72"/>
      <c r="AS12" s="72"/>
    </row>
    <row r="13" spans="2:45" ht="20.100000000000001" customHeight="1">
      <c r="B13" s="182" t="s">
        <v>13</v>
      </c>
      <c r="C13" s="183"/>
      <c r="D13" s="183"/>
      <c r="E13" s="183"/>
      <c r="F13" s="183"/>
      <c r="G13" s="183"/>
      <c r="H13" s="183"/>
      <c r="I13" s="183"/>
      <c r="J13" s="183"/>
      <c r="K13" s="192" t="s">
        <v>14</v>
      </c>
      <c r="L13" s="24" t="s">
        <v>15</v>
      </c>
      <c r="M13" s="25"/>
      <c r="N13" s="184" t="s">
        <v>16</v>
      </c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6"/>
      <c r="AJ13" s="75"/>
      <c r="AK13" s="187" t="s">
        <v>17</v>
      </c>
      <c r="AL13" s="188"/>
      <c r="AM13" s="188"/>
      <c r="AN13" s="189"/>
      <c r="AO13" s="75"/>
      <c r="AP13" s="187" t="s">
        <v>18</v>
      </c>
      <c r="AQ13" s="188"/>
      <c r="AR13" s="188"/>
      <c r="AS13" s="189"/>
    </row>
    <row r="14" spans="2:45" ht="20.100000000000001" customHeight="1">
      <c r="B14" s="115" t="s">
        <v>19</v>
      </c>
      <c r="C14" s="116"/>
      <c r="D14" s="116"/>
      <c r="E14" s="116"/>
      <c r="F14" s="116"/>
      <c r="G14" s="116"/>
      <c r="H14" s="119" t="s">
        <v>20</v>
      </c>
      <c r="I14" s="119"/>
      <c r="J14" s="119" t="s">
        <v>21</v>
      </c>
      <c r="K14" s="193"/>
      <c r="L14" s="194" t="s">
        <v>22</v>
      </c>
      <c r="M14" s="25"/>
      <c r="N14" s="26" t="s">
        <v>23</v>
      </c>
      <c r="O14" s="125" t="s">
        <v>24</v>
      </c>
      <c r="P14" s="130" t="s">
        <v>25</v>
      </c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76"/>
      <c r="AH14" s="196" t="s">
        <v>26</v>
      </c>
      <c r="AI14" s="77" t="s">
        <v>27</v>
      </c>
      <c r="AJ14" s="78"/>
      <c r="AK14" s="199" t="s">
        <v>28</v>
      </c>
      <c r="AL14" s="196" t="s">
        <v>29</v>
      </c>
      <c r="AM14" s="120" t="s">
        <v>30</v>
      </c>
      <c r="AN14" s="98" t="s">
        <v>31</v>
      </c>
      <c r="AO14" s="78"/>
      <c r="AP14" s="199" t="s">
        <v>28</v>
      </c>
      <c r="AQ14" s="196" t="s">
        <v>29</v>
      </c>
      <c r="AR14" s="120" t="s">
        <v>30</v>
      </c>
      <c r="AS14" s="98" t="s">
        <v>31</v>
      </c>
    </row>
    <row r="15" spans="2:45" ht="15.95" customHeight="1">
      <c r="B15" s="115"/>
      <c r="C15" s="116"/>
      <c r="D15" s="116"/>
      <c r="E15" s="116"/>
      <c r="F15" s="116"/>
      <c r="G15" s="116"/>
      <c r="H15" s="119"/>
      <c r="I15" s="119"/>
      <c r="J15" s="119"/>
      <c r="K15" s="193"/>
      <c r="L15" s="194"/>
      <c r="M15" s="25"/>
      <c r="N15" s="27" t="s">
        <v>32</v>
      </c>
      <c r="O15" s="126"/>
      <c r="P15" s="131"/>
      <c r="Q15" s="55" t="s">
        <v>33</v>
      </c>
      <c r="R15" s="56" t="s">
        <v>34</v>
      </c>
      <c r="S15" s="56" t="s">
        <v>35</v>
      </c>
      <c r="T15" s="56" t="s">
        <v>36</v>
      </c>
      <c r="U15" s="56" t="s">
        <v>37</v>
      </c>
      <c r="V15" s="56" t="s">
        <v>32</v>
      </c>
      <c r="W15" s="55" t="s">
        <v>38</v>
      </c>
      <c r="X15" s="55" t="s">
        <v>33</v>
      </c>
      <c r="Y15" s="56" t="s">
        <v>34</v>
      </c>
      <c r="Z15" s="56" t="s">
        <v>35</v>
      </c>
      <c r="AA15" s="56" t="s">
        <v>36</v>
      </c>
      <c r="AB15" s="56" t="s">
        <v>37</v>
      </c>
      <c r="AC15" s="56" t="s">
        <v>32</v>
      </c>
      <c r="AD15" s="65" t="s">
        <v>38</v>
      </c>
      <c r="AE15" s="65" t="s">
        <v>33</v>
      </c>
      <c r="AF15" s="66" t="s">
        <v>34</v>
      </c>
      <c r="AG15" s="79" t="s">
        <v>35</v>
      </c>
      <c r="AH15" s="197"/>
      <c r="AI15" s="195" t="s">
        <v>22</v>
      </c>
      <c r="AJ15" s="78"/>
      <c r="AK15" s="200"/>
      <c r="AL15" s="135"/>
      <c r="AM15" s="135"/>
      <c r="AN15" s="99"/>
      <c r="AO15" s="78"/>
      <c r="AP15" s="200"/>
      <c r="AQ15" s="135"/>
      <c r="AR15" s="135"/>
      <c r="AS15" s="99"/>
    </row>
    <row r="16" spans="2:45" ht="15.95" customHeight="1">
      <c r="B16" s="117"/>
      <c r="C16" s="118"/>
      <c r="D16" s="118"/>
      <c r="E16" s="118"/>
      <c r="F16" s="118"/>
      <c r="G16" s="118"/>
      <c r="H16" s="120"/>
      <c r="I16" s="120"/>
      <c r="J16" s="120"/>
      <c r="K16" s="193"/>
      <c r="L16" s="195"/>
      <c r="M16" s="28" t="s">
        <v>10</v>
      </c>
      <c r="N16" s="29">
        <v>10</v>
      </c>
      <c r="O16" s="126"/>
      <c r="P16" s="131"/>
      <c r="Q16" s="57">
        <v>12</v>
      </c>
      <c r="R16" s="58">
        <v>13</v>
      </c>
      <c r="S16" s="58">
        <v>14</v>
      </c>
      <c r="T16" s="58">
        <v>15</v>
      </c>
      <c r="U16" s="58">
        <v>16</v>
      </c>
      <c r="V16" s="58">
        <v>17</v>
      </c>
      <c r="W16" s="57">
        <v>18</v>
      </c>
      <c r="X16" s="57">
        <v>19</v>
      </c>
      <c r="Y16" s="58">
        <v>20</v>
      </c>
      <c r="Z16" s="58">
        <v>21</v>
      </c>
      <c r="AA16" s="58">
        <v>22</v>
      </c>
      <c r="AB16" s="58">
        <v>23</v>
      </c>
      <c r="AC16" s="58">
        <v>24</v>
      </c>
      <c r="AD16" s="67">
        <v>25</v>
      </c>
      <c r="AE16" s="67">
        <v>26</v>
      </c>
      <c r="AF16" s="68">
        <v>27</v>
      </c>
      <c r="AG16" s="80">
        <v>28</v>
      </c>
      <c r="AH16" s="197"/>
      <c r="AI16" s="198"/>
      <c r="AJ16" s="81"/>
      <c r="AK16" s="200"/>
      <c r="AL16" s="135"/>
      <c r="AM16" s="135"/>
      <c r="AN16" s="99"/>
      <c r="AO16" s="81"/>
      <c r="AP16" s="200"/>
      <c r="AQ16" s="135"/>
      <c r="AR16" s="135"/>
      <c r="AS16" s="99"/>
    </row>
    <row r="17" spans="2:45" ht="15.95" customHeight="1">
      <c r="B17" s="141" t="s">
        <v>39</v>
      </c>
      <c r="C17" s="100" t="s">
        <v>89</v>
      </c>
      <c r="D17" s="101"/>
      <c r="E17" s="101"/>
      <c r="F17" s="101"/>
      <c r="G17" s="102"/>
      <c r="H17" s="190" t="s">
        <v>40</v>
      </c>
      <c r="I17" s="191"/>
      <c r="J17" s="30"/>
      <c r="K17" s="31" t="s">
        <v>41</v>
      </c>
      <c r="L17" s="32">
        <v>8</v>
      </c>
      <c r="M17" s="33"/>
      <c r="N17" s="34" t="s">
        <v>42</v>
      </c>
      <c r="O17" s="127">
        <v>42886</v>
      </c>
      <c r="P17" s="132">
        <v>42888</v>
      </c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31" t="s">
        <v>2</v>
      </c>
      <c r="AI17" s="82">
        <v>8</v>
      </c>
      <c r="AJ17" s="78"/>
      <c r="AK17" s="83"/>
      <c r="AL17" s="84"/>
      <c r="AM17" s="84"/>
      <c r="AN17" s="36"/>
      <c r="AP17" s="37"/>
      <c r="AQ17" s="92"/>
      <c r="AR17" s="93"/>
      <c r="AS17" s="36"/>
    </row>
    <row r="18" spans="2:45" ht="15.95" customHeight="1">
      <c r="B18" s="142"/>
      <c r="C18" s="103"/>
      <c r="D18" s="104"/>
      <c r="E18" s="104"/>
      <c r="F18" s="104"/>
      <c r="G18" s="105"/>
      <c r="H18" s="121" t="s">
        <v>43</v>
      </c>
      <c r="I18" s="122"/>
      <c r="J18" s="35"/>
      <c r="K18" s="6"/>
      <c r="L18" s="36">
        <v>8</v>
      </c>
      <c r="M18" s="33"/>
      <c r="N18" s="34"/>
      <c r="O18" s="128"/>
      <c r="P18" s="133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31" t="s">
        <v>2</v>
      </c>
      <c r="AI18" s="36">
        <v>8</v>
      </c>
      <c r="AJ18" s="78"/>
      <c r="AK18" s="83"/>
      <c r="AL18" s="84"/>
      <c r="AM18" s="84"/>
      <c r="AN18" s="36"/>
      <c r="AP18" s="37"/>
      <c r="AQ18" s="92"/>
      <c r="AR18" s="93"/>
      <c r="AS18" s="36"/>
    </row>
    <row r="19" spans="2:45" ht="15.95" customHeight="1">
      <c r="B19" s="142"/>
      <c r="C19" s="103"/>
      <c r="D19" s="104"/>
      <c r="E19" s="104"/>
      <c r="F19" s="104"/>
      <c r="G19" s="105"/>
      <c r="H19" s="121" t="s">
        <v>44</v>
      </c>
      <c r="I19" s="122"/>
      <c r="J19" s="35"/>
      <c r="K19" s="6"/>
      <c r="L19" s="36">
        <v>8</v>
      </c>
      <c r="M19" s="33"/>
      <c r="N19" s="34"/>
      <c r="O19" s="129"/>
      <c r="P19" s="134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31" t="s">
        <v>2</v>
      </c>
      <c r="AI19" s="36">
        <v>8</v>
      </c>
      <c r="AJ19" s="78"/>
      <c r="AK19" s="83"/>
      <c r="AL19" s="84"/>
      <c r="AM19" s="84"/>
      <c r="AN19" s="36"/>
      <c r="AP19" s="37"/>
      <c r="AQ19" s="92"/>
      <c r="AR19" s="93"/>
      <c r="AS19" s="36"/>
    </row>
    <row r="20" spans="2:45" ht="15.95" customHeight="1">
      <c r="B20" s="142"/>
      <c r="C20" s="103"/>
      <c r="D20" s="104"/>
      <c r="E20" s="104"/>
      <c r="F20" s="104"/>
      <c r="G20" s="105"/>
      <c r="H20" s="109" t="s">
        <v>45</v>
      </c>
      <c r="I20" s="110"/>
      <c r="J20" s="35" t="s">
        <v>46</v>
      </c>
      <c r="K20" s="6"/>
      <c r="L20" s="36">
        <v>8</v>
      </c>
      <c r="M20" s="33"/>
      <c r="N20" s="34"/>
      <c r="O20" s="37">
        <v>42891</v>
      </c>
      <c r="P20" s="37">
        <v>42891</v>
      </c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31" t="s">
        <v>2</v>
      </c>
      <c r="AI20" s="36">
        <v>8</v>
      </c>
      <c r="AJ20" s="78"/>
      <c r="AK20" s="83"/>
      <c r="AL20" s="84"/>
      <c r="AM20" s="84"/>
      <c r="AN20" s="36"/>
      <c r="AP20" s="37"/>
      <c r="AQ20" s="92"/>
      <c r="AR20" s="93"/>
      <c r="AS20" s="36"/>
    </row>
    <row r="21" spans="2:45" ht="15.95" customHeight="1">
      <c r="B21" s="142"/>
      <c r="C21" s="103"/>
      <c r="D21" s="104"/>
      <c r="E21" s="104"/>
      <c r="F21" s="104"/>
      <c r="G21" s="105"/>
      <c r="H21" s="111"/>
      <c r="I21" s="112"/>
      <c r="J21" s="35" t="s">
        <v>47</v>
      </c>
      <c r="K21" s="6"/>
      <c r="L21" s="36">
        <v>8</v>
      </c>
      <c r="M21" s="33"/>
      <c r="N21" s="34"/>
      <c r="O21" s="37">
        <v>42892</v>
      </c>
      <c r="P21" s="37">
        <v>42892</v>
      </c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31" t="s">
        <v>2</v>
      </c>
      <c r="AI21" s="36">
        <v>8</v>
      </c>
      <c r="AJ21" s="78"/>
      <c r="AK21" s="83"/>
      <c r="AL21" s="84"/>
      <c r="AM21" s="84"/>
      <c r="AN21" s="36"/>
      <c r="AP21" s="37"/>
      <c r="AQ21" s="92"/>
      <c r="AR21" s="93"/>
      <c r="AS21" s="36"/>
    </row>
    <row r="22" spans="2:45" ht="15.95" customHeight="1">
      <c r="B22" s="142"/>
      <c r="C22" s="103"/>
      <c r="D22" s="104"/>
      <c r="E22" s="104"/>
      <c r="F22" s="104"/>
      <c r="G22" s="105"/>
      <c r="H22" s="111"/>
      <c r="I22" s="112"/>
      <c r="J22" s="35" t="s">
        <v>48</v>
      </c>
      <c r="K22" s="6"/>
      <c r="L22" s="36">
        <v>8</v>
      </c>
      <c r="M22" s="33"/>
      <c r="N22" s="34"/>
      <c r="O22" s="37">
        <v>42893</v>
      </c>
      <c r="P22" s="37">
        <v>42893</v>
      </c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31" t="s">
        <v>2</v>
      </c>
      <c r="AI22" s="36">
        <v>8</v>
      </c>
      <c r="AJ22" s="78"/>
      <c r="AK22" s="83"/>
      <c r="AL22" s="84"/>
      <c r="AM22" s="84"/>
      <c r="AN22" s="36"/>
      <c r="AP22" s="37"/>
      <c r="AQ22" s="92"/>
      <c r="AR22" s="93"/>
      <c r="AS22" s="36"/>
    </row>
    <row r="23" spans="2:45" ht="15.95" customHeight="1">
      <c r="B23" s="142"/>
      <c r="C23" s="103"/>
      <c r="D23" s="104"/>
      <c r="E23" s="104"/>
      <c r="F23" s="104"/>
      <c r="G23" s="105"/>
      <c r="H23" s="111"/>
      <c r="I23" s="112"/>
      <c r="J23" s="35" t="s">
        <v>49</v>
      </c>
      <c r="K23" s="6"/>
      <c r="L23" s="36">
        <v>8</v>
      </c>
      <c r="M23" s="33"/>
      <c r="N23" s="34"/>
      <c r="O23" s="37">
        <v>42894</v>
      </c>
      <c r="P23" s="37">
        <v>42894</v>
      </c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31" t="s">
        <v>2</v>
      </c>
      <c r="AI23" s="36">
        <v>8</v>
      </c>
      <c r="AJ23" s="78"/>
      <c r="AK23" s="83"/>
      <c r="AL23" s="84"/>
      <c r="AM23" s="84"/>
      <c r="AN23" s="36"/>
      <c r="AP23" s="37"/>
      <c r="AQ23" s="92"/>
      <c r="AR23" s="93"/>
      <c r="AS23" s="36"/>
    </row>
    <row r="24" spans="2:45" ht="23.25" customHeight="1">
      <c r="B24" s="142"/>
      <c r="C24" s="106"/>
      <c r="D24" s="107"/>
      <c r="E24" s="107"/>
      <c r="F24" s="107"/>
      <c r="G24" s="108"/>
      <c r="H24" s="113"/>
      <c r="I24" s="114"/>
      <c r="J24" s="35" t="s">
        <v>50</v>
      </c>
      <c r="K24" s="6"/>
      <c r="L24" s="36">
        <v>8</v>
      </c>
      <c r="M24" s="33"/>
      <c r="N24" s="34"/>
      <c r="O24" s="37">
        <v>42895</v>
      </c>
      <c r="P24" s="37">
        <v>42895</v>
      </c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31" t="s">
        <v>2</v>
      </c>
      <c r="AI24" s="36">
        <v>8</v>
      </c>
      <c r="AJ24" s="78"/>
      <c r="AK24" s="83"/>
      <c r="AL24" s="84"/>
      <c r="AM24" s="84"/>
      <c r="AN24" s="36"/>
      <c r="AP24" s="37"/>
      <c r="AQ24" s="92"/>
      <c r="AR24" s="93"/>
      <c r="AS24" s="36"/>
    </row>
    <row r="25" spans="2:45" ht="38.25" customHeight="1">
      <c r="B25" s="142"/>
      <c r="C25" s="103"/>
      <c r="D25" s="104"/>
      <c r="E25" s="104"/>
      <c r="F25" s="104"/>
      <c r="G25" s="105"/>
      <c r="H25" s="123" t="s">
        <v>51</v>
      </c>
      <c r="I25" s="124"/>
      <c r="J25" s="38" t="s">
        <v>52</v>
      </c>
      <c r="K25" s="6"/>
      <c r="L25" s="36">
        <v>8</v>
      </c>
      <c r="M25" s="33"/>
      <c r="N25" s="34"/>
      <c r="O25" s="37">
        <v>42905</v>
      </c>
      <c r="P25" s="37">
        <v>42906</v>
      </c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85" t="s">
        <v>2</v>
      </c>
      <c r="AI25" s="36">
        <v>8</v>
      </c>
      <c r="AJ25" s="78"/>
      <c r="AK25" s="83"/>
      <c r="AL25" s="84"/>
      <c r="AM25" s="84"/>
      <c r="AN25" s="36"/>
      <c r="AP25" s="37"/>
      <c r="AQ25" s="92"/>
      <c r="AR25" s="93"/>
      <c r="AS25" s="36"/>
    </row>
    <row r="26" spans="2:45" ht="15.95" customHeight="1">
      <c r="B26" s="142"/>
      <c r="C26" s="106"/>
      <c r="D26" s="107"/>
      <c r="E26" s="107"/>
      <c r="F26" s="107"/>
      <c r="G26" s="108"/>
      <c r="H26" s="123" t="s">
        <v>53</v>
      </c>
      <c r="I26" s="124"/>
      <c r="J26" s="35" t="s">
        <v>54</v>
      </c>
      <c r="K26" s="6"/>
      <c r="L26" s="36">
        <v>8</v>
      </c>
      <c r="M26" s="33"/>
      <c r="N26" s="34"/>
      <c r="O26" s="37">
        <v>42907</v>
      </c>
      <c r="P26" s="37">
        <v>42908</v>
      </c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85" t="s">
        <v>2</v>
      </c>
      <c r="AI26" s="36">
        <v>8</v>
      </c>
      <c r="AJ26" s="78"/>
      <c r="AK26" s="83"/>
      <c r="AL26" s="84"/>
      <c r="AM26" s="84"/>
      <c r="AN26" s="36"/>
      <c r="AP26" s="37"/>
      <c r="AQ26" s="92"/>
      <c r="AR26" s="93"/>
      <c r="AS26" s="36"/>
    </row>
    <row r="27" spans="2:45" ht="33" customHeight="1">
      <c r="B27" s="143"/>
      <c r="C27" s="172" t="s">
        <v>55</v>
      </c>
      <c r="D27" s="173"/>
      <c r="E27" s="173"/>
      <c r="F27" s="173"/>
      <c r="G27" s="174"/>
      <c r="H27" s="123" t="s">
        <v>56</v>
      </c>
      <c r="I27" s="124"/>
      <c r="J27" s="35" t="s">
        <v>57</v>
      </c>
      <c r="K27" s="6"/>
      <c r="L27" s="36">
        <v>24</v>
      </c>
      <c r="M27" s="33"/>
      <c r="N27" s="34"/>
      <c r="O27" s="37">
        <v>42909</v>
      </c>
      <c r="P27" s="37">
        <v>42912</v>
      </c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85" t="s">
        <v>2</v>
      </c>
      <c r="AI27" s="36">
        <v>24</v>
      </c>
      <c r="AJ27" s="78"/>
      <c r="AK27" s="83"/>
      <c r="AL27" s="84"/>
      <c r="AM27" s="84"/>
      <c r="AN27" s="36"/>
      <c r="AP27" s="37"/>
      <c r="AQ27" s="92"/>
      <c r="AR27" s="93"/>
      <c r="AS27" s="36"/>
    </row>
    <row r="28" spans="2:45" ht="15.95" customHeight="1">
      <c r="B28" s="144" t="s">
        <v>58</v>
      </c>
      <c r="C28" s="147" t="s">
        <v>59</v>
      </c>
      <c r="D28" s="148"/>
      <c r="E28" s="148"/>
      <c r="F28" s="148"/>
      <c r="G28" s="149"/>
      <c r="H28" s="109" t="s">
        <v>60</v>
      </c>
      <c r="I28" s="110"/>
      <c r="J28" s="35" t="s">
        <v>46</v>
      </c>
      <c r="K28" s="6"/>
      <c r="L28" s="36">
        <v>16</v>
      </c>
      <c r="M28" s="33"/>
      <c r="N28" s="34"/>
      <c r="O28" s="37">
        <v>42891</v>
      </c>
      <c r="P28" s="37">
        <v>42892</v>
      </c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85" t="s">
        <v>9</v>
      </c>
      <c r="AI28" s="36">
        <v>16</v>
      </c>
      <c r="AJ28" s="78"/>
      <c r="AK28" s="83"/>
      <c r="AL28" s="84"/>
      <c r="AM28" s="84"/>
      <c r="AN28" s="36"/>
      <c r="AP28" s="37"/>
      <c r="AQ28" s="92"/>
      <c r="AR28" s="93"/>
      <c r="AS28" s="36"/>
    </row>
    <row r="29" spans="2:45" ht="15.95" customHeight="1">
      <c r="B29" s="142"/>
      <c r="C29" s="150"/>
      <c r="D29" s="151"/>
      <c r="E29" s="151"/>
      <c r="F29" s="151"/>
      <c r="G29" s="152"/>
      <c r="H29" s="111"/>
      <c r="I29" s="112"/>
      <c r="J29" s="35" t="s">
        <v>47</v>
      </c>
      <c r="K29" s="6"/>
      <c r="L29" s="36">
        <v>8</v>
      </c>
      <c r="M29" s="33"/>
      <c r="N29" s="34"/>
      <c r="O29" s="37">
        <v>42893</v>
      </c>
      <c r="P29" s="37">
        <v>42893</v>
      </c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85" t="s">
        <v>9</v>
      </c>
      <c r="AI29" s="36">
        <v>8</v>
      </c>
      <c r="AJ29" s="78"/>
      <c r="AK29" s="83"/>
      <c r="AL29" s="84"/>
      <c r="AM29" s="84"/>
      <c r="AN29" s="36"/>
      <c r="AP29" s="37"/>
      <c r="AQ29" s="92"/>
      <c r="AR29" s="93"/>
      <c r="AS29" s="36"/>
    </row>
    <row r="30" spans="2:45" ht="15.95" customHeight="1">
      <c r="B30" s="142"/>
      <c r="C30" s="150"/>
      <c r="D30" s="151"/>
      <c r="E30" s="151"/>
      <c r="F30" s="151"/>
      <c r="G30" s="152"/>
      <c r="H30" s="111"/>
      <c r="I30" s="112"/>
      <c r="J30" s="35" t="s">
        <v>48</v>
      </c>
      <c r="K30" s="6"/>
      <c r="L30" s="36">
        <v>8</v>
      </c>
      <c r="M30" s="33"/>
      <c r="N30" s="34"/>
      <c r="O30" s="37">
        <v>42894</v>
      </c>
      <c r="P30" s="37">
        <v>42894</v>
      </c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85" t="s">
        <v>9</v>
      </c>
      <c r="AI30" s="36">
        <v>8</v>
      </c>
      <c r="AJ30" s="78"/>
      <c r="AK30" s="83"/>
      <c r="AL30" s="84"/>
      <c r="AM30" s="84"/>
      <c r="AN30" s="36"/>
      <c r="AP30" s="37"/>
      <c r="AQ30" s="92"/>
      <c r="AR30" s="93"/>
      <c r="AS30" s="36"/>
    </row>
    <row r="31" spans="2:45" ht="15.95" customHeight="1">
      <c r="B31" s="142"/>
      <c r="C31" s="150"/>
      <c r="D31" s="151"/>
      <c r="E31" s="151"/>
      <c r="F31" s="151"/>
      <c r="G31" s="152"/>
      <c r="H31" s="111"/>
      <c r="I31" s="112"/>
      <c r="J31" s="35" t="s">
        <v>49</v>
      </c>
      <c r="K31" s="6"/>
      <c r="L31" s="36">
        <v>8</v>
      </c>
      <c r="M31" s="33"/>
      <c r="N31" s="34"/>
      <c r="O31" s="37">
        <v>42895</v>
      </c>
      <c r="P31" s="37">
        <v>42895</v>
      </c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85" t="s">
        <v>9</v>
      </c>
      <c r="AI31" s="36">
        <v>8</v>
      </c>
      <c r="AJ31" s="78"/>
      <c r="AK31" s="83"/>
      <c r="AL31" s="84"/>
      <c r="AM31" s="84"/>
      <c r="AN31" s="36"/>
      <c r="AP31" s="37"/>
      <c r="AQ31" s="92"/>
      <c r="AR31" s="93"/>
      <c r="AS31" s="36"/>
    </row>
    <row r="32" spans="2:45" ht="15.95" customHeight="1">
      <c r="B32" s="142"/>
      <c r="C32" s="150"/>
      <c r="D32" s="151"/>
      <c r="E32" s="151"/>
      <c r="F32" s="151"/>
      <c r="G32" s="152"/>
      <c r="H32" s="113"/>
      <c r="I32" s="114"/>
      <c r="J32" s="35" t="s">
        <v>50</v>
      </c>
      <c r="K32" s="6"/>
      <c r="L32" s="36">
        <v>8</v>
      </c>
      <c r="M32" s="33"/>
      <c r="N32" s="34"/>
      <c r="O32" s="37">
        <v>42898</v>
      </c>
      <c r="P32" s="37">
        <v>42898</v>
      </c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85" t="s">
        <v>9</v>
      </c>
      <c r="AI32" s="36">
        <v>8</v>
      </c>
      <c r="AJ32" s="78"/>
      <c r="AK32" s="83"/>
      <c r="AL32" s="84"/>
      <c r="AM32" s="84"/>
      <c r="AN32" s="36"/>
      <c r="AP32" s="37"/>
      <c r="AQ32" s="92"/>
      <c r="AR32" s="93"/>
      <c r="AS32" s="36"/>
    </row>
    <row r="33" spans="2:45" ht="15.95" customHeight="1">
      <c r="B33" s="142"/>
      <c r="C33" s="150"/>
      <c r="D33" s="151"/>
      <c r="E33" s="151"/>
      <c r="F33" s="151"/>
      <c r="G33" s="152"/>
      <c r="H33" s="123" t="s">
        <v>61</v>
      </c>
      <c r="I33" s="124"/>
      <c r="J33" s="35" t="s">
        <v>62</v>
      </c>
      <c r="K33" s="6"/>
      <c r="L33" s="36">
        <v>16</v>
      </c>
      <c r="M33" s="33"/>
      <c r="N33" s="34"/>
      <c r="O33" s="37">
        <v>42899</v>
      </c>
      <c r="P33" s="37">
        <v>42900</v>
      </c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85" t="s">
        <v>9</v>
      </c>
      <c r="AI33" s="36">
        <v>16</v>
      </c>
      <c r="AJ33" s="78"/>
      <c r="AK33" s="83"/>
      <c r="AL33" s="84"/>
      <c r="AM33" s="84"/>
      <c r="AN33" s="36"/>
      <c r="AP33" s="37"/>
      <c r="AQ33" s="92"/>
      <c r="AR33" s="93"/>
      <c r="AS33" s="36"/>
    </row>
    <row r="34" spans="2:45" ht="33" customHeight="1">
      <c r="B34" s="143"/>
      <c r="C34" s="153"/>
      <c r="D34" s="154"/>
      <c r="E34" s="154"/>
      <c r="F34" s="154"/>
      <c r="G34" s="155"/>
      <c r="H34" s="175" t="s">
        <v>63</v>
      </c>
      <c r="I34" s="176"/>
      <c r="J34" s="39" t="s">
        <v>64</v>
      </c>
      <c r="K34" s="6"/>
      <c r="L34" s="36">
        <v>40</v>
      </c>
      <c r="M34" s="33"/>
      <c r="N34" s="34"/>
      <c r="O34" s="37">
        <v>42901</v>
      </c>
      <c r="P34" s="37">
        <v>42907</v>
      </c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85" t="s">
        <v>9</v>
      </c>
      <c r="AI34" s="36"/>
      <c r="AJ34" s="78"/>
      <c r="AK34" s="83"/>
      <c r="AL34" s="84"/>
      <c r="AM34" s="84"/>
      <c r="AN34" s="36"/>
      <c r="AP34" s="37"/>
      <c r="AQ34" s="92"/>
      <c r="AR34" s="93"/>
      <c r="AS34" s="36"/>
    </row>
    <row r="35" spans="2:45" ht="32.25" customHeight="1">
      <c r="B35" s="145" t="s">
        <v>65</v>
      </c>
      <c r="C35" s="177" t="s">
        <v>66</v>
      </c>
      <c r="D35" s="178"/>
      <c r="E35" s="178"/>
      <c r="F35" s="178"/>
      <c r="G35" s="179"/>
      <c r="H35" s="180" t="s">
        <v>87</v>
      </c>
      <c r="I35" s="181"/>
      <c r="J35" s="40" t="s">
        <v>67</v>
      </c>
      <c r="K35" s="31" t="s">
        <v>41</v>
      </c>
      <c r="L35" s="41">
        <v>8</v>
      </c>
      <c r="M35" s="33"/>
      <c r="N35" s="34" t="s">
        <v>42</v>
      </c>
      <c r="O35" s="37">
        <v>42908</v>
      </c>
      <c r="P35" s="42">
        <v>42914</v>
      </c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86" t="s">
        <v>9</v>
      </c>
      <c r="AI35" s="36">
        <v>16</v>
      </c>
      <c r="AJ35" s="78"/>
      <c r="AK35" s="83"/>
      <c r="AL35" s="84"/>
      <c r="AM35" s="84"/>
      <c r="AN35" s="36"/>
      <c r="AP35" s="83"/>
      <c r="AQ35" s="84"/>
      <c r="AR35" s="84"/>
      <c r="AS35" s="36"/>
    </row>
    <row r="36" spans="2:45" ht="96.75" customHeight="1">
      <c r="B36" s="145"/>
      <c r="C36" s="165" t="s">
        <v>68</v>
      </c>
      <c r="D36" s="166"/>
      <c r="E36" s="166"/>
      <c r="F36" s="166"/>
      <c r="G36" s="167"/>
      <c r="H36" s="168" t="s">
        <v>86</v>
      </c>
      <c r="I36" s="169"/>
      <c r="J36" s="40" t="s">
        <v>69</v>
      </c>
      <c r="K36" s="43" t="s">
        <v>41</v>
      </c>
      <c r="L36" s="41">
        <v>8</v>
      </c>
      <c r="M36" s="33"/>
      <c r="N36" s="44"/>
      <c r="O36" s="37">
        <v>42909</v>
      </c>
      <c r="P36" s="42">
        <v>42911</v>
      </c>
      <c r="Q36" s="61"/>
      <c r="R36" s="61"/>
      <c r="S36" s="61"/>
      <c r="T36" s="62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86" t="s">
        <v>9</v>
      </c>
      <c r="AI36" s="36">
        <v>16</v>
      </c>
      <c r="AJ36" s="78"/>
      <c r="AK36" s="83"/>
      <c r="AL36" s="84"/>
      <c r="AM36" s="84"/>
      <c r="AN36" s="36"/>
      <c r="AP36" s="83"/>
      <c r="AQ36" s="84"/>
      <c r="AR36" s="84"/>
      <c r="AS36" s="36"/>
    </row>
    <row r="37" spans="2:45" ht="33.75" customHeight="1">
      <c r="B37" s="145"/>
      <c r="C37" s="170" t="s">
        <v>70</v>
      </c>
      <c r="D37" s="166"/>
      <c r="E37" s="166"/>
      <c r="F37" s="166"/>
      <c r="G37" s="167"/>
      <c r="H37" s="168" t="s">
        <v>86</v>
      </c>
      <c r="I37" s="169"/>
      <c r="J37" s="40" t="s">
        <v>71</v>
      </c>
      <c r="K37" s="43"/>
      <c r="L37" s="41">
        <v>4</v>
      </c>
      <c r="M37" s="33"/>
      <c r="N37" s="44"/>
      <c r="O37" s="37">
        <v>42909</v>
      </c>
      <c r="P37" s="42">
        <v>42912</v>
      </c>
      <c r="Q37" s="61"/>
      <c r="R37" s="61"/>
      <c r="S37" s="61"/>
      <c r="T37" s="61"/>
      <c r="U37" s="60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85" t="s">
        <v>7</v>
      </c>
      <c r="AI37" s="36">
        <v>8</v>
      </c>
      <c r="AK37" s="83"/>
      <c r="AL37" s="84"/>
      <c r="AM37" s="84"/>
      <c r="AN37" s="36"/>
      <c r="AP37" s="83"/>
      <c r="AQ37" s="84"/>
      <c r="AR37" s="84"/>
      <c r="AS37" s="36"/>
    </row>
    <row r="38" spans="2:45" ht="46.5" customHeight="1">
      <c r="B38" s="145"/>
      <c r="C38" s="171" t="s">
        <v>72</v>
      </c>
      <c r="D38" s="166"/>
      <c r="E38" s="166"/>
      <c r="F38" s="166"/>
      <c r="G38" s="167"/>
      <c r="H38" s="168" t="s">
        <v>86</v>
      </c>
      <c r="I38" s="169"/>
      <c r="J38" s="40"/>
      <c r="K38" s="43" t="s">
        <v>41</v>
      </c>
      <c r="L38" s="96">
        <v>4</v>
      </c>
      <c r="M38" s="33"/>
      <c r="N38" s="44"/>
      <c r="O38" s="37">
        <v>42912</v>
      </c>
      <c r="P38" s="42">
        <v>42915</v>
      </c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85" t="s">
        <v>7</v>
      </c>
      <c r="AI38" s="36">
        <v>8</v>
      </c>
      <c r="AK38" s="83"/>
      <c r="AL38" s="84"/>
      <c r="AM38" s="84"/>
      <c r="AN38" s="36"/>
      <c r="AP38" s="83"/>
      <c r="AQ38" s="84"/>
      <c r="AR38" s="84"/>
      <c r="AS38" s="36"/>
    </row>
    <row r="39" spans="2:45" ht="48" customHeight="1">
      <c r="B39" s="145"/>
      <c r="C39" s="161" t="s">
        <v>73</v>
      </c>
      <c r="D39" s="157"/>
      <c r="E39" s="157"/>
      <c r="F39" s="157"/>
      <c r="G39" s="158"/>
      <c r="H39" s="162" t="s">
        <v>86</v>
      </c>
      <c r="I39" s="160"/>
      <c r="J39" s="40" t="s">
        <v>75</v>
      </c>
      <c r="K39" s="45"/>
      <c r="L39" s="96">
        <v>8</v>
      </c>
      <c r="M39" s="33"/>
      <c r="N39" s="34"/>
      <c r="O39" s="37">
        <v>42908</v>
      </c>
      <c r="P39" s="42">
        <v>42908</v>
      </c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86" t="s">
        <v>7</v>
      </c>
      <c r="AI39" s="36">
        <v>8</v>
      </c>
      <c r="AK39" s="83"/>
      <c r="AL39" s="84"/>
      <c r="AM39" s="84"/>
      <c r="AN39" s="36"/>
      <c r="AP39" s="83"/>
      <c r="AQ39" s="84"/>
      <c r="AR39" s="84"/>
      <c r="AS39" s="36"/>
    </row>
    <row r="40" spans="2:45" ht="19.5" customHeight="1">
      <c r="B40" s="145"/>
      <c r="C40" s="156" t="s">
        <v>76</v>
      </c>
      <c r="D40" s="157"/>
      <c r="E40" s="157"/>
      <c r="F40" s="157"/>
      <c r="G40" s="158"/>
      <c r="H40" s="163" t="s">
        <v>88</v>
      </c>
      <c r="I40" s="164"/>
      <c r="J40" s="40"/>
      <c r="K40" s="45"/>
      <c r="L40" s="96">
        <v>4</v>
      </c>
      <c r="M40" s="33"/>
      <c r="N40" s="34"/>
      <c r="O40" s="97"/>
      <c r="P40" s="4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86" t="s">
        <v>7</v>
      </c>
      <c r="AI40" s="36"/>
      <c r="AK40" s="83"/>
      <c r="AL40" s="84"/>
      <c r="AM40" s="84"/>
      <c r="AN40" s="36"/>
      <c r="AP40" s="83"/>
      <c r="AQ40" s="84"/>
      <c r="AR40" s="84"/>
      <c r="AS40" s="36"/>
    </row>
    <row r="41" spans="2:45" ht="33" customHeight="1">
      <c r="B41" s="145"/>
      <c r="C41" s="156" t="s">
        <v>78</v>
      </c>
      <c r="D41" s="157"/>
      <c r="E41" s="157"/>
      <c r="F41" s="157"/>
      <c r="G41" s="158"/>
      <c r="H41" s="159" t="s">
        <v>74</v>
      </c>
      <c r="I41" s="160"/>
      <c r="J41" s="40" t="s">
        <v>79</v>
      </c>
      <c r="K41" s="45"/>
      <c r="L41" s="41">
        <v>8</v>
      </c>
      <c r="M41" s="33"/>
      <c r="N41" s="34"/>
      <c r="O41" s="37">
        <v>42909</v>
      </c>
      <c r="P41" s="42">
        <v>42914</v>
      </c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86" t="s">
        <v>7</v>
      </c>
      <c r="AI41" s="36">
        <v>8</v>
      </c>
      <c r="AK41" s="83"/>
      <c r="AL41" s="84"/>
      <c r="AM41" s="84"/>
      <c r="AN41" s="36"/>
      <c r="AP41" s="83"/>
      <c r="AQ41" s="84"/>
      <c r="AR41" s="84"/>
      <c r="AS41" s="36"/>
    </row>
    <row r="42" spans="2:45">
      <c r="B42" s="145"/>
      <c r="C42" s="156" t="s">
        <v>80</v>
      </c>
      <c r="D42" s="157"/>
      <c r="E42" s="157"/>
      <c r="F42" s="157"/>
      <c r="G42" s="158"/>
      <c r="H42" s="159" t="s">
        <v>74</v>
      </c>
      <c r="I42" s="160"/>
      <c r="J42" s="40"/>
      <c r="K42" s="45"/>
      <c r="L42" s="41">
        <v>4</v>
      </c>
      <c r="M42" s="33"/>
      <c r="N42" s="34"/>
      <c r="O42" s="37">
        <v>42914</v>
      </c>
      <c r="P42" s="42">
        <v>42914</v>
      </c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85" t="s">
        <v>9</v>
      </c>
      <c r="AI42" s="36">
        <v>4</v>
      </c>
      <c r="AK42" s="83"/>
      <c r="AL42" s="84"/>
      <c r="AM42" s="84"/>
      <c r="AN42" s="36"/>
      <c r="AP42" s="83"/>
      <c r="AQ42" s="84"/>
      <c r="AR42" s="84"/>
      <c r="AS42" s="36"/>
    </row>
    <row r="43" spans="2:45">
      <c r="B43" s="145"/>
      <c r="C43" s="156" t="s">
        <v>81</v>
      </c>
      <c r="D43" s="157"/>
      <c r="E43" s="157"/>
      <c r="F43" s="157"/>
      <c r="G43" s="158"/>
      <c r="H43" s="159" t="s">
        <v>74</v>
      </c>
      <c r="I43" s="160"/>
      <c r="J43" s="40" t="s">
        <v>85</v>
      </c>
      <c r="K43" s="45"/>
      <c r="L43" s="96">
        <v>2</v>
      </c>
      <c r="M43" s="33"/>
      <c r="N43" s="34"/>
      <c r="O43" s="37">
        <v>42913</v>
      </c>
      <c r="P43" s="37">
        <v>42913</v>
      </c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85" t="s">
        <v>2</v>
      </c>
      <c r="AI43" s="36">
        <v>1</v>
      </c>
      <c r="AK43" s="83"/>
      <c r="AL43" s="84"/>
      <c r="AM43" s="84"/>
      <c r="AN43" s="36"/>
      <c r="AP43" s="83"/>
      <c r="AQ43" s="84"/>
      <c r="AR43" s="84"/>
      <c r="AS43" s="36"/>
    </row>
    <row r="44" spans="2:45">
      <c r="B44" s="145"/>
      <c r="C44" s="156" t="s">
        <v>82</v>
      </c>
      <c r="D44" s="157"/>
      <c r="E44" s="157"/>
      <c r="F44" s="157"/>
      <c r="G44" s="158"/>
      <c r="H44" s="159" t="s">
        <v>74</v>
      </c>
      <c r="I44" s="160"/>
      <c r="J44" s="46" t="s">
        <v>85</v>
      </c>
      <c r="K44" s="45"/>
      <c r="L44" s="96">
        <v>2</v>
      </c>
      <c r="M44" s="33"/>
      <c r="N44" s="34"/>
      <c r="O44" s="37">
        <v>42913</v>
      </c>
      <c r="P44" s="37">
        <v>42913</v>
      </c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85" t="s">
        <v>2</v>
      </c>
      <c r="AI44" s="87">
        <v>1</v>
      </c>
      <c r="AK44" s="83"/>
      <c r="AL44" s="84"/>
      <c r="AM44" s="84"/>
      <c r="AN44" s="36"/>
      <c r="AP44" s="51"/>
      <c r="AQ44" s="94"/>
      <c r="AR44" s="95"/>
      <c r="AS44" s="89"/>
    </row>
    <row r="45" spans="2:45">
      <c r="B45" s="146"/>
      <c r="C45" s="136" t="s">
        <v>83</v>
      </c>
      <c r="D45" s="137"/>
      <c r="E45" s="137"/>
      <c r="F45" s="137"/>
      <c r="G45" s="138"/>
      <c r="H45" s="139" t="s">
        <v>77</v>
      </c>
      <c r="I45" s="140"/>
      <c r="J45" s="47" t="s">
        <v>84</v>
      </c>
      <c r="K45" s="48" t="s">
        <v>41</v>
      </c>
      <c r="L45" s="49">
        <v>4</v>
      </c>
      <c r="M45" s="14"/>
      <c r="N45" s="50"/>
      <c r="O45" s="51">
        <v>42912</v>
      </c>
      <c r="P45" s="52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88" t="s">
        <v>7</v>
      </c>
      <c r="AI45" s="89">
        <v>4</v>
      </c>
    </row>
  </sheetData>
  <mergeCells count="76">
    <mergeCell ref="B2:C2"/>
    <mergeCell ref="H2:AS2"/>
    <mergeCell ref="C4:F4"/>
    <mergeCell ref="H4:I4"/>
    <mergeCell ref="N4:R4"/>
    <mergeCell ref="S4:U4"/>
    <mergeCell ref="AH4:AI4"/>
    <mergeCell ref="AL4:AN4"/>
    <mergeCell ref="N5:R5"/>
    <mergeCell ref="S5:U5"/>
    <mergeCell ref="N6:R6"/>
    <mergeCell ref="S6:U6"/>
    <mergeCell ref="N7:R7"/>
    <mergeCell ref="S7:U7"/>
    <mergeCell ref="B13:J13"/>
    <mergeCell ref="N13:AI13"/>
    <mergeCell ref="AK13:AN13"/>
    <mergeCell ref="AP13:AS13"/>
    <mergeCell ref="H17:I17"/>
    <mergeCell ref="J14:J16"/>
    <mergeCell ref="K13:K16"/>
    <mergeCell ref="L14:L16"/>
    <mergeCell ref="AH14:AH16"/>
    <mergeCell ref="AI15:AI16"/>
    <mergeCell ref="AK14:AK16"/>
    <mergeCell ref="AL14:AL16"/>
    <mergeCell ref="AM14:AM16"/>
    <mergeCell ref="AN14:AN16"/>
    <mergeCell ref="AP14:AP16"/>
    <mergeCell ref="AQ14:AQ16"/>
    <mergeCell ref="C27:G27"/>
    <mergeCell ref="H27:I27"/>
    <mergeCell ref="H33:I33"/>
    <mergeCell ref="H34:I34"/>
    <mergeCell ref="C35:G35"/>
    <mergeCell ref="H35:I35"/>
    <mergeCell ref="H40:I40"/>
    <mergeCell ref="C41:G41"/>
    <mergeCell ref="H41:I41"/>
    <mergeCell ref="C36:G36"/>
    <mergeCell ref="H36:I36"/>
    <mergeCell ref="C37:G37"/>
    <mergeCell ref="H37:I37"/>
    <mergeCell ref="C38:G38"/>
    <mergeCell ref="H38:I38"/>
    <mergeCell ref="C45:G45"/>
    <mergeCell ref="H45:I45"/>
    <mergeCell ref="B17:B27"/>
    <mergeCell ref="B28:B34"/>
    <mergeCell ref="B35:B45"/>
    <mergeCell ref="C28:G34"/>
    <mergeCell ref="H28:I32"/>
    <mergeCell ref="C42:G42"/>
    <mergeCell ref="H42:I42"/>
    <mergeCell ref="C43:G43"/>
    <mergeCell ref="H43:I43"/>
    <mergeCell ref="C44:G44"/>
    <mergeCell ref="H44:I44"/>
    <mergeCell ref="C39:G39"/>
    <mergeCell ref="H39:I39"/>
    <mergeCell ref="C40:G40"/>
    <mergeCell ref="AS14:AS16"/>
    <mergeCell ref="C17:G24"/>
    <mergeCell ref="H20:I24"/>
    <mergeCell ref="C25:G26"/>
    <mergeCell ref="B14:G16"/>
    <mergeCell ref="H14:I16"/>
    <mergeCell ref="H18:I18"/>
    <mergeCell ref="H19:I19"/>
    <mergeCell ref="H25:I25"/>
    <mergeCell ref="H26:I26"/>
    <mergeCell ref="O14:O16"/>
    <mergeCell ref="O17:O19"/>
    <mergeCell ref="P14:P16"/>
    <mergeCell ref="P17:P19"/>
    <mergeCell ref="AR14:AR16"/>
  </mergeCells>
  <phoneticPr fontId="30" type="noConversion"/>
  <conditionalFormatting sqref="C6">
    <cfRule type="cellIs" dxfId="3" priority="5" operator="greaterThan">
      <formula>$C$5</formula>
    </cfRule>
  </conditionalFormatting>
  <conditionalFormatting sqref="Q17:AG36 N17:N36">
    <cfRule type="cellIs" dxfId="2" priority="1" stopIfTrue="1" operator="equal">
      <formula>"P"</formula>
    </cfRule>
    <cfRule type="cellIs" dxfId="1" priority="2" stopIfTrue="1" operator="equal">
      <formula>"C"</formula>
    </cfRule>
    <cfRule type="cellIs" dxfId="0" priority="3" stopIfTrue="1" operator="equal">
      <formula>"D"</formula>
    </cfRule>
  </conditionalFormatting>
  <dataValidations count="8">
    <dataValidation type="list" allowBlank="1" showInputMessage="1" showErrorMessage="1" sqref="AH28:AH38 AH42:AH44 H6">
      <formula1>"王鹏瑕,王利,雷勇,"</formula1>
    </dataValidation>
    <dataValidation type="list" allowBlank="1" showInputMessage="1" showErrorMessage="1" sqref="AM36 N4:R11 AR17:AR36">
      <formula1>"魏清源,张珊"</formula1>
    </dataValidation>
    <dataValidation type="list" allowBlank="1" showInputMessage="1" showErrorMessage="1" sqref="H5">
      <formula1>"王鹏瑕,王利,陈航,姚文祝"</formula1>
    </dataValidation>
    <dataValidation type="list" allowBlank="1" showInputMessage="1" showErrorMessage="1" sqref="H11">
      <formula1>"王鹏瑕,王利,陈航,姚文祝,崔倍倍,刘昕,杨锋"</formula1>
    </dataValidation>
    <dataValidation type="list" allowBlank="1" showInputMessage="1" showErrorMessage="1" sqref="H7:H8 AM17:AM35">
      <formula1>"王鹏瑕,王玉龙,徐凯,徐德贵,龙耀"</formula1>
    </dataValidation>
    <dataValidation type="list" allowBlank="1" showInputMessage="1" showErrorMessage="1" sqref="H9:H10 AH17:AH27">
      <formula1>"王鹏瑕,王利,陈航,姚文祝,崔倍倍,刘昕"</formula1>
    </dataValidation>
    <dataValidation type="list" allowBlank="1" showInputMessage="1" showErrorMessage="1" sqref="K17:K36">
      <formula1>"一般,简单,难"</formula1>
    </dataValidation>
    <dataValidation type="list" allowBlank="1" showInputMessage="1" showErrorMessage="1" sqref="Q17:AG36 N17:N36">
      <formula1>"P,X,C,D"</formula1>
    </dataValidation>
  </dataValidations>
  <pageMargins left="0.25" right="0.25" top="0.75" bottom="0.75" header="0.3" footer="0.3"/>
  <pageSetup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cp:lastPrinted>2016-12-26T01:09:00Z</cp:lastPrinted>
  <dcterms:created xsi:type="dcterms:W3CDTF">2016-10-31T09:01:00Z</dcterms:created>
  <dcterms:modified xsi:type="dcterms:W3CDTF">2017-07-10T09:07:15Z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