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770"/>
  </bookViews>
  <sheets>
    <sheet name="September" sheetId="9" r:id="rId1"/>
    <sheet name="MIS Detail" sheetId="10" r:id="rId2"/>
  </sheets>
  <calcPr calcId="125725"/>
</workbook>
</file>

<file path=xl/calcChain.xml><?xml version="1.0" encoding="utf-8"?>
<calcChain xmlns="http://schemas.openxmlformats.org/spreadsheetml/2006/main">
  <c r="E15" i="9"/>
  <c r="Y22" i="10"/>
</calcChain>
</file>

<file path=xl/sharedStrings.xml><?xml version="1.0" encoding="utf-8"?>
<sst xmlns="http://schemas.openxmlformats.org/spreadsheetml/2006/main" count="168" uniqueCount="92">
  <si>
    <t>S.No.</t>
  </si>
  <si>
    <t>Estimated Hours</t>
  </si>
  <si>
    <t>Date</t>
  </si>
  <si>
    <t>Detail</t>
  </si>
  <si>
    <t>Priority</t>
  </si>
  <si>
    <t>Back date provision in 'Others' department of Chennai branch</t>
  </si>
  <si>
    <t>QR code in test reports</t>
  </si>
  <si>
    <t>Uploading of ITC rate list from back end in 'Parameter' master &amp;  'Product Tests' master for Food &amp; Pharma</t>
  </si>
  <si>
    <t>BRANCH</t>
  </si>
  <si>
    <t>DEPARTMENT</t>
  </si>
  <si>
    <t>PARTY NAME</t>
  </si>
  <si>
    <t>PLACE</t>
  </si>
  <si>
    <t>SALES EXECUTIVE NAME</t>
  </si>
  <si>
    <t>CATEGORY NAME</t>
  </si>
  <si>
    <t>SUB CATEGORY NAME</t>
  </si>
  <si>
    <t>PRODUCT NAME</t>
  </si>
  <si>
    <t>TEST STANDARD</t>
  </si>
  <si>
    <t>BATCH NO</t>
  </si>
  <si>
    <t>SAMPLE PRIORITY</t>
  </si>
  <si>
    <t>SAMPLE RECEIVING CODE</t>
  </si>
  <si>
    <t>SAMPLE RECEIVING DATE</t>
  </si>
  <si>
    <t>SAMPLE RECEIVING TIME</t>
  </si>
  <si>
    <t>SAMPLE REG CODE</t>
  </si>
  <si>
    <t>TRF NO</t>
  </si>
  <si>
    <t>BOOKING DATE</t>
  </si>
  <si>
    <t>BOOKING TIME</t>
  </si>
  <si>
    <t>EXPECTED DUE DATE</t>
  </si>
  <si>
    <t>INVOICING TYPE</t>
  </si>
  <si>
    <t>ORDER STAGE</t>
  </si>
  <si>
    <t>BOOKING PERSON NAME</t>
  </si>
  <si>
    <t>SAMPLE AMOUNT</t>
  </si>
  <si>
    <t>Panchkula</t>
  </si>
  <si>
    <t>Food</t>
  </si>
  <si>
    <t>Alland &amp; Sayaji LLP</t>
  </si>
  <si>
    <t>Ahmedabad</t>
  </si>
  <si>
    <t>Anushka Pandey</t>
  </si>
  <si>
    <t>Processed Food</t>
  </si>
  <si>
    <t>Ready to Eat</t>
  </si>
  <si>
    <t>S.D. Tomato Powder-9905</t>
  </si>
  <si>
    <t>N/A</t>
  </si>
  <si>
    <t>Normal</t>
  </si>
  <si>
    <t>F01-210907S0075</t>
  </si>
  <si>
    <t>F01-2109070231</t>
  </si>
  <si>
    <t>Customer Wise Product / Fixed Rate</t>
  </si>
  <si>
    <t>Booking</t>
  </si>
  <si>
    <t>Dharam Parkash</t>
  </si>
  <si>
    <t xml:space="preserve">               Calculation of Variation in customer price v/s ITC Standard price</t>
  </si>
  <si>
    <t>Step 1</t>
  </si>
  <si>
    <t>Uploading of ITC rate list test parameter  &amp; instrument wise from back end in Parameters tab of  master module</t>
  </si>
  <si>
    <t xml:space="preserve">               </t>
  </si>
  <si>
    <t>Step2</t>
  </si>
  <si>
    <t>Uploaded rate list will be reflected in Product Test tab automatically.</t>
  </si>
  <si>
    <t xml:space="preserve">Step3 </t>
  </si>
  <si>
    <r>
      <t>Calculation of ITC price parameter wise</t>
    </r>
    <r>
      <rPr>
        <sz val="11"/>
        <color theme="1"/>
        <rFont val="Calibri"/>
        <family val="2"/>
        <scheme val="minor"/>
      </rPr>
      <t xml:space="preserve"> - At the time of Order booking software will calculate the standard ITC rate depending upon the price updated in product master for the test parameters selected . ITC price     booking.will also be saved along with customer price on save of Order  </t>
    </r>
  </si>
  <si>
    <t xml:space="preserve"> </t>
  </si>
  <si>
    <t>Step4</t>
  </si>
  <si>
    <t>MIS will be generated as per the below template :-</t>
  </si>
  <si>
    <t xml:space="preserve">         </t>
  </si>
  <si>
    <t xml:space="preserve">Selection Criteria  :- Same as Daily Booking Detail + Customer name with city, Test Parameter name </t>
  </si>
  <si>
    <t>Test Parameter Detail</t>
  </si>
  <si>
    <t>ITC Price</t>
  </si>
  <si>
    <t xml:space="preserve">Variation </t>
  </si>
  <si>
    <t>Customer Price Parameter wise</t>
  </si>
  <si>
    <t>Moisture</t>
  </si>
  <si>
    <t>Ash</t>
  </si>
  <si>
    <t>Sulphur Dioxide</t>
  </si>
  <si>
    <t>Acid Value</t>
  </si>
  <si>
    <t>Peroxide Value</t>
  </si>
  <si>
    <t>Starch &amp; Dextrin</t>
  </si>
  <si>
    <t xml:space="preserve">Detail of new variables defined are as below:- </t>
  </si>
  <si>
    <r>
      <rPr>
        <b/>
        <sz val="11"/>
        <color theme="1"/>
        <rFont val="Calibri"/>
        <family val="2"/>
        <scheme val="minor"/>
      </rPr>
      <t>Test Parameter Detail</t>
    </r>
    <r>
      <rPr>
        <sz val="11"/>
        <color theme="1"/>
        <rFont val="Calibri"/>
        <family val="2"/>
        <scheme val="minor"/>
      </rPr>
      <t xml:space="preserve"> - Test parameters of relevant oreder booking</t>
    </r>
  </si>
  <si>
    <r>
      <rPr>
        <b/>
        <sz val="11"/>
        <color theme="1"/>
        <rFont val="Calibri"/>
        <family val="2"/>
        <scheme val="minor"/>
      </rPr>
      <t>ITC Price</t>
    </r>
    <r>
      <rPr>
        <sz val="11"/>
        <color theme="1"/>
        <rFont val="Calibri"/>
        <family val="2"/>
        <scheme val="minor"/>
      </rPr>
      <t xml:space="preserve"> - ITC price updated in product master</t>
    </r>
  </si>
  <si>
    <r>
      <rPr>
        <b/>
        <sz val="11"/>
        <color theme="1"/>
        <rFont val="Calibri"/>
        <family val="2"/>
        <scheme val="minor"/>
      </rPr>
      <t>Sample amount</t>
    </r>
    <r>
      <rPr>
        <sz val="11"/>
        <color theme="1"/>
        <rFont val="Calibri"/>
        <family val="2"/>
        <scheme val="minor"/>
      </rPr>
      <t xml:space="preserve"> - Customer booking amount</t>
    </r>
  </si>
  <si>
    <r>
      <rPr>
        <b/>
        <sz val="11"/>
        <color theme="1"/>
        <rFont val="Calibri"/>
        <family val="2"/>
        <scheme val="minor"/>
      </rPr>
      <t>Variation</t>
    </r>
    <r>
      <rPr>
        <sz val="11"/>
        <color theme="1"/>
        <rFont val="Calibri"/>
        <family val="2"/>
        <scheme val="minor"/>
      </rPr>
      <t xml:space="preserve"> - Sum of ITC Price - Sample anmount</t>
    </r>
  </si>
  <si>
    <r>
      <rPr>
        <b/>
        <sz val="11"/>
        <color theme="1"/>
        <rFont val="Calibri"/>
        <family val="2"/>
        <scheme val="minor"/>
      </rPr>
      <t>Customer price parameter wise</t>
    </r>
    <r>
      <rPr>
        <sz val="11"/>
        <color theme="1"/>
        <rFont val="Calibri"/>
        <family val="2"/>
        <scheme val="minor"/>
      </rPr>
      <t xml:space="preserve"> - </t>
    </r>
  </si>
  <si>
    <t>(a)</t>
  </si>
  <si>
    <t xml:space="preserve">Calculate discount percentage     -    Variation / ITC price </t>
  </si>
  <si>
    <t>Example =                                                          1000/3500          -     28.57 %</t>
  </si>
  <si>
    <t xml:space="preserve">(b) </t>
  </si>
  <si>
    <t xml:space="preserve">Calculate customerbooking amount parameter wise </t>
  </si>
  <si>
    <t>Moisture  - 28.57 * 5   =             142.85                       =   500- 142.85        = 357.15</t>
  </si>
  <si>
    <t>Ash             - 28.57 *6   =               171.42                      =   500-171.42         =428.58</t>
  </si>
  <si>
    <t>Sharing document for relevant MIS(Please refer MIS detail sheet)</t>
  </si>
  <si>
    <t xml:space="preserve">New Format of Cosmetics </t>
  </si>
  <si>
    <t>fixed rate</t>
  </si>
  <si>
    <t>Nabl New Logo Implementation in Test Report.</t>
  </si>
  <si>
    <t>Status</t>
  </si>
  <si>
    <t>Done</t>
  </si>
  <si>
    <t>Comment</t>
  </si>
  <si>
    <t>9 0f 25</t>
  </si>
  <si>
    <t>Total</t>
  </si>
  <si>
    <t>Completed for Cosmetics and Ayurveda Department.Remaining for other department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</si>
</sst>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14" fontId="0" fillId="0" borderId="0" xfId="0" applyNumberFormat="1"/>
    <xf numFmtId="18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C19" sqref="C19"/>
    </sheetView>
  </sheetViews>
  <sheetFormatPr defaultRowHeight="15"/>
  <cols>
    <col min="1" max="1" width="7.140625" style="22" bestFit="1" customWidth="1"/>
    <col min="2" max="2" width="10.7109375" style="22" bestFit="1" customWidth="1"/>
    <col min="3" max="3" width="96" style="16" customWidth="1"/>
    <col min="4" max="4" width="9.140625" style="22"/>
    <col min="5" max="5" width="19.7109375" style="22" bestFit="1" customWidth="1"/>
    <col min="6" max="6" width="9.140625" style="22"/>
    <col min="7" max="7" width="33.7109375" style="16" customWidth="1"/>
    <col min="8" max="16384" width="9.140625" style="16"/>
  </cols>
  <sheetData>
    <row r="1" spans="1:7" s="8" customFormat="1">
      <c r="A1" s="13" t="s">
        <v>0</v>
      </c>
      <c r="B1" s="13" t="s">
        <v>2</v>
      </c>
      <c r="C1" s="13" t="s">
        <v>3</v>
      </c>
      <c r="D1" s="13" t="s">
        <v>4</v>
      </c>
      <c r="E1" s="13" t="s">
        <v>1</v>
      </c>
      <c r="F1" s="13" t="s">
        <v>86</v>
      </c>
      <c r="G1" s="13" t="s">
        <v>88</v>
      </c>
    </row>
    <row r="2" spans="1:7" s="18" customFormat="1" ht="15.75">
      <c r="A2" s="12"/>
      <c r="B2" s="12"/>
      <c r="C2" s="12"/>
      <c r="D2" s="12"/>
      <c r="E2" s="12"/>
      <c r="F2" s="17"/>
    </row>
    <row r="3" spans="1:7">
      <c r="A3" s="19">
        <v>1</v>
      </c>
      <c r="B3" s="20">
        <v>44443</v>
      </c>
      <c r="C3" s="21" t="s">
        <v>5</v>
      </c>
      <c r="D3" s="19">
        <v>3</v>
      </c>
      <c r="E3" s="19">
        <v>5</v>
      </c>
      <c r="F3" s="19"/>
    </row>
    <row r="4" spans="1:7">
      <c r="B4" s="23"/>
    </row>
    <row r="5" spans="1:7" ht="15.75">
      <c r="A5" s="19">
        <v>2</v>
      </c>
      <c r="B5" s="20">
        <v>44319</v>
      </c>
      <c r="C5" s="3" t="s">
        <v>83</v>
      </c>
      <c r="D5" s="19">
        <v>4</v>
      </c>
      <c r="E5" s="19">
        <v>20</v>
      </c>
      <c r="F5" s="19"/>
    </row>
    <row r="6" spans="1:7" ht="15.75">
      <c r="B6" s="23"/>
      <c r="C6" s="11"/>
    </row>
    <row r="7" spans="1:7">
      <c r="A7" s="19">
        <v>3</v>
      </c>
      <c r="B7" s="20">
        <v>44443</v>
      </c>
      <c r="C7" s="21" t="s">
        <v>6</v>
      </c>
      <c r="D7" s="19">
        <v>5</v>
      </c>
      <c r="E7" s="19"/>
      <c r="F7" s="19"/>
    </row>
    <row r="8" spans="1:7">
      <c r="B8" s="23"/>
    </row>
    <row r="9" spans="1:7" ht="45">
      <c r="A9" s="19">
        <v>4</v>
      </c>
      <c r="B9" s="20">
        <v>44443</v>
      </c>
      <c r="C9" s="21" t="s">
        <v>7</v>
      </c>
      <c r="D9" s="19">
        <v>1</v>
      </c>
      <c r="E9" s="19" t="s">
        <v>89</v>
      </c>
      <c r="F9" s="24" t="s">
        <v>87</v>
      </c>
      <c r="G9" s="22" t="s">
        <v>91</v>
      </c>
    </row>
    <row r="10" spans="1:7">
      <c r="B10" s="23"/>
    </row>
    <row r="11" spans="1:7">
      <c r="A11" s="19">
        <v>5</v>
      </c>
      <c r="B11" s="20">
        <v>44443</v>
      </c>
      <c r="C11" s="21" t="s">
        <v>82</v>
      </c>
      <c r="D11" s="19">
        <v>2</v>
      </c>
      <c r="E11" s="19">
        <v>56</v>
      </c>
      <c r="F11" s="24" t="s">
        <v>87</v>
      </c>
    </row>
    <row r="12" spans="1:7">
      <c r="B12" s="23"/>
    </row>
    <row r="13" spans="1:7">
      <c r="A13" s="19">
        <v>6</v>
      </c>
      <c r="B13" s="20">
        <v>44443</v>
      </c>
      <c r="C13" s="21" t="s">
        <v>85</v>
      </c>
      <c r="D13" s="19">
        <v>6</v>
      </c>
      <c r="E13" s="19">
        <v>6</v>
      </c>
      <c r="F13" s="19"/>
    </row>
    <row r="15" spans="1:7" ht="21">
      <c r="A15" s="25"/>
      <c r="B15" s="25"/>
      <c r="C15" s="26"/>
      <c r="D15" s="25" t="s">
        <v>90</v>
      </c>
      <c r="E15" s="25">
        <f>SUM(E11+9)</f>
        <v>65</v>
      </c>
      <c r="F15" s="25"/>
      <c r="G15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5"/>
  <sheetViews>
    <sheetView topLeftCell="S4" zoomScaleNormal="100" workbookViewId="0">
      <selection activeCell="B3" sqref="B3"/>
    </sheetView>
  </sheetViews>
  <sheetFormatPr defaultRowHeight="15"/>
  <cols>
    <col min="1" max="1" width="10" bestFit="1" customWidth="1"/>
    <col min="2" max="2" width="106" bestFit="1" customWidth="1"/>
    <col min="3" max="3" width="17.7109375" style="10" bestFit="1" customWidth="1"/>
    <col min="4" max="4" width="11.7109375" bestFit="1" customWidth="1"/>
    <col min="5" max="5" width="22.5703125" bestFit="1" customWidth="1"/>
    <col min="6" max="6" width="16.7109375" bestFit="1" customWidth="1"/>
    <col min="7" max="7" width="20.85546875" bestFit="1" customWidth="1"/>
    <col min="8" max="8" width="24" bestFit="1" customWidth="1"/>
    <col min="9" max="9" width="15.28515625" bestFit="1" customWidth="1"/>
    <col min="10" max="10" width="10.140625" bestFit="1" customWidth="1"/>
    <col min="11" max="11" width="16.85546875" bestFit="1" customWidth="1"/>
    <col min="12" max="12" width="23.85546875" bestFit="1" customWidth="1"/>
    <col min="13" max="13" width="23.5703125" bestFit="1" customWidth="1"/>
    <col min="14" max="14" width="23.42578125" bestFit="1" customWidth="1"/>
    <col min="15" max="15" width="17.7109375" bestFit="1" customWidth="1"/>
    <col min="16" max="16" width="7.42578125" bestFit="1" customWidth="1"/>
    <col min="17" max="17" width="14.7109375" bestFit="1" customWidth="1"/>
    <col min="18" max="18" width="14.5703125" bestFit="1" customWidth="1"/>
    <col min="19" max="19" width="19.140625" bestFit="1" customWidth="1"/>
    <col min="20" max="20" width="33.42578125" bestFit="1" customWidth="1"/>
    <col min="21" max="21" width="13.28515625" bestFit="1" customWidth="1"/>
    <col min="22" max="22" width="23.5703125" bestFit="1" customWidth="1"/>
    <col min="23" max="23" width="20.42578125" bestFit="1" customWidth="1"/>
    <col min="24" max="24" width="8.5703125" bestFit="1" customWidth="1"/>
    <col min="25" max="25" width="17.28515625" bestFit="1" customWidth="1"/>
    <col min="26" max="26" width="9.5703125" bestFit="1" customWidth="1"/>
    <col min="27" max="27" width="29.28515625" bestFit="1" customWidth="1"/>
  </cols>
  <sheetData>
    <row r="1" spans="1:27">
      <c r="A1" s="6"/>
      <c r="B1" s="7" t="s">
        <v>46</v>
      </c>
      <c r="C1" s="14"/>
      <c r="D1" s="7"/>
      <c r="E1" s="7"/>
    </row>
    <row r="3" spans="1:27">
      <c r="A3" t="s">
        <v>47</v>
      </c>
      <c r="B3" t="s">
        <v>48</v>
      </c>
    </row>
    <row r="4" spans="1:27">
      <c r="A4" t="s">
        <v>49</v>
      </c>
    </row>
    <row r="5" spans="1:27">
      <c r="A5" t="s">
        <v>50</v>
      </c>
      <c r="B5" t="s">
        <v>51</v>
      </c>
    </row>
    <row r="7" spans="1:27" ht="45">
      <c r="A7" s="2" t="s">
        <v>52</v>
      </c>
      <c r="B7" s="8" t="s">
        <v>53</v>
      </c>
    </row>
    <row r="8" spans="1:27">
      <c r="B8" t="s">
        <v>54</v>
      </c>
      <c r="Y8" t="s">
        <v>84</v>
      </c>
    </row>
    <row r="9" spans="1:27">
      <c r="A9" t="s">
        <v>55</v>
      </c>
      <c r="B9" t="s">
        <v>56</v>
      </c>
    </row>
    <row r="10" spans="1:27">
      <c r="B10" t="s">
        <v>57</v>
      </c>
    </row>
    <row r="11" spans="1:27">
      <c r="B11" t="s">
        <v>58</v>
      </c>
    </row>
    <row r="13" spans="1:27">
      <c r="A13" s="9" t="s">
        <v>8</v>
      </c>
      <c r="B13" s="9" t="s">
        <v>9</v>
      </c>
      <c r="C13" s="14" t="s">
        <v>10</v>
      </c>
      <c r="D13" s="9" t="s">
        <v>11</v>
      </c>
      <c r="E13" s="9" t="s">
        <v>12</v>
      </c>
      <c r="F13" s="9" t="s">
        <v>13</v>
      </c>
      <c r="G13" s="9" t="s">
        <v>14</v>
      </c>
      <c r="H13" s="9" t="s">
        <v>15</v>
      </c>
      <c r="I13" s="9" t="s">
        <v>16</v>
      </c>
      <c r="J13" s="9" t="s">
        <v>17</v>
      </c>
      <c r="K13" s="9" t="s">
        <v>18</v>
      </c>
      <c r="L13" s="9" t="s">
        <v>19</v>
      </c>
      <c r="M13" s="9" t="s">
        <v>20</v>
      </c>
      <c r="N13" s="9" t="s">
        <v>21</v>
      </c>
      <c r="O13" s="9" t="s">
        <v>22</v>
      </c>
      <c r="P13" s="9" t="s">
        <v>23</v>
      </c>
      <c r="Q13" s="9" t="s">
        <v>24</v>
      </c>
      <c r="R13" s="9" t="s">
        <v>25</v>
      </c>
      <c r="S13" s="9" t="s">
        <v>26</v>
      </c>
      <c r="T13" s="9" t="s">
        <v>27</v>
      </c>
      <c r="U13" s="9" t="s">
        <v>28</v>
      </c>
      <c r="V13" s="9" t="s">
        <v>29</v>
      </c>
      <c r="W13" s="9" t="s">
        <v>59</v>
      </c>
      <c r="X13" s="9" t="s">
        <v>60</v>
      </c>
      <c r="Y13" s="9" t="s">
        <v>30</v>
      </c>
      <c r="Z13" s="9" t="s">
        <v>61</v>
      </c>
      <c r="AA13" s="9" t="s">
        <v>62</v>
      </c>
    </row>
    <row r="14" spans="1:27">
      <c r="A14" t="s">
        <v>31</v>
      </c>
      <c r="B14" t="s">
        <v>32</v>
      </c>
      <c r="C14" s="10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  <c r="J14">
        <v>219016</v>
      </c>
      <c r="K14" t="s">
        <v>40</v>
      </c>
      <c r="L14" t="s">
        <v>41</v>
      </c>
      <c r="M14" s="4">
        <v>44446</v>
      </c>
      <c r="N14" s="5">
        <v>0.67499999999999993</v>
      </c>
      <c r="O14" t="s">
        <v>42</v>
      </c>
      <c r="Q14" s="4">
        <v>44446</v>
      </c>
      <c r="R14" s="5">
        <v>0.68194444444444446</v>
      </c>
      <c r="S14" s="4">
        <v>44453</v>
      </c>
      <c r="T14" t="s">
        <v>43</v>
      </c>
      <c r="U14" t="s">
        <v>44</v>
      </c>
      <c r="V14" t="s">
        <v>45</v>
      </c>
      <c r="W14" t="s">
        <v>63</v>
      </c>
      <c r="X14">
        <v>500</v>
      </c>
      <c r="Y14" s="15">
        <v>2500</v>
      </c>
      <c r="Z14" s="15">
        <v>1000</v>
      </c>
      <c r="AA14">
        <v>357.15</v>
      </c>
    </row>
    <row r="15" spans="1:27">
      <c r="A15" t="s">
        <v>31</v>
      </c>
      <c r="B15" t="s">
        <v>32</v>
      </c>
      <c r="C15" s="10" t="s">
        <v>33</v>
      </c>
      <c r="D15" t="s">
        <v>34</v>
      </c>
      <c r="E15" t="s">
        <v>35</v>
      </c>
      <c r="F15" t="s">
        <v>36</v>
      </c>
      <c r="G15" t="s">
        <v>37</v>
      </c>
      <c r="H15" t="s">
        <v>38</v>
      </c>
      <c r="I15" t="s">
        <v>39</v>
      </c>
      <c r="J15">
        <v>219016</v>
      </c>
      <c r="K15" t="s">
        <v>40</v>
      </c>
      <c r="L15" t="s">
        <v>41</v>
      </c>
      <c r="M15" s="4">
        <v>44446</v>
      </c>
      <c r="N15" s="5">
        <v>0.67499999999999993</v>
      </c>
      <c r="O15" t="s">
        <v>42</v>
      </c>
      <c r="Q15" s="4">
        <v>44446</v>
      </c>
      <c r="R15" s="5">
        <v>0.68194444444444446</v>
      </c>
      <c r="S15" s="4">
        <v>44453</v>
      </c>
      <c r="T15" t="s">
        <v>43</v>
      </c>
      <c r="U15" t="s">
        <v>44</v>
      </c>
      <c r="V15" t="s">
        <v>45</v>
      </c>
      <c r="W15" t="s">
        <v>64</v>
      </c>
      <c r="X15">
        <v>600</v>
      </c>
      <c r="Y15" s="15"/>
      <c r="Z15" s="15"/>
      <c r="AA15">
        <v>428.58</v>
      </c>
    </row>
    <row r="16" spans="1:27">
      <c r="A16" t="s">
        <v>31</v>
      </c>
      <c r="B16" t="s">
        <v>32</v>
      </c>
      <c r="C16" s="10" t="s">
        <v>33</v>
      </c>
      <c r="D16" t="s">
        <v>34</v>
      </c>
      <c r="E16" t="s">
        <v>35</v>
      </c>
      <c r="F16" t="s">
        <v>36</v>
      </c>
      <c r="G16" t="s">
        <v>37</v>
      </c>
      <c r="H16" t="s">
        <v>38</v>
      </c>
      <c r="I16" t="s">
        <v>39</v>
      </c>
      <c r="J16">
        <v>219016</v>
      </c>
      <c r="K16" t="s">
        <v>40</v>
      </c>
      <c r="L16" t="s">
        <v>41</v>
      </c>
      <c r="M16" s="4">
        <v>44446</v>
      </c>
      <c r="N16" s="5">
        <v>0.67499999999999993</v>
      </c>
      <c r="O16" t="s">
        <v>42</v>
      </c>
      <c r="Q16" s="4">
        <v>44446</v>
      </c>
      <c r="R16" s="5">
        <v>0.68194444444444446</v>
      </c>
      <c r="S16" s="4">
        <v>44453</v>
      </c>
      <c r="T16" t="s">
        <v>43</v>
      </c>
      <c r="U16" t="s">
        <v>44</v>
      </c>
      <c r="V16" t="s">
        <v>45</v>
      </c>
      <c r="W16" t="s">
        <v>65</v>
      </c>
      <c r="X16">
        <v>400</v>
      </c>
      <c r="Y16" s="15"/>
      <c r="Z16" s="15"/>
      <c r="AA16">
        <v>285.72000000000003</v>
      </c>
    </row>
    <row r="17" spans="1:27">
      <c r="A17" t="s">
        <v>31</v>
      </c>
      <c r="B17" t="s">
        <v>32</v>
      </c>
      <c r="C17" s="10" t="s">
        <v>33</v>
      </c>
      <c r="D17" t="s">
        <v>34</v>
      </c>
      <c r="E17" t="s">
        <v>35</v>
      </c>
      <c r="F17" t="s">
        <v>36</v>
      </c>
      <c r="G17" t="s">
        <v>37</v>
      </c>
      <c r="H17" t="s">
        <v>38</v>
      </c>
      <c r="I17" t="s">
        <v>39</v>
      </c>
      <c r="J17">
        <v>219016</v>
      </c>
      <c r="K17" t="s">
        <v>40</v>
      </c>
      <c r="L17" t="s">
        <v>41</v>
      </c>
      <c r="M17" s="4">
        <v>44446</v>
      </c>
      <c r="N17" s="5">
        <v>0.67499999999999993</v>
      </c>
      <c r="O17" t="s">
        <v>42</v>
      </c>
      <c r="Q17" s="4">
        <v>44446</v>
      </c>
      <c r="R17" s="5">
        <v>0.68194444444444446</v>
      </c>
      <c r="S17" s="4">
        <v>44453</v>
      </c>
      <c r="T17" t="s">
        <v>43</v>
      </c>
      <c r="U17" t="s">
        <v>44</v>
      </c>
      <c r="V17" t="s">
        <v>45</v>
      </c>
      <c r="W17" t="s">
        <v>66</v>
      </c>
      <c r="X17">
        <v>300</v>
      </c>
      <c r="Y17" s="15"/>
      <c r="Z17" s="15"/>
      <c r="AA17">
        <v>214.29</v>
      </c>
    </row>
    <row r="18" spans="1:27">
      <c r="A18" t="s">
        <v>31</v>
      </c>
      <c r="B18" t="s">
        <v>32</v>
      </c>
      <c r="C18" s="10" t="s">
        <v>33</v>
      </c>
      <c r="D18" t="s">
        <v>34</v>
      </c>
      <c r="E18" t="s">
        <v>35</v>
      </c>
      <c r="F18" t="s">
        <v>36</v>
      </c>
      <c r="G18" t="s">
        <v>37</v>
      </c>
      <c r="H18" t="s">
        <v>38</v>
      </c>
      <c r="I18" t="s">
        <v>39</v>
      </c>
      <c r="J18">
        <v>219016</v>
      </c>
      <c r="K18" t="s">
        <v>40</v>
      </c>
      <c r="L18" t="s">
        <v>41</v>
      </c>
      <c r="M18" s="4">
        <v>44446</v>
      </c>
      <c r="N18" s="5">
        <v>0.67499999999999993</v>
      </c>
      <c r="O18" t="s">
        <v>42</v>
      </c>
      <c r="Q18" s="4">
        <v>44446</v>
      </c>
      <c r="R18" s="5">
        <v>0.68194444444444446</v>
      </c>
      <c r="S18" s="4">
        <v>44453</v>
      </c>
      <c r="T18" t="s">
        <v>43</v>
      </c>
      <c r="U18" t="s">
        <v>44</v>
      </c>
      <c r="V18" t="s">
        <v>45</v>
      </c>
      <c r="W18" t="s">
        <v>67</v>
      </c>
      <c r="X18">
        <v>700</v>
      </c>
      <c r="Y18" s="15"/>
      <c r="Z18" s="15"/>
      <c r="AA18">
        <v>500.01</v>
      </c>
    </row>
    <row r="19" spans="1:27">
      <c r="A19" t="s">
        <v>31</v>
      </c>
      <c r="B19" t="s">
        <v>32</v>
      </c>
      <c r="C19" s="10" t="s">
        <v>33</v>
      </c>
      <c r="D19" t="s">
        <v>34</v>
      </c>
      <c r="E19" t="s">
        <v>35</v>
      </c>
      <c r="F19" t="s">
        <v>36</v>
      </c>
      <c r="G19" t="s">
        <v>37</v>
      </c>
      <c r="H19" t="s">
        <v>38</v>
      </c>
      <c r="I19" t="s">
        <v>39</v>
      </c>
      <c r="J19">
        <v>219016</v>
      </c>
      <c r="K19" t="s">
        <v>40</v>
      </c>
      <c r="L19" t="s">
        <v>41</v>
      </c>
      <c r="M19" s="4">
        <v>44446</v>
      </c>
      <c r="N19" s="5">
        <v>0.67499999999999993</v>
      </c>
      <c r="O19" t="s">
        <v>42</v>
      </c>
      <c r="Q19" s="4">
        <v>44446</v>
      </c>
      <c r="R19" s="5">
        <v>0.68194444444444446</v>
      </c>
      <c r="S19" s="4">
        <v>44453</v>
      </c>
      <c r="T19" t="s">
        <v>43</v>
      </c>
      <c r="U19" t="s">
        <v>44</v>
      </c>
      <c r="V19" t="s">
        <v>45</v>
      </c>
      <c r="W19" t="s">
        <v>68</v>
      </c>
      <c r="X19">
        <v>1000</v>
      </c>
      <c r="Y19" s="15"/>
      <c r="Z19" s="15"/>
      <c r="AA19">
        <v>714.3</v>
      </c>
    </row>
    <row r="22" spans="1:27">
      <c r="B22" t="s">
        <v>69</v>
      </c>
      <c r="Y22">
        <f>200/500*100</f>
        <v>40</v>
      </c>
    </row>
    <row r="24" spans="1:27">
      <c r="B24" t="s">
        <v>70</v>
      </c>
    </row>
    <row r="25" spans="1:27">
      <c r="B25" t="s">
        <v>71</v>
      </c>
    </row>
    <row r="26" spans="1:27">
      <c r="B26" t="s">
        <v>72</v>
      </c>
    </row>
    <row r="27" spans="1:27">
      <c r="B27" t="s">
        <v>73</v>
      </c>
    </row>
    <row r="28" spans="1:27">
      <c r="B28" t="s">
        <v>74</v>
      </c>
    </row>
    <row r="29" spans="1:27">
      <c r="A29" s="1" t="s">
        <v>75</v>
      </c>
      <c r="B29" t="s">
        <v>76</v>
      </c>
    </row>
    <row r="30" spans="1:27">
      <c r="B30" t="s">
        <v>77</v>
      </c>
    </row>
    <row r="32" spans="1:27">
      <c r="A32" s="1" t="s">
        <v>78</v>
      </c>
      <c r="B32" t="s">
        <v>79</v>
      </c>
    </row>
    <row r="34" spans="2:2">
      <c r="B34" t="s">
        <v>80</v>
      </c>
    </row>
    <row r="35" spans="2:2">
      <c r="B35" t="s">
        <v>81</v>
      </c>
    </row>
  </sheetData>
  <mergeCells count="2">
    <mergeCell ref="Y14:Y19"/>
    <mergeCell ref="Z14:Z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September</vt:lpstr>
      <vt:lpstr>MIS Detail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2021-02-10T07:43:40Z</dcterms:created>
  <dcterms:modified xsi:type="dcterms:W3CDTF">2021-10-04T06:48:37Z</dcterms:modified>
</cp:coreProperties>
</file>