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ucile.pruvel\Documents\"/>
    </mc:Choice>
  </mc:AlternateContent>
  <xr:revisionPtr revIDLastSave="0" documentId="8_{38C50761-7805-4574-AE2E-65BC6A457361}" xr6:coauthVersionLast="47" xr6:coauthVersionMax="47" xr10:uidLastSave="{00000000-0000-0000-0000-000000000000}"/>
  <bookViews>
    <workbookView xWindow="-28920" yWindow="-120" windowWidth="29040" windowHeight="15720" tabRatio="204" xr2:uid="{00000000-000D-0000-FFFF-FFFF00000000}"/>
  </bookViews>
  <sheets>
    <sheet name="Articles" sheetId="1" r:id="rId1"/>
    <sheet name="Feuil1" sheetId="4" r:id="rId2"/>
    <sheet name="Unité et précision" sheetId="2" r:id="rId3"/>
    <sheet name="Stocks de composant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3" i="1"/>
</calcChain>
</file>

<file path=xl/sharedStrings.xml><?xml version="1.0" encoding="utf-8"?>
<sst xmlns="http://schemas.openxmlformats.org/spreadsheetml/2006/main" count="219" uniqueCount="150">
  <si>
    <t>ID de référence</t>
  </si>
  <si>
    <t>Nom de l’article</t>
  </si>
  <si>
    <t>Unité et précision</t>
  </si>
  <si>
    <t>Description</t>
  </si>
  <si>
    <t>Prix</t>
  </si>
  <si>
    <t>ACDX-BRUT-AMB-01 [00,90]</t>
  </si>
  <si>
    <t>Pied carré 1.0</t>
  </si>
  <si>
    <t>PANNEAUX &amp;  FEUILLES</t>
  </si>
  <si>
    <t/>
  </si>
  <si>
    <t>ACRL-BLAN-PLA-01 [01.50]</t>
  </si>
  <si>
    <t>ACRL-BLAN-PLA-01 [03.00]</t>
  </si>
  <si>
    <t>ACRL-BLAN-PLA-01 [06.00]</t>
  </si>
  <si>
    <t>ACRL-NOIR-PLA-01 [03.00]</t>
  </si>
  <si>
    <t>ACRL-TRAN-PLA-01 [03.00]</t>
  </si>
  <si>
    <t>ACRL-TRAN-PLA-01 [06.00]</t>
  </si>
  <si>
    <t>ACRL-TRAN-PLA-01 [09.00]</t>
  </si>
  <si>
    <t>ACRL-TRAN-REC-01 [04,00]</t>
  </si>
  <si>
    <t>ACTL-NOIR-PLA-01 [03.00]</t>
  </si>
  <si>
    <t>ACTL-NOIR-PLA-01 [06.00]</t>
  </si>
  <si>
    <t>CPAV-BOIS-LGF-01 [00.75]</t>
  </si>
  <si>
    <t>CPMR-BOIS-RBU-01 [03.00]</t>
  </si>
  <si>
    <t>CPMR-BOIS-RBU-01 [06.00]</t>
  </si>
  <si>
    <t>CPMR-BOIS-RBU-01 [09.00]</t>
  </si>
  <si>
    <t>CPPE-BOIS-RBU-01 [18.00]</t>
  </si>
  <si>
    <t>CW40-BLEU-FOR-01</t>
  </si>
  <si>
    <t>ml 1.00</t>
  </si>
  <si>
    <t>RÉSINES</t>
  </si>
  <si>
    <t>EVAF-MULT-REC-01 [12.00]</t>
  </si>
  <si>
    <t>F50A-TRAN-FOR-01</t>
  </si>
  <si>
    <t>F80A-TRAN-FOR-01</t>
  </si>
  <si>
    <t>INOX-BRUT-AMB-01 [00.45]</t>
  </si>
  <si>
    <t>INOX-BRUT-AMB-01 [00.90]</t>
  </si>
  <si>
    <t>INOX-BRUT-AMB-01 [01.50]</t>
  </si>
  <si>
    <t>MYLR-TRAN-CPZ-01 [00.08]</t>
  </si>
  <si>
    <t>OXYG-60PS-AIR-01</t>
  </si>
  <si>
    <t>Minute 1.00</t>
  </si>
  <si>
    <t>OXYG-80PS-AIR-01</t>
  </si>
  <si>
    <t>PA12-CRBF-3DX-01</t>
  </si>
  <si>
    <t>Gramme 1.00</t>
  </si>
  <si>
    <t>FILAMENTS</t>
  </si>
  <si>
    <t>PACF-CRBF-ESU-01</t>
  </si>
  <si>
    <t>PETG-BLAN-3CP-01</t>
  </si>
  <si>
    <t>PETG-CRBF-3CP-01</t>
  </si>
  <si>
    <t>PETG-CRBF-3DX-01</t>
  </si>
  <si>
    <t>PETG-CRBF-FIL-01</t>
  </si>
  <si>
    <t>PETG-NOIR-FIL-01</t>
  </si>
  <si>
    <t>PETG-ROUG-3CP-01</t>
  </si>
  <si>
    <t>PETG-TRAN-FIL-01</t>
  </si>
  <si>
    <t>PETG-TRAN-PLA-01 [00.50]</t>
  </si>
  <si>
    <t>PETG-TRAN-PLA-01 [01.00]</t>
  </si>
  <si>
    <t>PLA-BLAN-FIL-01</t>
  </si>
  <si>
    <t>PLA-GRIS-FIL-01</t>
  </si>
  <si>
    <t>PLYC-TRAN-PLA-01 [06.00]</t>
  </si>
  <si>
    <t>PLYC-TRAN-PLA-01 [12.00]</t>
  </si>
  <si>
    <t>Quincaillerie Générique</t>
  </si>
  <si>
    <t>variable</t>
  </si>
  <si>
    <t>R10K-BLAN-FOR-01</t>
  </si>
  <si>
    <t>STRD-GRIS-FOR-01</t>
  </si>
  <si>
    <t>STRD-TRAN-FOR-01</t>
  </si>
  <si>
    <t>TOGH-GRIS-FOR-01</t>
  </si>
  <si>
    <t>TPE-JAUN-FIL-01</t>
  </si>
  <si>
    <t>TPE-NOIR-NIN-01</t>
  </si>
  <si>
    <t>TPE-VERT-FIL-01</t>
  </si>
  <si>
    <t>TPU-BLAN-3CP-01</t>
  </si>
  <si>
    <t>TPU-BLEU-3CP-01</t>
  </si>
  <si>
    <t>TPU-BLEU-FIL-01</t>
  </si>
  <si>
    <t>TPU-NOIR-3CP-01</t>
  </si>
  <si>
    <t>TPU-NOIR-FIL-01</t>
  </si>
  <si>
    <t>TPU-ORAN-FIL-01</t>
  </si>
  <si>
    <t>TPU-ROUG-3CP-01</t>
  </si>
  <si>
    <t>TPU-ROUG-FIL-01</t>
  </si>
  <si>
    <t>TPU-VERT-3PC-01</t>
  </si>
  <si>
    <t>TPU-VERT-FIL-01</t>
  </si>
  <si>
    <t>TRSF-VNYL-ALT-01</t>
  </si>
  <si>
    <t>Pied 1.00</t>
  </si>
  <si>
    <t>YUPO-TRAN-CPZ-01 [00.30]</t>
  </si>
  <si>
    <t>ZZ - PETG CF - NOIR</t>
  </si>
  <si>
    <t>ZZ - PETG RECYCLÉ - NOIR</t>
  </si>
  <si>
    <t>ZZ - PLA - ARGENT</t>
  </si>
  <si>
    <t>ZZ - PLA PRO - BLANC</t>
  </si>
  <si>
    <t>Il est impossible de créer des unités par importation. Vous devez les créer dans Articles &gt; Unités dans votre Tableau de bord.</t>
  </si>
  <si>
    <t>Heure 1.00</t>
  </si>
  <si>
    <t>Jeton
(verrouillé)</t>
  </si>
  <si>
    <t>Nom de l’article
(verrouillé)</t>
  </si>
  <si>
    <t>Nom de la variante
(verrouillé)</t>
  </si>
  <si>
    <t>Unité et précision
(verrouillé)</t>
  </si>
  <si>
    <t>SKU
(verrouillé)</t>
  </si>
  <si>
    <t>Stocks par ordre de référence</t>
  </si>
  <si>
    <t>Équivalent date limite de vente</t>
  </si>
  <si>
    <t>Stock par ordre d’équivalent date limite</t>
  </si>
  <si>
    <t>ACIER DOUX G20 - 0.9mm</t>
  </si>
  <si>
    <t>ACRYLIQUE CAST - BLANC TRANSLUCIDE - 1.5mm</t>
  </si>
  <si>
    <t>ACRYLIQUE CAST - BLANC TRANSLUCIDE - 3mm</t>
  </si>
  <si>
    <t>ACRYLIQUE CAST - BLANC - 6mm</t>
  </si>
  <si>
    <t>ACETAL - NOIR - 3mm - ACRYLIQUE CAST</t>
  </si>
  <si>
    <t>ACRYLIQUE CAST - TRANSPARENT - 3mm</t>
  </si>
  <si>
    <t>ACRYLIQUE CAST - TRANSPARENT - 6mm</t>
  </si>
  <si>
    <t>ACRYLIQUE CAST - TRANSPARENT - 9mm</t>
  </si>
  <si>
    <t>ACRYLIQUE EXTRUDÉ - RÉCUPÉRÉ - 4mm</t>
  </si>
  <si>
    <t>ACETAL - NOIR - 3mm</t>
  </si>
  <si>
    <t>ACETAL - NOIR - 6mm</t>
  </si>
  <si>
    <t>CONTRE PLAQUÉ AVIATION NC (3 couche) - 0,75 mm</t>
  </si>
  <si>
    <t>MERISIER RUSSE (3 couche) - 3mm</t>
  </si>
  <si>
    <t>MERISIER RUSSE (5 couche) - 6mm</t>
  </si>
  <si>
    <t>MERISIER RUSSE (7 couche) - 9mm</t>
  </si>
  <si>
    <t>Peuplier (7 couche) - 18mm (3/4)</t>
  </si>
  <si>
    <t>CASTABLE WAX 40 - BLEUE</t>
  </si>
  <si>
    <t>EVA FOAM - 12mm</t>
  </si>
  <si>
    <t>FLEXIBLE 50A - TRANSLUCIDE</t>
  </si>
  <si>
    <t>FLEXIBLE 80A - TRANSLUCIDE</t>
  </si>
  <si>
    <t>ACIER INOXYDABLE G26 - 0.45mm</t>
  </si>
  <si>
    <t>ACIER INOXYDABLE G20 - 0.9mm</t>
  </si>
  <si>
    <t xml:space="preserve">ACIER INOXYDABLE G16 - 1.5mm </t>
  </si>
  <si>
    <t>FILM MYLAR - BLANC TRANSLUCIDE - 0.075 mm</t>
  </si>
  <si>
    <t>CARBONX PA12+CF (nylon carbone)</t>
  </si>
  <si>
    <t>ESUN PA CF - NOIR - Carbon Fiber - 1.75mm (nylon carbone)</t>
  </si>
  <si>
    <t xml:space="preserve">PETG - BLANC </t>
  </si>
  <si>
    <t>PETG CF+ - NOIR</t>
  </si>
  <si>
    <t>CARBONX PETG+CF - NOIR</t>
  </si>
  <si>
    <t xml:space="preserve">PETG CF - NOIR </t>
  </si>
  <si>
    <t xml:space="preserve">PETG - NOIR </t>
  </si>
  <si>
    <t>PETG - ROUGE</t>
  </si>
  <si>
    <t>PETG - TRANSPARENT</t>
  </si>
  <si>
    <t xml:space="preserve">PLA - BLANC - EconoFil™ </t>
  </si>
  <si>
    <t xml:space="preserve">PETG - TRANSPARENT </t>
  </si>
  <si>
    <t xml:space="preserve">PLA - GRIS FONCÉ - EconoFil™ </t>
  </si>
  <si>
    <t>POLYCARBONATE AR -TRANSPARENT - 6mm</t>
  </si>
  <si>
    <t>POLYCARBONATE AR -TRANSPARENT - 12mm</t>
  </si>
  <si>
    <t>RIGID 10K - BLANCHE</t>
  </si>
  <si>
    <t>STANDARD - GRISE</t>
  </si>
  <si>
    <t>STANDARD - TRANSPARENTE</t>
  </si>
  <si>
    <t>TOUGH 2000 - GRISE</t>
  </si>
  <si>
    <t>TPE - JAUNE</t>
  </si>
  <si>
    <t xml:space="preserve">TPE - NOIR </t>
  </si>
  <si>
    <t xml:space="preserve">TPE - VERT </t>
  </si>
  <si>
    <t xml:space="preserve">TPU - BLANC </t>
  </si>
  <si>
    <t>TPU - BLEU</t>
  </si>
  <si>
    <t>TPU - NOIR</t>
  </si>
  <si>
    <t xml:space="preserve">TPU - ORANGE </t>
  </si>
  <si>
    <t xml:space="preserve">TPU - ROUGE </t>
  </si>
  <si>
    <t xml:space="preserve">TPU - VERT </t>
  </si>
  <si>
    <t>Quantité prévue</t>
  </si>
  <si>
    <t>P - FILM YUPO - BLANC TRANSLUCIDE - 0.3 mm</t>
  </si>
  <si>
    <t>Enseignant / utilisateur</t>
  </si>
  <si>
    <t>Gramme</t>
  </si>
  <si>
    <t>Pied carré</t>
  </si>
  <si>
    <t>ml</t>
  </si>
  <si>
    <t>Prix (à titre indicatif)</t>
  </si>
  <si>
    <t>Date</t>
  </si>
  <si>
    <t>Catégorie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</si>
</sst>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$&quot;_ ;_ * \(#,##0.00\)\ &quot;$&quot;_ ;_ * &quot;-&quot;??_)\ &quot;$&quot;_ ;_ @_ "/>
    <numFmt numFmtId="167" formatCode="_ * #,##0.00_)\ [$$-C0C]_ ;_ * \(#,##0.00\)\ [$$-C0C]_ ;_ * &quot;-&quot;??_)\ [$$-C0C]_ ;_ @_ "/>
  </numFmts>
  <fonts count="6" x14ac:knownFonts="1">
    <font>
      <sz val="12"/>
      <name val="Verdana"/>
    </font>
    <font>
      <b/>
      <sz val="12"/>
      <name val="Verdana"/>
    </font>
    <font>
      <sz val="12"/>
      <name val="Verdana"/>
    </font>
    <font>
      <sz val="10"/>
      <name val="Verdana"/>
      <family val="2"/>
    </font>
    <font>
      <sz val="12"/>
      <name val="Verdana"/>
      <family val="2"/>
    </font>
    <font>
      <b/>
      <sz val="1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E7F0FE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49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167" fontId="0" fillId="3" borderId="1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/>
    <xf numFmtId="0" fontId="0" fillId="4" borderId="1" xfId="0" applyFill="1" applyBorder="1"/>
    <xf numFmtId="0" fontId="3" fillId="4" borderId="1" xfId="0" applyFont="1" applyFill="1" applyBorder="1" applyAlignment="1">
      <alignment horizontal="center" vertical="center" wrapText="1"/>
    </xf>
    <xf numFmtId="167" fontId="0" fillId="4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61"/>
  <sheetViews>
    <sheetView tabSelected="1" zoomScaleNormal="100" workbookViewId="0">
      <selection activeCell="F4" sqref="F4"/>
    </sheetView>
  </sheetViews>
  <sheetFormatPr baseColWidth="10" defaultColWidth="8.796875" defaultRowHeight="15" x14ac:dyDescent="0.2"/>
  <cols>
    <col min="1" max="1" width="20.5" bestFit="1" customWidth="1"/>
    <col min="2" max="2" width="24.19921875" bestFit="1" customWidth="1"/>
    <col min="3" max="3" width="51.69921875" bestFit="1" customWidth="1"/>
    <col min="4" max="4" width="16.19921875" bestFit="1" customWidth="1"/>
    <col min="5" max="5" width="15.19921875" bestFit="1" customWidth="1"/>
    <col min="6" max="6" width="12.09765625" customWidth="1"/>
    <col min="7" max="7" width="11.19921875" customWidth="1"/>
    <col min="8" max="14" width="9.5"/>
    <col min="15" max="15" width="9.5" style="1"/>
    <col min="16" max="28" width="9.5"/>
  </cols>
  <sheetData>
    <row r="2" spans="1:28" s="5" customFormat="1" ht="30" x14ac:dyDescent="0.2">
      <c r="A2" s="6" t="s">
        <v>149</v>
      </c>
      <c r="B2" s="4" t="s">
        <v>1</v>
      </c>
      <c r="C2" s="4" t="s">
        <v>3</v>
      </c>
      <c r="D2" s="4" t="s">
        <v>2</v>
      </c>
      <c r="E2" s="6" t="s">
        <v>147</v>
      </c>
      <c r="F2" s="4" t="s">
        <v>141</v>
      </c>
      <c r="G2" s="4" t="s">
        <v>143</v>
      </c>
      <c r="H2" s="6" t="s">
        <v>148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x14ac:dyDescent="0.2">
      <c r="A3" s="9" t="s">
        <v>39</v>
      </c>
      <c r="B3" s="10" t="s">
        <v>37</v>
      </c>
      <c r="C3" s="10" t="s">
        <v>114</v>
      </c>
      <c r="D3" s="11" t="s">
        <v>144</v>
      </c>
      <c r="E3" s="12">
        <f>VLOOKUP(B3,Feuil1!$A$3:$B$67,2,FALSE)</f>
        <v>0.24</v>
      </c>
      <c r="F3" s="13"/>
      <c r="G3" s="13"/>
      <c r="H3" s="10"/>
    </row>
    <row r="4" spans="1:28" x14ac:dyDescent="0.2">
      <c r="A4" s="9"/>
      <c r="B4" s="10" t="s">
        <v>40</v>
      </c>
      <c r="C4" s="10" t="s">
        <v>115</v>
      </c>
      <c r="D4" s="11"/>
      <c r="E4" s="12">
        <f>VLOOKUP(B4,Feuil1!$A$3:$B$67,2,FALSE)</f>
        <v>7.0000000000000007E-2</v>
      </c>
      <c r="F4" s="13"/>
      <c r="G4" s="13"/>
      <c r="H4" s="10"/>
    </row>
    <row r="5" spans="1:28" x14ac:dyDescent="0.2">
      <c r="A5" s="9"/>
      <c r="B5" s="10" t="s">
        <v>41</v>
      </c>
      <c r="C5" s="10" t="s">
        <v>116</v>
      </c>
      <c r="D5" s="11"/>
      <c r="E5" s="12">
        <f>VLOOKUP(B5,Feuil1!$A$3:$B$67,2,FALSE)</f>
        <v>0.03</v>
      </c>
      <c r="F5" s="13"/>
      <c r="G5" s="13"/>
      <c r="H5" s="10"/>
    </row>
    <row r="6" spans="1:28" x14ac:dyDescent="0.2">
      <c r="A6" s="9"/>
      <c r="B6" s="10" t="s">
        <v>42</v>
      </c>
      <c r="C6" s="10" t="s">
        <v>117</v>
      </c>
      <c r="D6" s="11"/>
      <c r="E6" s="12">
        <f>VLOOKUP(B6,Feuil1!$A$3:$B$67,2,FALSE)</f>
        <v>0.04</v>
      </c>
      <c r="F6" s="13"/>
      <c r="G6" s="13"/>
      <c r="H6" s="10"/>
    </row>
    <row r="7" spans="1:28" x14ac:dyDescent="0.2">
      <c r="A7" s="9"/>
      <c r="B7" s="10" t="s">
        <v>43</v>
      </c>
      <c r="C7" s="10" t="s">
        <v>118</v>
      </c>
      <c r="D7" s="11"/>
      <c r="E7" s="12">
        <f>VLOOKUP(B7,Feuil1!$A$3:$B$67,2,FALSE)</f>
        <v>0.09</v>
      </c>
      <c r="F7" s="13"/>
      <c r="G7" s="13"/>
      <c r="H7" s="10"/>
    </row>
    <row r="8" spans="1:28" x14ac:dyDescent="0.2">
      <c r="A8" s="9"/>
      <c r="B8" s="10" t="s">
        <v>44</v>
      </c>
      <c r="C8" s="10" t="s">
        <v>119</v>
      </c>
      <c r="D8" s="11"/>
      <c r="E8" s="12">
        <f>VLOOKUP(B8,Feuil1!$A$3:$B$67,2,FALSE)</f>
        <v>0.03</v>
      </c>
      <c r="F8" s="13"/>
      <c r="G8" s="13"/>
      <c r="H8" s="10"/>
    </row>
    <row r="9" spans="1:28" x14ac:dyDescent="0.2">
      <c r="A9" s="9"/>
      <c r="B9" s="10" t="s">
        <v>45</v>
      </c>
      <c r="C9" s="10" t="s">
        <v>120</v>
      </c>
      <c r="D9" s="11"/>
      <c r="E9" s="12">
        <f>VLOOKUP(B9,Feuil1!$A$3:$B$67,2,FALSE)</f>
        <v>0.03</v>
      </c>
      <c r="F9" s="13"/>
      <c r="G9" s="13"/>
      <c r="H9" s="10"/>
    </row>
    <row r="10" spans="1:28" x14ac:dyDescent="0.2">
      <c r="A10" s="9"/>
      <c r="B10" s="10" t="s">
        <v>46</v>
      </c>
      <c r="C10" s="10" t="s">
        <v>121</v>
      </c>
      <c r="D10" s="11"/>
      <c r="E10" s="12">
        <f>VLOOKUP(B10,Feuil1!$A$3:$B$67,2,FALSE)</f>
        <v>0.03</v>
      </c>
      <c r="F10" s="13"/>
      <c r="G10" s="13"/>
      <c r="H10" s="10"/>
    </row>
    <row r="11" spans="1:28" x14ac:dyDescent="0.2">
      <c r="A11" s="9"/>
      <c r="B11" s="10" t="s">
        <v>47</v>
      </c>
      <c r="C11" s="10" t="s">
        <v>122</v>
      </c>
      <c r="D11" s="11"/>
      <c r="E11" s="12">
        <f>VLOOKUP(B11,Feuil1!$A$3:$B$67,2,FALSE)</f>
        <v>0.03</v>
      </c>
      <c r="F11" s="13"/>
      <c r="G11" s="13"/>
      <c r="H11" s="10"/>
    </row>
    <row r="12" spans="1:28" x14ac:dyDescent="0.2">
      <c r="A12" s="9"/>
      <c r="B12" s="10" t="s">
        <v>50</v>
      </c>
      <c r="C12" s="10" t="s">
        <v>123</v>
      </c>
      <c r="D12" s="11"/>
      <c r="E12" s="12">
        <f>VLOOKUP(B12,Feuil1!$A$3:$B$67,2,FALSE)</f>
        <v>0.03</v>
      </c>
      <c r="F12" s="13"/>
      <c r="G12" s="13"/>
      <c r="H12" s="10"/>
    </row>
    <row r="13" spans="1:28" x14ac:dyDescent="0.2">
      <c r="A13" s="9"/>
      <c r="B13" s="10" t="s">
        <v>51</v>
      </c>
      <c r="C13" s="10" t="s">
        <v>125</v>
      </c>
      <c r="D13" s="11"/>
      <c r="E13" s="12">
        <f>VLOOKUP(B13,Feuil1!$A$3:$B$67,2,FALSE)</f>
        <v>0.03</v>
      </c>
      <c r="F13" s="13"/>
      <c r="G13" s="13"/>
      <c r="H13" s="10"/>
    </row>
    <row r="14" spans="1:28" x14ac:dyDescent="0.2">
      <c r="A14" s="9"/>
      <c r="B14" s="10" t="s">
        <v>60</v>
      </c>
      <c r="C14" s="10" t="s">
        <v>132</v>
      </c>
      <c r="D14" s="11"/>
      <c r="E14" s="12">
        <f>VLOOKUP(B14,Feuil1!$A$3:$B$67,2,FALSE)</f>
        <v>0.03</v>
      </c>
      <c r="F14" s="13"/>
      <c r="G14" s="13"/>
      <c r="H14" s="10"/>
    </row>
    <row r="15" spans="1:28" x14ac:dyDescent="0.2">
      <c r="A15" s="9"/>
      <c r="B15" s="10" t="s">
        <v>61</v>
      </c>
      <c r="C15" s="10" t="s">
        <v>133</v>
      </c>
      <c r="D15" s="11"/>
      <c r="E15" s="12">
        <f>VLOOKUP(B15,Feuil1!$A$3:$B$67,2,FALSE)</f>
        <v>0.19</v>
      </c>
      <c r="F15" s="13"/>
      <c r="G15" s="13"/>
      <c r="H15" s="10"/>
    </row>
    <row r="16" spans="1:28" x14ac:dyDescent="0.2">
      <c r="A16" s="9"/>
      <c r="B16" s="10" t="s">
        <v>62</v>
      </c>
      <c r="C16" s="10" t="s">
        <v>134</v>
      </c>
      <c r="D16" s="11"/>
      <c r="E16" s="12">
        <f>VLOOKUP(B16,Feuil1!$A$3:$B$67,2,FALSE)</f>
        <v>0.03</v>
      </c>
      <c r="F16" s="13"/>
      <c r="G16" s="13"/>
      <c r="H16" s="10"/>
    </row>
    <row r="17" spans="1:8" x14ac:dyDescent="0.2">
      <c r="A17" s="9"/>
      <c r="B17" s="10" t="s">
        <v>63</v>
      </c>
      <c r="C17" s="10" t="s">
        <v>135</v>
      </c>
      <c r="D17" s="11"/>
      <c r="E17" s="12">
        <f>VLOOKUP(B17,Feuil1!$A$3:$B$67,2,FALSE)</f>
        <v>0.03</v>
      </c>
      <c r="F17" s="13"/>
      <c r="G17" s="13"/>
      <c r="H17" s="10"/>
    </row>
    <row r="18" spans="1:8" x14ac:dyDescent="0.2">
      <c r="A18" s="9"/>
      <c r="B18" s="10" t="s">
        <v>64</v>
      </c>
      <c r="C18" s="10" t="s">
        <v>136</v>
      </c>
      <c r="D18" s="11"/>
      <c r="E18" s="12">
        <f>VLOOKUP(B18,Feuil1!$A$3:$B$67,2,FALSE)</f>
        <v>0.03</v>
      </c>
      <c r="F18" s="13"/>
      <c r="G18" s="13"/>
      <c r="H18" s="10"/>
    </row>
    <row r="19" spans="1:8" x14ac:dyDescent="0.2">
      <c r="A19" s="9"/>
      <c r="B19" s="10" t="s">
        <v>65</v>
      </c>
      <c r="C19" s="10" t="s">
        <v>136</v>
      </c>
      <c r="D19" s="11"/>
      <c r="E19" s="12">
        <f>VLOOKUP(B19,Feuil1!$A$3:$B$67,2,FALSE)</f>
        <v>0.03</v>
      </c>
      <c r="F19" s="13"/>
      <c r="G19" s="13"/>
      <c r="H19" s="10"/>
    </row>
    <row r="20" spans="1:8" x14ac:dyDescent="0.2">
      <c r="A20" s="9"/>
      <c r="B20" s="10" t="s">
        <v>66</v>
      </c>
      <c r="C20" s="10" t="s">
        <v>137</v>
      </c>
      <c r="D20" s="11"/>
      <c r="E20" s="12">
        <f>VLOOKUP(B20,Feuil1!$A$3:$B$67,2,FALSE)</f>
        <v>0.03</v>
      </c>
      <c r="F20" s="13"/>
      <c r="G20" s="13"/>
      <c r="H20" s="10"/>
    </row>
    <row r="21" spans="1:8" x14ac:dyDescent="0.2">
      <c r="A21" s="9"/>
      <c r="B21" s="10" t="s">
        <v>67</v>
      </c>
      <c r="C21" s="10" t="s">
        <v>137</v>
      </c>
      <c r="D21" s="11"/>
      <c r="E21" s="12">
        <f>VLOOKUP(B21,Feuil1!$A$3:$B$67,2,FALSE)</f>
        <v>0.04</v>
      </c>
      <c r="F21" s="13"/>
      <c r="G21" s="13"/>
      <c r="H21" s="10"/>
    </row>
    <row r="22" spans="1:8" x14ac:dyDescent="0.2">
      <c r="A22" s="9"/>
      <c r="B22" s="10" t="s">
        <v>68</v>
      </c>
      <c r="C22" s="10" t="s">
        <v>138</v>
      </c>
      <c r="D22" s="11"/>
      <c r="E22" s="12">
        <f>VLOOKUP(B22,Feuil1!$A$3:$B$67,2,FALSE)</f>
        <v>0.05</v>
      </c>
      <c r="F22" s="13"/>
      <c r="G22" s="13"/>
      <c r="H22" s="10"/>
    </row>
    <row r="23" spans="1:8" x14ac:dyDescent="0.2">
      <c r="A23" s="9"/>
      <c r="B23" s="10" t="s">
        <v>69</v>
      </c>
      <c r="C23" s="10" t="s">
        <v>139</v>
      </c>
      <c r="D23" s="11"/>
      <c r="E23" s="12">
        <f>VLOOKUP(B23,Feuil1!$A$3:$B$67,2,FALSE)</f>
        <v>0.03</v>
      </c>
      <c r="F23" s="13"/>
      <c r="G23" s="13"/>
      <c r="H23" s="10"/>
    </row>
    <row r="24" spans="1:8" x14ac:dyDescent="0.2">
      <c r="A24" s="9"/>
      <c r="B24" s="10" t="s">
        <v>70</v>
      </c>
      <c r="C24" s="10" t="s">
        <v>139</v>
      </c>
      <c r="D24" s="11"/>
      <c r="E24" s="12">
        <f>VLOOKUP(B24,Feuil1!$A$3:$B$67,2,FALSE)</f>
        <v>0.03</v>
      </c>
      <c r="F24" s="13"/>
      <c r="G24" s="13"/>
      <c r="H24" s="10"/>
    </row>
    <row r="25" spans="1:8" x14ac:dyDescent="0.2">
      <c r="A25" s="9"/>
      <c r="B25" s="10" t="s">
        <v>71</v>
      </c>
      <c r="C25" s="10" t="s">
        <v>140</v>
      </c>
      <c r="D25" s="11"/>
      <c r="E25" s="12">
        <f>VLOOKUP(B25,Feuil1!$A$3:$B$67,2,FALSE)</f>
        <v>0.03</v>
      </c>
      <c r="F25" s="13"/>
      <c r="G25" s="13"/>
      <c r="H25" s="10"/>
    </row>
    <row r="26" spans="1:8" x14ac:dyDescent="0.2">
      <c r="A26" s="9"/>
      <c r="B26" s="10" t="s">
        <v>72</v>
      </c>
      <c r="C26" s="10" t="s">
        <v>140</v>
      </c>
      <c r="D26" s="11"/>
      <c r="E26" s="12">
        <f>VLOOKUP(B26,Feuil1!$A$3:$B$67,2,FALSE)</f>
        <v>0.03</v>
      </c>
      <c r="F26" s="13"/>
      <c r="G26" s="13"/>
      <c r="H26" s="10"/>
    </row>
    <row r="27" spans="1:8" x14ac:dyDescent="0.2">
      <c r="A27" s="14" t="s">
        <v>7</v>
      </c>
      <c r="B27" s="15" t="s">
        <v>5</v>
      </c>
      <c r="C27" s="16" t="s">
        <v>90</v>
      </c>
      <c r="D27" s="17" t="s">
        <v>145</v>
      </c>
      <c r="E27" s="18">
        <f>VLOOKUP(B27,Feuil1!$A$3:$B$67,2,FALSE)</f>
        <v>6.25</v>
      </c>
      <c r="F27" s="19"/>
      <c r="G27" s="19"/>
      <c r="H27" s="16"/>
    </row>
    <row r="28" spans="1:8" x14ac:dyDescent="0.2">
      <c r="A28" s="14"/>
      <c r="B28" s="16" t="s">
        <v>9</v>
      </c>
      <c r="C28" s="16" t="s">
        <v>91</v>
      </c>
      <c r="D28" s="17"/>
      <c r="E28" s="18">
        <f>VLOOKUP(B28,Feuil1!$A$3:$B$67,2,FALSE)</f>
        <v>3.35</v>
      </c>
      <c r="F28" s="19"/>
      <c r="G28" s="19"/>
      <c r="H28" s="16"/>
    </row>
    <row r="29" spans="1:8" x14ac:dyDescent="0.2">
      <c r="A29" s="14"/>
      <c r="B29" s="16" t="s">
        <v>10</v>
      </c>
      <c r="C29" s="16" t="s">
        <v>92</v>
      </c>
      <c r="D29" s="17"/>
      <c r="E29" s="18">
        <f>VLOOKUP(B29,Feuil1!$A$3:$B$67,2,FALSE)</f>
        <v>3.97</v>
      </c>
      <c r="F29" s="19"/>
      <c r="G29" s="19"/>
      <c r="H29" s="16"/>
    </row>
    <row r="30" spans="1:8" x14ac:dyDescent="0.2">
      <c r="A30" s="14"/>
      <c r="B30" s="16" t="s">
        <v>11</v>
      </c>
      <c r="C30" s="16" t="s">
        <v>93</v>
      </c>
      <c r="D30" s="17"/>
      <c r="E30" s="18">
        <f>VLOOKUP(B30,Feuil1!$A$3:$B$67,2,FALSE)</f>
        <v>11.56</v>
      </c>
      <c r="F30" s="19"/>
      <c r="G30" s="19"/>
      <c r="H30" s="16"/>
    </row>
    <row r="31" spans="1:8" x14ac:dyDescent="0.2">
      <c r="A31" s="14"/>
      <c r="B31" s="16" t="s">
        <v>12</v>
      </c>
      <c r="C31" s="16" t="s">
        <v>94</v>
      </c>
      <c r="D31" s="17"/>
      <c r="E31" s="18">
        <f>VLOOKUP(B31,Feuil1!$A$3:$B$67,2,FALSE)</f>
        <v>5.62</v>
      </c>
      <c r="F31" s="19"/>
      <c r="G31" s="19"/>
      <c r="H31" s="16"/>
    </row>
    <row r="32" spans="1:8" x14ac:dyDescent="0.2">
      <c r="A32" s="14"/>
      <c r="B32" s="16" t="s">
        <v>13</v>
      </c>
      <c r="C32" s="16" t="s">
        <v>95</v>
      </c>
      <c r="D32" s="17"/>
      <c r="E32" s="18">
        <f>VLOOKUP(B32,Feuil1!$A$3:$B$67,2,FALSE)</f>
        <v>2.97</v>
      </c>
      <c r="F32" s="19"/>
      <c r="G32" s="19"/>
      <c r="H32" s="16"/>
    </row>
    <row r="33" spans="1:15" x14ac:dyDescent="0.2">
      <c r="A33" s="14"/>
      <c r="B33" s="16" t="s">
        <v>14</v>
      </c>
      <c r="C33" s="16" t="s">
        <v>96</v>
      </c>
      <c r="D33" s="17"/>
      <c r="E33" s="18">
        <f>VLOOKUP(B33,Feuil1!$A$3:$B$67,2,FALSE)</f>
        <v>5.6</v>
      </c>
      <c r="F33" s="19"/>
      <c r="G33" s="19"/>
      <c r="H33" s="16"/>
    </row>
    <row r="34" spans="1:15" x14ac:dyDescent="0.2">
      <c r="A34" s="14"/>
      <c r="B34" s="16" t="s">
        <v>15</v>
      </c>
      <c r="C34" s="16" t="s">
        <v>97</v>
      </c>
      <c r="D34" s="17"/>
      <c r="E34" s="18">
        <f>VLOOKUP(B34,Feuil1!$A$3:$B$67,2,FALSE)</f>
        <v>8.76</v>
      </c>
      <c r="F34" s="19"/>
      <c r="G34" s="19"/>
      <c r="H34" s="16"/>
    </row>
    <row r="35" spans="1:15" x14ac:dyDescent="0.2">
      <c r="A35" s="14"/>
      <c r="B35" s="16" t="s">
        <v>16</v>
      </c>
      <c r="C35" s="16" t="s">
        <v>98</v>
      </c>
      <c r="D35" s="17"/>
      <c r="E35" s="18">
        <f>VLOOKUP(B35,Feuil1!$A$3:$B$67,2,FALSE)</f>
        <v>1</v>
      </c>
      <c r="F35" s="19"/>
      <c r="G35" s="19"/>
      <c r="H35" s="16"/>
    </row>
    <row r="36" spans="1:15" x14ac:dyDescent="0.2">
      <c r="A36" s="14"/>
      <c r="B36" s="16" t="s">
        <v>17</v>
      </c>
      <c r="C36" s="16" t="s">
        <v>99</v>
      </c>
      <c r="D36" s="17"/>
      <c r="E36" s="18">
        <f>VLOOKUP(B36,Feuil1!$A$3:$B$67,2,FALSE)</f>
        <v>31.76</v>
      </c>
      <c r="F36" s="19"/>
      <c r="G36" s="19"/>
      <c r="H36" s="16"/>
    </row>
    <row r="37" spans="1:15" x14ac:dyDescent="0.2">
      <c r="A37" s="14"/>
      <c r="B37" s="16" t="s">
        <v>18</v>
      </c>
      <c r="C37" s="16" t="s">
        <v>100</v>
      </c>
      <c r="D37" s="17"/>
      <c r="E37" s="18">
        <f>VLOOKUP(B37,Feuil1!$A$3:$B$67,2,FALSE)</f>
        <v>53.29</v>
      </c>
      <c r="F37" s="19"/>
      <c r="G37" s="19"/>
      <c r="H37" s="16"/>
      <c r="O37"/>
    </row>
    <row r="38" spans="1:15" x14ac:dyDescent="0.2">
      <c r="A38" s="14"/>
      <c r="B38" s="16" t="s">
        <v>19</v>
      </c>
      <c r="C38" s="16" t="s">
        <v>101</v>
      </c>
      <c r="D38" s="17"/>
      <c r="E38" s="18">
        <f>VLOOKUP(B38,Feuil1!$A$3:$B$67,2,FALSE)</f>
        <v>8.5500000000000007</v>
      </c>
      <c r="F38" s="19"/>
      <c r="G38" s="19"/>
      <c r="H38" s="16"/>
    </row>
    <row r="39" spans="1:15" x14ac:dyDescent="0.2">
      <c r="A39" s="14"/>
      <c r="B39" s="16" t="s">
        <v>20</v>
      </c>
      <c r="C39" s="16" t="s">
        <v>102</v>
      </c>
      <c r="D39" s="17"/>
      <c r="E39" s="18">
        <f>VLOOKUP(B39,Feuil1!$A$3:$B$67,2,FALSE)</f>
        <v>1.25</v>
      </c>
      <c r="F39" s="19"/>
      <c r="G39" s="19"/>
      <c r="H39" s="16"/>
    </row>
    <row r="40" spans="1:15" x14ac:dyDescent="0.2">
      <c r="A40" s="14"/>
      <c r="B40" s="16" t="s">
        <v>21</v>
      </c>
      <c r="C40" s="16" t="s">
        <v>103</v>
      </c>
      <c r="D40" s="17"/>
      <c r="E40" s="18">
        <f>VLOOKUP(B40,Feuil1!$A$3:$B$67,2,FALSE)</f>
        <v>1.8</v>
      </c>
      <c r="F40" s="19"/>
      <c r="G40" s="19"/>
      <c r="H40" s="16"/>
    </row>
    <row r="41" spans="1:15" x14ac:dyDescent="0.2">
      <c r="A41" s="14"/>
      <c r="B41" s="16" t="s">
        <v>22</v>
      </c>
      <c r="C41" s="16" t="s">
        <v>104</v>
      </c>
      <c r="D41" s="17"/>
      <c r="E41" s="18">
        <f>VLOOKUP(B41,Feuil1!$A$3:$B$67,2,FALSE)</f>
        <v>2.1</v>
      </c>
      <c r="F41" s="19"/>
      <c r="G41" s="19"/>
      <c r="H41" s="16"/>
    </row>
    <row r="42" spans="1:15" x14ac:dyDescent="0.2">
      <c r="A42" s="14"/>
      <c r="B42" s="16" t="s">
        <v>23</v>
      </c>
      <c r="C42" s="16" t="s">
        <v>105</v>
      </c>
      <c r="D42" s="17"/>
      <c r="E42" s="18">
        <f>VLOOKUP(B42,Feuil1!$A$3:$B$67,2,FALSE)</f>
        <v>2.81</v>
      </c>
      <c r="F42" s="19"/>
      <c r="G42" s="19"/>
      <c r="H42" s="16"/>
    </row>
    <row r="43" spans="1:15" x14ac:dyDescent="0.2">
      <c r="A43" s="14"/>
      <c r="B43" s="16" t="s">
        <v>27</v>
      </c>
      <c r="C43" s="16" t="s">
        <v>107</v>
      </c>
      <c r="D43" s="17"/>
      <c r="E43" s="18">
        <f>VLOOKUP(B43,Feuil1!$A$3:$B$67,2,FALSE)</f>
        <v>1.78</v>
      </c>
      <c r="F43" s="19"/>
      <c r="G43" s="19"/>
      <c r="H43" s="16"/>
    </row>
    <row r="44" spans="1:15" x14ac:dyDescent="0.2">
      <c r="A44" s="14"/>
      <c r="B44" s="16" t="s">
        <v>30</v>
      </c>
      <c r="C44" s="16" t="s">
        <v>110</v>
      </c>
      <c r="D44" s="17"/>
      <c r="E44" s="18">
        <f>VLOOKUP(B44,Feuil1!$A$3:$B$67,2,FALSE)</f>
        <v>8.3800000000000008</v>
      </c>
      <c r="F44" s="19"/>
      <c r="G44" s="19"/>
      <c r="H44" s="16"/>
    </row>
    <row r="45" spans="1:15" x14ac:dyDescent="0.2">
      <c r="A45" s="14"/>
      <c r="B45" s="16" t="s">
        <v>31</v>
      </c>
      <c r="C45" s="16" t="s">
        <v>111</v>
      </c>
      <c r="D45" s="17"/>
      <c r="E45" s="18">
        <f>VLOOKUP(B45,Feuil1!$A$3:$B$67,2,FALSE)</f>
        <v>14.06</v>
      </c>
      <c r="F45" s="19"/>
      <c r="G45" s="19"/>
      <c r="H45" s="16"/>
    </row>
    <row r="46" spans="1:15" x14ac:dyDescent="0.2">
      <c r="A46" s="14"/>
      <c r="B46" s="16" t="s">
        <v>32</v>
      </c>
      <c r="C46" s="16" t="s">
        <v>112</v>
      </c>
      <c r="D46" s="17"/>
      <c r="E46" s="18">
        <f>VLOOKUP(B46,Feuil1!$A$3:$B$67,2,FALSE)</f>
        <v>14.06</v>
      </c>
      <c r="F46" s="19"/>
      <c r="G46" s="19"/>
      <c r="H46" s="16"/>
    </row>
    <row r="47" spans="1:15" x14ac:dyDescent="0.2">
      <c r="A47" s="14"/>
      <c r="B47" s="16" t="s">
        <v>33</v>
      </c>
      <c r="C47" s="16" t="s">
        <v>113</v>
      </c>
      <c r="D47" s="17"/>
      <c r="E47" s="18">
        <f>VLOOKUP(B47,Feuil1!$A$3:$B$67,2,FALSE)</f>
        <v>1.26</v>
      </c>
      <c r="F47" s="19"/>
      <c r="G47" s="19"/>
      <c r="H47" s="16"/>
    </row>
    <row r="48" spans="1:15" x14ac:dyDescent="0.2">
      <c r="A48" s="14"/>
      <c r="B48" s="16" t="s">
        <v>48</v>
      </c>
      <c r="C48" s="16" t="s">
        <v>124</v>
      </c>
      <c r="D48" s="17"/>
      <c r="E48" s="18">
        <f>VLOOKUP(B48,Feuil1!$A$3:$B$67,2,FALSE)</f>
        <v>1.5</v>
      </c>
      <c r="F48" s="19"/>
      <c r="G48" s="19"/>
      <c r="H48" s="16"/>
    </row>
    <row r="49" spans="1:8" x14ac:dyDescent="0.2">
      <c r="A49" s="14"/>
      <c r="B49" s="16" t="s">
        <v>49</v>
      </c>
      <c r="C49" s="16" t="s">
        <v>124</v>
      </c>
      <c r="D49" s="17"/>
      <c r="E49" s="18">
        <f>VLOOKUP(B49,Feuil1!$A$3:$B$67,2,FALSE)</f>
        <v>2</v>
      </c>
      <c r="F49" s="19"/>
      <c r="G49" s="19"/>
      <c r="H49" s="16"/>
    </row>
    <row r="50" spans="1:8" x14ac:dyDescent="0.2">
      <c r="A50" s="14"/>
      <c r="B50" s="16" t="s">
        <v>52</v>
      </c>
      <c r="C50" s="16" t="s">
        <v>126</v>
      </c>
      <c r="D50" s="17"/>
      <c r="E50" s="18">
        <f>VLOOKUP(B50,Feuil1!$A$3:$B$67,2,FALSE)</f>
        <v>16</v>
      </c>
      <c r="F50" s="19"/>
      <c r="G50" s="19"/>
      <c r="H50" s="16"/>
    </row>
    <row r="51" spans="1:8" x14ac:dyDescent="0.2">
      <c r="A51" s="14"/>
      <c r="B51" s="16" t="s">
        <v>53</v>
      </c>
      <c r="C51" s="16" t="s">
        <v>127</v>
      </c>
      <c r="D51" s="17"/>
      <c r="E51" s="18">
        <f>VLOOKUP(B51,Feuil1!$A$3:$B$67,2,FALSE)</f>
        <v>36</v>
      </c>
      <c r="F51" s="19"/>
      <c r="G51" s="19"/>
      <c r="H51" s="16"/>
    </row>
    <row r="52" spans="1:8" x14ac:dyDescent="0.2">
      <c r="A52" s="14"/>
      <c r="B52" s="16" t="s">
        <v>75</v>
      </c>
      <c r="C52" s="16" t="s">
        <v>142</v>
      </c>
      <c r="D52" s="17"/>
      <c r="E52" s="18">
        <f>VLOOKUP(B52,Feuil1!$A$3:$B$67,2,FALSE)</f>
        <v>1.17</v>
      </c>
      <c r="F52" s="19"/>
      <c r="G52" s="19"/>
      <c r="H52" s="16"/>
    </row>
    <row r="53" spans="1:8" x14ac:dyDescent="0.2">
      <c r="A53" s="9" t="s">
        <v>26</v>
      </c>
      <c r="B53" s="10" t="s">
        <v>24</v>
      </c>
      <c r="C53" s="10" t="s">
        <v>106</v>
      </c>
      <c r="D53" s="11" t="s">
        <v>146</v>
      </c>
      <c r="E53" s="12">
        <f>VLOOKUP(B53,Feuil1!$A$3:$B$67,2,FALSE)</f>
        <v>0.42</v>
      </c>
      <c r="F53" s="13"/>
      <c r="G53" s="13"/>
      <c r="H53" s="10"/>
    </row>
    <row r="54" spans="1:8" x14ac:dyDescent="0.2">
      <c r="A54" s="9"/>
      <c r="B54" s="10" t="s">
        <v>28</v>
      </c>
      <c r="C54" s="10" t="s">
        <v>108</v>
      </c>
      <c r="D54" s="11"/>
      <c r="E54" s="12">
        <f>VLOOKUP(B54,Feuil1!$A$3:$B$67,2,FALSE)</f>
        <v>0.28000000000000003</v>
      </c>
      <c r="F54" s="13"/>
      <c r="G54" s="13"/>
      <c r="H54" s="10"/>
    </row>
    <row r="55" spans="1:8" x14ac:dyDescent="0.2">
      <c r="A55" s="9"/>
      <c r="B55" s="10" t="s">
        <v>29</v>
      </c>
      <c r="C55" s="10" t="s">
        <v>109</v>
      </c>
      <c r="D55" s="11"/>
      <c r="E55" s="12">
        <f>VLOOKUP(B55,Feuil1!$A$3:$B$67,2,FALSE)</f>
        <v>0.28000000000000003</v>
      </c>
      <c r="F55" s="13"/>
      <c r="G55" s="13"/>
      <c r="H55" s="10"/>
    </row>
    <row r="56" spans="1:8" x14ac:dyDescent="0.2">
      <c r="A56" s="9"/>
      <c r="B56" s="10" t="s">
        <v>56</v>
      </c>
      <c r="C56" s="10" t="s">
        <v>128</v>
      </c>
      <c r="D56" s="11"/>
      <c r="E56" s="12">
        <f>VLOOKUP(B56,Feuil1!$A$3:$B$67,2,FALSE)</f>
        <v>0.4</v>
      </c>
      <c r="F56" s="13"/>
      <c r="G56" s="13"/>
      <c r="H56" s="10"/>
    </row>
    <row r="57" spans="1:8" x14ac:dyDescent="0.2">
      <c r="A57" s="9"/>
      <c r="B57" s="10" t="s">
        <v>57</v>
      </c>
      <c r="C57" s="10" t="s">
        <v>129</v>
      </c>
      <c r="D57" s="11"/>
      <c r="E57" s="12">
        <f>VLOOKUP(B57,Feuil1!$A$3:$B$67,2,FALSE)</f>
        <v>0.22</v>
      </c>
      <c r="F57" s="13"/>
      <c r="G57" s="13"/>
      <c r="H57" s="10"/>
    </row>
    <row r="58" spans="1:8" x14ac:dyDescent="0.2">
      <c r="A58" s="9"/>
      <c r="B58" s="10" t="s">
        <v>58</v>
      </c>
      <c r="C58" s="10" t="s">
        <v>130</v>
      </c>
      <c r="D58" s="11"/>
      <c r="E58" s="12">
        <f>VLOOKUP(B58,Feuil1!$A$3:$B$67,2,FALSE)</f>
        <v>0.22</v>
      </c>
      <c r="F58" s="13"/>
      <c r="G58" s="13"/>
      <c r="H58" s="10"/>
    </row>
    <row r="59" spans="1:8" x14ac:dyDescent="0.2">
      <c r="A59" s="9"/>
      <c r="B59" s="10" t="s">
        <v>59</v>
      </c>
      <c r="C59" s="10" t="s">
        <v>131</v>
      </c>
      <c r="D59" s="11"/>
      <c r="E59" s="12">
        <f>VLOOKUP(B59,Feuil1!$A$3:$B$67,2,FALSE)</f>
        <v>0.28000000000000003</v>
      </c>
      <c r="F59" s="13"/>
      <c r="G59" s="13"/>
      <c r="H59" s="10"/>
    </row>
    <row r="60" spans="1:8" x14ac:dyDescent="0.2">
      <c r="E60" s="8"/>
      <c r="F60" s="8"/>
      <c r="G60" s="8"/>
    </row>
    <row r="61" spans="1:8" x14ac:dyDescent="0.2">
      <c r="E61" s="8"/>
      <c r="F61" s="8"/>
      <c r="G61" s="8"/>
    </row>
  </sheetData>
  <sortState xmlns:xlrd2="http://schemas.microsoft.com/office/spreadsheetml/2017/richdata2" ref="A3:D59">
    <sortCondition ref="A3:A59"/>
  </sortState>
  <mergeCells count="6">
    <mergeCell ref="A53:A59"/>
    <mergeCell ref="A27:A52"/>
    <mergeCell ref="A3:A26"/>
    <mergeCell ref="D3:D26"/>
    <mergeCell ref="D27:D52"/>
    <mergeCell ref="D53:D59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Unité et précision" error="Il est impossible de créer des unités par importation. Vous devez les créer dans Articles &gt; Unités dans votre Tableau de bord." xr:uid="{00000000-0002-0000-0000-000000000000}">
          <x14:formula1>
            <xm:f>'Unité et précision'!$A$3:$A$8</xm:f>
          </x14:formula1>
          <xm:sqref>D60:D1048576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31EFA-79E0-441E-95AA-F76498FBED30}">
  <dimension ref="A1:B67"/>
  <sheetViews>
    <sheetView workbookViewId="0">
      <selection activeCell="B1" sqref="B1:D1048576"/>
    </sheetView>
  </sheetViews>
  <sheetFormatPr baseColWidth="10" defaultRowHeight="15" x14ac:dyDescent="0.2"/>
  <cols>
    <col min="1" max="1" width="24.19921875" bestFit="1" customWidth="1"/>
  </cols>
  <sheetData>
    <row r="1" spans="1:2" x14ac:dyDescent="0.2">
      <c r="B1" s="1"/>
    </row>
    <row r="2" spans="1:2" x14ac:dyDescent="0.2">
      <c r="A2" s="7" t="s">
        <v>1</v>
      </c>
      <c r="B2" s="7" t="s">
        <v>4</v>
      </c>
    </row>
    <row r="3" spans="1:2" x14ac:dyDescent="0.2">
      <c r="A3" t="s">
        <v>5</v>
      </c>
      <c r="B3" s="1">
        <v>6.25</v>
      </c>
    </row>
    <row r="4" spans="1:2" x14ac:dyDescent="0.2">
      <c r="A4" t="s">
        <v>9</v>
      </c>
      <c r="B4" s="1">
        <v>3.35</v>
      </c>
    </row>
    <row r="5" spans="1:2" x14ac:dyDescent="0.2">
      <c r="A5" t="s">
        <v>10</v>
      </c>
      <c r="B5" s="1">
        <v>3.97</v>
      </c>
    </row>
    <row r="6" spans="1:2" x14ac:dyDescent="0.2">
      <c r="A6" t="s">
        <v>11</v>
      </c>
      <c r="B6" s="1">
        <v>11.56</v>
      </c>
    </row>
    <row r="7" spans="1:2" x14ac:dyDescent="0.2">
      <c r="A7" t="s">
        <v>12</v>
      </c>
      <c r="B7" s="1">
        <v>5.62</v>
      </c>
    </row>
    <row r="8" spans="1:2" x14ac:dyDescent="0.2">
      <c r="A8" t="s">
        <v>13</v>
      </c>
      <c r="B8" s="1">
        <v>2.97</v>
      </c>
    </row>
    <row r="9" spans="1:2" x14ac:dyDescent="0.2">
      <c r="A9" t="s">
        <v>14</v>
      </c>
      <c r="B9" s="1">
        <v>5.6</v>
      </c>
    </row>
    <row r="10" spans="1:2" x14ac:dyDescent="0.2">
      <c r="A10" t="s">
        <v>15</v>
      </c>
      <c r="B10" s="1">
        <v>8.76</v>
      </c>
    </row>
    <row r="11" spans="1:2" x14ac:dyDescent="0.2">
      <c r="A11" t="s">
        <v>16</v>
      </c>
      <c r="B11" s="1">
        <v>1</v>
      </c>
    </row>
    <row r="12" spans="1:2" x14ac:dyDescent="0.2">
      <c r="A12" t="s">
        <v>17</v>
      </c>
      <c r="B12" s="1">
        <v>31.76</v>
      </c>
    </row>
    <row r="13" spans="1:2" x14ac:dyDescent="0.2">
      <c r="A13" t="s">
        <v>18</v>
      </c>
      <c r="B13" s="1">
        <v>53.29</v>
      </c>
    </row>
    <row r="14" spans="1:2" x14ac:dyDescent="0.2">
      <c r="A14" t="s">
        <v>19</v>
      </c>
      <c r="B14" s="1">
        <v>8.5500000000000007</v>
      </c>
    </row>
    <row r="15" spans="1:2" x14ac:dyDescent="0.2">
      <c r="A15" t="s">
        <v>20</v>
      </c>
      <c r="B15" s="1">
        <v>1.25</v>
      </c>
    </row>
    <row r="16" spans="1:2" x14ac:dyDescent="0.2">
      <c r="A16" t="s">
        <v>21</v>
      </c>
      <c r="B16" s="1">
        <v>1.8</v>
      </c>
    </row>
    <row r="17" spans="1:2" x14ac:dyDescent="0.2">
      <c r="A17" t="s">
        <v>22</v>
      </c>
      <c r="B17" s="1">
        <v>2.1</v>
      </c>
    </row>
    <row r="18" spans="1:2" x14ac:dyDescent="0.2">
      <c r="A18" t="s">
        <v>23</v>
      </c>
      <c r="B18" s="1">
        <v>2.81</v>
      </c>
    </row>
    <row r="19" spans="1:2" x14ac:dyDescent="0.2">
      <c r="A19" t="s">
        <v>24</v>
      </c>
      <c r="B19" s="1">
        <v>0.42</v>
      </c>
    </row>
    <row r="20" spans="1:2" x14ac:dyDescent="0.2">
      <c r="A20" t="s">
        <v>27</v>
      </c>
      <c r="B20" s="1">
        <v>1.78</v>
      </c>
    </row>
    <row r="21" spans="1:2" x14ac:dyDescent="0.2">
      <c r="A21" t="s">
        <v>28</v>
      </c>
      <c r="B21" s="1">
        <v>0.28000000000000003</v>
      </c>
    </row>
    <row r="22" spans="1:2" x14ac:dyDescent="0.2">
      <c r="A22" t="s">
        <v>29</v>
      </c>
      <c r="B22" s="1">
        <v>0.28000000000000003</v>
      </c>
    </row>
    <row r="23" spans="1:2" x14ac:dyDescent="0.2">
      <c r="A23" t="s">
        <v>30</v>
      </c>
      <c r="B23" s="1">
        <v>8.3800000000000008</v>
      </c>
    </row>
    <row r="24" spans="1:2" x14ac:dyDescent="0.2">
      <c r="A24" t="s">
        <v>31</v>
      </c>
      <c r="B24" s="1">
        <v>14.06</v>
      </c>
    </row>
    <row r="25" spans="1:2" x14ac:dyDescent="0.2">
      <c r="A25" t="s">
        <v>32</v>
      </c>
      <c r="B25" s="1">
        <v>14.06</v>
      </c>
    </row>
    <row r="26" spans="1:2" x14ac:dyDescent="0.2">
      <c r="A26" t="s">
        <v>33</v>
      </c>
      <c r="B26" s="1">
        <v>1.26</v>
      </c>
    </row>
    <row r="27" spans="1:2" x14ac:dyDescent="0.2">
      <c r="A27" t="s">
        <v>34</v>
      </c>
      <c r="B27" s="1">
        <v>1.75</v>
      </c>
    </row>
    <row r="28" spans="1:2" x14ac:dyDescent="0.2">
      <c r="A28" t="s">
        <v>36</v>
      </c>
      <c r="B28" s="1">
        <v>1.95</v>
      </c>
    </row>
    <row r="29" spans="1:2" x14ac:dyDescent="0.2">
      <c r="A29" t="s">
        <v>37</v>
      </c>
      <c r="B29" s="1">
        <v>0.24</v>
      </c>
    </row>
    <row r="30" spans="1:2" x14ac:dyDescent="0.2">
      <c r="A30" t="s">
        <v>40</v>
      </c>
      <c r="B30" s="1">
        <v>7.0000000000000007E-2</v>
      </c>
    </row>
    <row r="31" spans="1:2" x14ac:dyDescent="0.2">
      <c r="A31" t="s">
        <v>41</v>
      </c>
      <c r="B31" s="1">
        <v>0.03</v>
      </c>
    </row>
    <row r="32" spans="1:2" x14ac:dyDescent="0.2">
      <c r="A32" t="s">
        <v>42</v>
      </c>
      <c r="B32" s="1">
        <v>0.04</v>
      </c>
    </row>
    <row r="33" spans="1:2" x14ac:dyDescent="0.2">
      <c r="A33" t="s">
        <v>43</v>
      </c>
      <c r="B33" s="1">
        <v>0.09</v>
      </c>
    </row>
    <row r="34" spans="1:2" x14ac:dyDescent="0.2">
      <c r="A34" t="s">
        <v>44</v>
      </c>
      <c r="B34" s="1">
        <v>0.03</v>
      </c>
    </row>
    <row r="35" spans="1:2" x14ac:dyDescent="0.2">
      <c r="A35" t="s">
        <v>45</v>
      </c>
      <c r="B35" s="1">
        <v>0.03</v>
      </c>
    </row>
    <row r="36" spans="1:2" x14ac:dyDescent="0.2">
      <c r="A36" t="s">
        <v>46</v>
      </c>
      <c r="B36" s="1">
        <v>0.03</v>
      </c>
    </row>
    <row r="37" spans="1:2" x14ac:dyDescent="0.2">
      <c r="A37" t="s">
        <v>47</v>
      </c>
      <c r="B37" s="1">
        <v>0.03</v>
      </c>
    </row>
    <row r="38" spans="1:2" x14ac:dyDescent="0.2">
      <c r="A38" t="s">
        <v>48</v>
      </c>
      <c r="B38" s="1">
        <v>1.5</v>
      </c>
    </row>
    <row r="39" spans="1:2" x14ac:dyDescent="0.2">
      <c r="A39" t="s">
        <v>49</v>
      </c>
      <c r="B39" s="1">
        <v>2</v>
      </c>
    </row>
    <row r="40" spans="1:2" x14ac:dyDescent="0.2">
      <c r="A40" t="s">
        <v>50</v>
      </c>
      <c r="B40" s="1">
        <v>0.03</v>
      </c>
    </row>
    <row r="41" spans="1:2" x14ac:dyDescent="0.2">
      <c r="A41" t="s">
        <v>51</v>
      </c>
      <c r="B41" s="1">
        <v>0.03</v>
      </c>
    </row>
    <row r="42" spans="1:2" x14ac:dyDescent="0.2">
      <c r="A42" t="s">
        <v>52</v>
      </c>
      <c r="B42" s="1">
        <v>16</v>
      </c>
    </row>
    <row r="43" spans="1:2" x14ac:dyDescent="0.2">
      <c r="A43" t="s">
        <v>53</v>
      </c>
      <c r="B43" s="1">
        <v>36</v>
      </c>
    </row>
    <row r="44" spans="1:2" x14ac:dyDescent="0.2">
      <c r="A44" t="s">
        <v>54</v>
      </c>
      <c r="B44" t="s">
        <v>55</v>
      </c>
    </row>
    <row r="45" spans="1:2" x14ac:dyDescent="0.2">
      <c r="A45" t="s">
        <v>56</v>
      </c>
      <c r="B45" s="1">
        <v>0.4</v>
      </c>
    </row>
    <row r="46" spans="1:2" x14ac:dyDescent="0.2">
      <c r="A46" t="s">
        <v>57</v>
      </c>
      <c r="B46" s="1">
        <v>0.22</v>
      </c>
    </row>
    <row r="47" spans="1:2" x14ac:dyDescent="0.2">
      <c r="A47" t="s">
        <v>58</v>
      </c>
      <c r="B47" s="1">
        <v>0.22</v>
      </c>
    </row>
    <row r="48" spans="1:2" x14ac:dyDescent="0.2">
      <c r="A48" t="s">
        <v>59</v>
      </c>
      <c r="B48" s="1">
        <v>0.28000000000000003</v>
      </c>
    </row>
    <row r="49" spans="1:2" x14ac:dyDescent="0.2">
      <c r="A49" t="s">
        <v>60</v>
      </c>
      <c r="B49" s="1">
        <v>0.03</v>
      </c>
    </row>
    <row r="50" spans="1:2" x14ac:dyDescent="0.2">
      <c r="A50" t="s">
        <v>61</v>
      </c>
      <c r="B50" s="1">
        <v>0.19</v>
      </c>
    </row>
    <row r="51" spans="1:2" x14ac:dyDescent="0.2">
      <c r="A51" t="s">
        <v>62</v>
      </c>
      <c r="B51" s="1">
        <v>0.03</v>
      </c>
    </row>
    <row r="52" spans="1:2" x14ac:dyDescent="0.2">
      <c r="A52" t="s">
        <v>63</v>
      </c>
      <c r="B52" s="1">
        <v>0.03</v>
      </c>
    </row>
    <row r="53" spans="1:2" x14ac:dyDescent="0.2">
      <c r="A53" t="s">
        <v>64</v>
      </c>
      <c r="B53" s="1">
        <v>0.03</v>
      </c>
    </row>
    <row r="54" spans="1:2" x14ac:dyDescent="0.2">
      <c r="A54" t="s">
        <v>65</v>
      </c>
      <c r="B54" s="1">
        <v>0.03</v>
      </c>
    </row>
    <row r="55" spans="1:2" x14ac:dyDescent="0.2">
      <c r="A55" t="s">
        <v>66</v>
      </c>
      <c r="B55" s="1">
        <v>0.03</v>
      </c>
    </row>
    <row r="56" spans="1:2" x14ac:dyDescent="0.2">
      <c r="A56" t="s">
        <v>67</v>
      </c>
      <c r="B56" s="1">
        <v>0.04</v>
      </c>
    </row>
    <row r="57" spans="1:2" x14ac:dyDescent="0.2">
      <c r="A57" t="s">
        <v>68</v>
      </c>
      <c r="B57" s="1">
        <v>0.05</v>
      </c>
    </row>
    <row r="58" spans="1:2" x14ac:dyDescent="0.2">
      <c r="A58" t="s">
        <v>69</v>
      </c>
      <c r="B58" s="1">
        <v>0.03</v>
      </c>
    </row>
    <row r="59" spans="1:2" x14ac:dyDescent="0.2">
      <c r="A59" t="s">
        <v>70</v>
      </c>
      <c r="B59" s="1">
        <v>0.03</v>
      </c>
    </row>
    <row r="60" spans="1:2" x14ac:dyDescent="0.2">
      <c r="A60" t="s">
        <v>71</v>
      </c>
      <c r="B60" s="1">
        <v>0.03</v>
      </c>
    </row>
    <row r="61" spans="1:2" x14ac:dyDescent="0.2">
      <c r="A61" t="s">
        <v>72</v>
      </c>
      <c r="B61" s="1">
        <v>0.03</v>
      </c>
    </row>
    <row r="62" spans="1:2" x14ac:dyDescent="0.2">
      <c r="A62" t="s">
        <v>73</v>
      </c>
      <c r="B62" s="1">
        <v>0.7</v>
      </c>
    </row>
    <row r="63" spans="1:2" x14ac:dyDescent="0.2">
      <c r="A63" t="s">
        <v>75</v>
      </c>
      <c r="B63" s="1">
        <v>1.17</v>
      </c>
    </row>
    <row r="64" spans="1:2" x14ac:dyDescent="0.2">
      <c r="A64" t="s">
        <v>76</v>
      </c>
      <c r="B64" s="1">
        <v>0.05</v>
      </c>
    </row>
    <row r="65" spans="1:2" x14ac:dyDescent="0.2">
      <c r="A65" t="s">
        <v>77</v>
      </c>
      <c r="B65" s="1">
        <v>0.03</v>
      </c>
    </row>
    <row r="66" spans="1:2" x14ac:dyDescent="0.2">
      <c r="A66" t="s">
        <v>78</v>
      </c>
      <c r="B66" s="1">
        <v>0.03</v>
      </c>
    </row>
    <row r="67" spans="1:2" x14ac:dyDescent="0.2">
      <c r="A67" t="s">
        <v>79</v>
      </c>
      <c r="B67" s="1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8"/>
  <sheetViews>
    <sheetView zoomScaleNormal="100" workbookViewId="0"/>
  </sheetViews>
  <sheetFormatPr baseColWidth="10" defaultColWidth="8.796875" defaultRowHeight="15" x14ac:dyDescent="0.2"/>
  <cols>
    <col min="1" max="1" width="9.5" style="2"/>
    <col min="2" max="2" width="9.5"/>
  </cols>
  <sheetData>
    <row r="2" spans="1:2" x14ac:dyDescent="0.2">
      <c r="A2" s="3" t="s">
        <v>2</v>
      </c>
      <c r="B2" s="3" t="s">
        <v>80</v>
      </c>
    </row>
    <row r="3" spans="1:2" x14ac:dyDescent="0.2">
      <c r="A3" t="s">
        <v>38</v>
      </c>
      <c r="B3" t="s">
        <v>8</v>
      </c>
    </row>
    <row r="4" spans="1:2" x14ac:dyDescent="0.2">
      <c r="A4" t="s">
        <v>81</v>
      </c>
      <c r="B4" t="s">
        <v>8</v>
      </c>
    </row>
    <row r="5" spans="1:2" x14ac:dyDescent="0.2">
      <c r="A5" t="s">
        <v>35</v>
      </c>
      <c r="B5" t="s">
        <v>8</v>
      </c>
    </row>
    <row r="6" spans="1:2" x14ac:dyDescent="0.2">
      <c r="A6" t="s">
        <v>25</v>
      </c>
      <c r="B6" t="s">
        <v>8</v>
      </c>
    </row>
    <row r="7" spans="1:2" x14ac:dyDescent="0.2">
      <c r="A7" t="s">
        <v>74</v>
      </c>
      <c r="B7" t="s">
        <v>8</v>
      </c>
    </row>
    <row r="8" spans="1:2" x14ac:dyDescent="0.2">
      <c r="A8" t="s">
        <v>6</v>
      </c>
      <c r="B8" t="s">
        <v>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2"/>
  <sheetViews>
    <sheetView zoomScaleNormal="100" workbookViewId="0"/>
  </sheetViews>
  <sheetFormatPr baseColWidth="10" defaultColWidth="8.796875" defaultRowHeight="15" x14ac:dyDescent="0.2"/>
  <cols>
    <col min="1" max="9" width="9.5"/>
  </cols>
  <sheetData>
    <row r="2" spans="1:9" x14ac:dyDescent="0.2">
      <c r="A2" s="3" t="s">
        <v>82</v>
      </c>
      <c r="B2" s="3" t="s">
        <v>83</v>
      </c>
      <c r="C2" s="3" t="s">
        <v>84</v>
      </c>
      <c r="D2" s="3" t="s">
        <v>85</v>
      </c>
      <c r="E2" s="3" t="s">
        <v>86</v>
      </c>
      <c r="F2" s="3" t="s">
        <v>0</v>
      </c>
      <c r="G2" s="3" t="s">
        <v>87</v>
      </c>
      <c r="H2" s="3" t="s">
        <v>88</v>
      </c>
      <c r="I2" s="3" t="s">
        <v>89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Articles</vt:lpstr>
      <vt:lpstr>Feuil1</vt:lpstr>
      <vt:lpstr>Unité et précision</vt:lpstr>
      <vt:lpstr>Stocks de composants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Lucile Pruvel</dc:creator>
  <cp:lastModifiedBy>Lucile Pruvel</cp:lastModifiedBy>
  <dcterms:created xsi:type="dcterms:W3CDTF">2024-10-10T18:12:10Z</dcterms:created>
  <dcterms:modified xsi:type="dcterms:W3CDTF">2024-10-10T18:12:11Z</dcterms:modified>
</cp:coreProperties>
</file>